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Sheet1" sheetId="54" state="hidden" r:id="rId14"/>
    <sheet name="Table 10" sheetId="26" r:id="rId15"/>
    <sheet name="Table 11" sheetId="27" r:id="rId16"/>
    <sheet name="Table 12" sheetId="46" r:id="rId17"/>
    <sheet name="Table 13" sheetId="39" r:id="rId18"/>
  </sheets>
  <calcPr calcId="152511"/>
</workbook>
</file>

<file path=xl/calcChain.xml><?xml version="1.0" encoding="utf-8"?>
<calcChain xmlns="http://schemas.openxmlformats.org/spreadsheetml/2006/main">
  <c r="G372" i="39" l="1"/>
  <c r="G373" i="39"/>
  <c r="G374" i="39"/>
  <c r="G375" i="39"/>
  <c r="G376" i="39"/>
  <c r="G377" i="39"/>
  <c r="G378" i="39"/>
  <c r="E58" i="46"/>
  <c r="F58" i="46"/>
  <c r="G58" i="46" s="1"/>
  <c r="C68" i="26"/>
  <c r="C62" i="26"/>
  <c r="C63" i="26"/>
  <c r="C64" i="26"/>
  <c r="C66" i="26"/>
  <c r="C67" i="26"/>
  <c r="H58" i="27"/>
  <c r="G377" i="50" l="1"/>
  <c r="G371" i="50"/>
  <c r="H371" i="50" s="1"/>
  <c r="G372" i="50"/>
  <c r="G373" i="50"/>
  <c r="G374" i="50"/>
  <c r="G375" i="50"/>
  <c r="G376" i="50"/>
  <c r="N58" i="49"/>
  <c r="H16" i="37"/>
  <c r="N58" i="36"/>
  <c r="C31" i="29"/>
  <c r="C30" i="29"/>
  <c r="C29" i="29"/>
  <c r="C28" i="29"/>
  <c r="C27" i="29"/>
  <c r="C26" i="29"/>
  <c r="C25" i="29"/>
  <c r="C24" i="29"/>
  <c r="C22" i="29"/>
  <c r="C21" i="29"/>
  <c r="C20" i="29"/>
  <c r="C19" i="29"/>
  <c r="C18" i="29"/>
  <c r="C17" i="29"/>
  <c r="C16" i="29"/>
  <c r="C15" i="29"/>
  <c r="H372" i="50" l="1"/>
  <c r="H373" i="50" s="1"/>
  <c r="H374" i="50" s="1"/>
  <c r="H375" i="50" s="1"/>
  <c r="H376" i="50" s="1"/>
  <c r="H377" i="50" s="1"/>
  <c r="BE26" i="29"/>
  <c r="BE25" i="29"/>
  <c r="BE23" i="29" s="1"/>
  <c r="BE24" i="29"/>
  <c r="BE6" i="29" s="1"/>
  <c r="BE14" i="29"/>
  <c r="BE13" i="29"/>
  <c r="BE12" i="29"/>
  <c r="BE11" i="29"/>
  <c r="BE10" i="29"/>
  <c r="BE9" i="29"/>
  <c r="BE8" i="29"/>
  <c r="H16" i="51"/>
  <c r="N57" i="35"/>
  <c r="C31" i="28"/>
  <c r="C30" i="28"/>
  <c r="C29" i="28"/>
  <c r="C28" i="28"/>
  <c r="C27" i="28"/>
  <c r="C26" i="28"/>
  <c r="C25" i="28"/>
  <c r="C24" i="28"/>
  <c r="C22" i="28"/>
  <c r="C21" i="28"/>
  <c r="C20" i="28"/>
  <c r="C19" i="28"/>
  <c r="C18" i="28"/>
  <c r="C17" i="28"/>
  <c r="C16" i="28"/>
  <c r="C15" i="28"/>
  <c r="BE23" i="28"/>
  <c r="BD14" i="28"/>
  <c r="BE14" i="28"/>
  <c r="BE13" i="28"/>
  <c r="BE12" i="28"/>
  <c r="BE11" i="28"/>
  <c r="BE10" i="28"/>
  <c r="BE9" i="28"/>
  <c r="BE8" i="28"/>
  <c r="BE7" i="28"/>
  <c r="BE6" i="28"/>
  <c r="BD5" i="28"/>
  <c r="BE7" i="29" l="1"/>
  <c r="BE5" i="29" s="1"/>
  <c r="BE5" i="28"/>
  <c r="C56" i="26"/>
  <c r="C57" i="26"/>
  <c r="C58" i="26"/>
  <c r="C59" i="26"/>
  <c r="C60" i="26"/>
  <c r="C61" i="26"/>
  <c r="G365" i="39" l="1"/>
  <c r="G366" i="39"/>
  <c r="G367" i="39"/>
  <c r="G368" i="39"/>
  <c r="G369" i="39"/>
  <c r="G370" i="39"/>
  <c r="G371" i="39"/>
  <c r="E57" i="46"/>
  <c r="F57" i="46"/>
  <c r="H57" i="27"/>
  <c r="G57" i="46" l="1"/>
  <c r="N57" i="36"/>
  <c r="N56" i="35"/>
  <c r="G364" i="50" l="1"/>
  <c r="H364" i="50" s="1"/>
  <c r="G365" i="50"/>
  <c r="G366" i="50"/>
  <c r="G367" i="50"/>
  <c r="G368" i="50"/>
  <c r="G369" i="50"/>
  <c r="G370" i="50"/>
  <c r="N57" i="49"/>
  <c r="H15" i="37"/>
  <c r="BD26" i="29"/>
  <c r="BD8" i="29" s="1"/>
  <c r="BD25" i="29"/>
  <c r="BD24" i="29"/>
  <c r="BD14" i="29"/>
  <c r="BD13" i="29"/>
  <c r="BD12" i="29"/>
  <c r="BD11" i="29"/>
  <c r="BD10" i="29"/>
  <c r="BD9" i="29"/>
  <c r="BD7" i="29"/>
  <c r="BD6" i="29"/>
  <c r="H15" i="51"/>
  <c r="BD23" i="28"/>
  <c r="BD13" i="28"/>
  <c r="BD12" i="28"/>
  <c r="BD11" i="28"/>
  <c r="BD10" i="28"/>
  <c r="BD9" i="28"/>
  <c r="BD8" i="28"/>
  <c r="BD7" i="28"/>
  <c r="BD6" i="28"/>
  <c r="H365" i="50" l="1"/>
  <c r="H366" i="50"/>
  <c r="H367" i="50" s="1"/>
  <c r="H368" i="50" s="1"/>
  <c r="H369" i="50" s="1"/>
  <c r="H370" i="50" s="1"/>
  <c r="BD5" i="29"/>
  <c r="G364" i="39"/>
  <c r="G358" i="39"/>
  <c r="G359" i="39"/>
  <c r="G360" i="39"/>
  <c r="G361" i="39"/>
  <c r="G362" i="39"/>
  <c r="G363" i="39"/>
  <c r="E56" i="46"/>
  <c r="F56" i="46"/>
  <c r="H56" i="27" l="1"/>
  <c r="G56" i="46" s="1"/>
  <c r="G357" i="50" l="1"/>
  <c r="G358" i="50"/>
  <c r="G359" i="50"/>
  <c r="G360" i="50"/>
  <c r="G361" i="50"/>
  <c r="G362" i="50"/>
  <c r="G363" i="50"/>
  <c r="N56" i="49"/>
  <c r="H14" i="37"/>
  <c r="N56" i="36"/>
  <c r="BC26" i="29"/>
  <c r="BC8" i="29" s="1"/>
  <c r="BC24" i="29"/>
  <c r="BD23" i="29" s="1"/>
  <c r="BC14" i="29"/>
  <c r="BC13" i="29"/>
  <c r="BC12" i="29"/>
  <c r="BC11" i="29"/>
  <c r="BC10" i="29"/>
  <c r="BC9" i="29"/>
  <c r="H14" i="51"/>
  <c r="N55" i="35"/>
  <c r="BC23" i="28"/>
  <c r="BC14" i="28"/>
  <c r="BC13" i="28"/>
  <c r="BC12" i="28"/>
  <c r="BC11" i="28"/>
  <c r="BC10" i="28"/>
  <c r="BC9" i="28"/>
  <c r="BC8" i="28"/>
  <c r="BC7" i="28"/>
  <c r="BC6" i="28"/>
  <c r="BC25" i="29" l="1"/>
  <c r="BC7" i="29" s="1"/>
  <c r="BC6" i="29"/>
  <c r="BC5" i="28"/>
  <c r="G351" i="39"/>
  <c r="G352" i="39"/>
  <c r="G353" i="39"/>
  <c r="G354" i="39"/>
  <c r="G355" i="39"/>
  <c r="G356" i="39"/>
  <c r="G357" i="39"/>
  <c r="E55" i="46"/>
  <c r="F55" i="46"/>
  <c r="BC5" i="29" l="1"/>
  <c r="H55" i="27"/>
  <c r="C65" i="26" s="1"/>
  <c r="G55" i="46" l="1"/>
  <c r="G350" i="50"/>
  <c r="G351" i="50"/>
  <c r="G352" i="50"/>
  <c r="G353" i="50"/>
  <c r="G354" i="50"/>
  <c r="G355" i="50"/>
  <c r="G356" i="50"/>
  <c r="N55" i="49"/>
  <c r="H13" i="37"/>
  <c r="N55" i="36"/>
  <c r="BB25" i="29"/>
  <c r="BC23" i="29" s="1"/>
  <c r="BB24" i="29"/>
  <c r="BB6" i="29" s="1"/>
  <c r="BB14" i="29"/>
  <c r="BB13" i="29"/>
  <c r="BB12" i="29"/>
  <c r="BB11" i="29"/>
  <c r="BB10" i="29"/>
  <c r="BB9" i="29"/>
  <c r="H13" i="51"/>
  <c r="N54" i="35"/>
  <c r="BB23" i="28"/>
  <c r="BB14" i="28"/>
  <c r="BB13" i="28"/>
  <c r="BB12" i="28"/>
  <c r="BB11" i="28"/>
  <c r="BB10" i="28"/>
  <c r="BB9" i="28"/>
  <c r="BB8" i="28"/>
  <c r="BB7" i="28"/>
  <c r="BB6" i="28"/>
  <c r="BB26" i="29" l="1"/>
  <c r="BB8" i="29" s="1"/>
  <c r="BB7" i="29"/>
  <c r="BB5" i="28"/>
  <c r="G347" i="39"/>
  <c r="BB5" i="29" l="1"/>
  <c r="BB23" i="29"/>
  <c r="G344" i="39"/>
  <c r="G345" i="39"/>
  <c r="G346" i="39"/>
  <c r="G348" i="39"/>
  <c r="G349" i="39"/>
  <c r="G350" i="39"/>
  <c r="F54" i="46"/>
  <c r="E54" i="46"/>
  <c r="H54" i="27"/>
  <c r="G54" i="46" l="1"/>
  <c r="N53" i="35"/>
  <c r="G343" i="50"/>
  <c r="G344" i="50"/>
  <c r="G345" i="50"/>
  <c r="G346" i="50"/>
  <c r="G347" i="50"/>
  <c r="G348" i="50"/>
  <c r="G349" i="50"/>
  <c r="N54" i="49"/>
  <c r="H12" i="37"/>
  <c r="N54" i="36"/>
  <c r="BA26" i="29"/>
  <c r="BA8" i="29" s="1"/>
  <c r="BA25" i="29"/>
  <c r="BA24" i="29"/>
  <c r="BA6" i="29" s="1"/>
  <c r="AZ14" i="29"/>
  <c r="BA14" i="29"/>
  <c r="BA13" i="29"/>
  <c r="BA12" i="29"/>
  <c r="BA11" i="29"/>
  <c r="BA10" i="29"/>
  <c r="BA9" i="29"/>
  <c r="H12" i="51"/>
  <c r="BA23" i="28"/>
  <c r="BA14" i="28"/>
  <c r="BA13" i="28"/>
  <c r="BA12" i="28"/>
  <c r="BA11" i="28"/>
  <c r="BA10" i="28"/>
  <c r="BA9" i="28"/>
  <c r="BA8" i="28"/>
  <c r="BA7" i="28"/>
  <c r="BA6" i="28"/>
  <c r="BA23" i="29" l="1"/>
  <c r="BA7" i="29"/>
  <c r="BA5" i="29" s="1"/>
  <c r="BA5" i="28"/>
  <c r="G337" i="39"/>
  <c r="G338" i="39"/>
  <c r="G339" i="39"/>
  <c r="G340" i="39"/>
  <c r="G341" i="39"/>
  <c r="G342" i="39"/>
  <c r="G343" i="39"/>
  <c r="E53" i="46"/>
  <c r="F53" i="46"/>
  <c r="H53" i="27"/>
  <c r="G53" i="46" l="1"/>
  <c r="G336" i="50"/>
  <c r="G337" i="50"/>
  <c r="G338" i="50"/>
  <c r="G339" i="50"/>
  <c r="G340" i="50"/>
  <c r="G341" i="50"/>
  <c r="G342" i="50"/>
  <c r="N53" i="49"/>
  <c r="H11" i="37"/>
  <c r="N53" i="36"/>
  <c r="AZ26" i="29"/>
  <c r="AY26" i="29" s="1"/>
  <c r="AZ25" i="29"/>
  <c r="AY25" i="29" s="1"/>
  <c r="AZ24" i="29"/>
  <c r="AZ6" i="29" s="1"/>
  <c r="AZ13" i="29"/>
  <c r="AZ12" i="29"/>
  <c r="AZ11" i="29"/>
  <c r="AZ10" i="29"/>
  <c r="AZ9" i="29"/>
  <c r="AY9" i="29"/>
  <c r="AY10" i="29"/>
  <c r="AY11" i="29"/>
  <c r="AY12" i="29"/>
  <c r="AY13" i="29"/>
  <c r="AY14" i="29"/>
  <c r="H11" i="51"/>
  <c r="N52" i="35"/>
  <c r="AZ23" i="28"/>
  <c r="AZ14" i="28"/>
  <c r="AZ13" i="28"/>
  <c r="AZ12" i="28"/>
  <c r="AZ11" i="28"/>
  <c r="AZ10" i="28"/>
  <c r="AZ9" i="28"/>
  <c r="AZ8" i="28"/>
  <c r="AZ7" i="28"/>
  <c r="AZ6" i="28"/>
  <c r="AZ8" i="29" l="1"/>
  <c r="AY24" i="29"/>
  <c r="AY8" i="29"/>
  <c r="AY7" i="29"/>
  <c r="AZ23" i="29"/>
  <c r="AZ7" i="29"/>
  <c r="AY23" i="29"/>
  <c r="AZ5" i="28"/>
  <c r="G330" i="39"/>
  <c r="G331" i="39"/>
  <c r="G332" i="39"/>
  <c r="G333" i="39"/>
  <c r="G334" i="39"/>
  <c r="G335" i="39"/>
  <c r="G336" i="39"/>
  <c r="E52" i="46"/>
  <c r="F52" i="46"/>
  <c r="H52" i="27"/>
  <c r="AZ5" i="29" l="1"/>
  <c r="G52" i="46"/>
  <c r="N51" i="35"/>
  <c r="N52" i="36" l="1"/>
  <c r="G329" i="50"/>
  <c r="G330" i="50"/>
  <c r="G331" i="50"/>
  <c r="G332" i="50"/>
  <c r="G333" i="50"/>
  <c r="G334" i="50"/>
  <c r="G335" i="50"/>
  <c r="N52" i="49"/>
  <c r="H10" i="37"/>
  <c r="AY6" i="29"/>
  <c r="AX11" i="29"/>
  <c r="AX12" i="29"/>
  <c r="AX13" i="29"/>
  <c r="AX14" i="29"/>
  <c r="H10" i="51"/>
  <c r="AY23" i="28"/>
  <c r="AY14" i="28"/>
  <c r="AY13" i="28"/>
  <c r="AY12" i="28"/>
  <c r="AY11" i="28"/>
  <c r="AY10" i="28"/>
  <c r="AY9" i="28"/>
  <c r="AY8" i="28"/>
  <c r="AY7" i="28"/>
  <c r="AY6" i="28"/>
  <c r="AX24" i="29" l="1"/>
  <c r="AX9" i="29"/>
  <c r="AX8" i="29"/>
  <c r="AY5" i="29"/>
  <c r="AY5" i="28"/>
  <c r="G323" i="39"/>
  <c r="G324" i="39"/>
  <c r="G325" i="39"/>
  <c r="G326" i="39"/>
  <c r="G327" i="39"/>
  <c r="G328" i="39"/>
  <c r="G329" i="39"/>
  <c r="E51" i="46"/>
  <c r="F51" i="46"/>
  <c r="H51" i="27"/>
  <c r="AX6" i="29" l="1"/>
  <c r="AW24" i="29"/>
  <c r="AV24" i="29" s="1"/>
  <c r="AU24" i="29" s="1"/>
  <c r="AT24" i="29" s="1"/>
  <c r="AS24" i="29" s="1"/>
  <c r="AR24" i="29" s="1"/>
  <c r="AQ24" i="29" s="1"/>
  <c r="AP24" i="29" s="1"/>
  <c r="AO24" i="29" s="1"/>
  <c r="AN24" i="29" s="1"/>
  <c r="AM24" i="29" s="1"/>
  <c r="AL24" i="29" s="1"/>
  <c r="AK24" i="29" s="1"/>
  <c r="AJ24" i="29" s="1"/>
  <c r="AI24" i="29" s="1"/>
  <c r="AH24" i="29" s="1"/>
  <c r="AG24" i="29" s="1"/>
  <c r="AF24" i="29" s="1"/>
  <c r="AE24" i="29" s="1"/>
  <c r="AD24" i="29" s="1"/>
  <c r="AC24" i="29" s="1"/>
  <c r="AB24" i="29" s="1"/>
  <c r="AA24" i="29" s="1"/>
  <c r="Z24" i="29" s="1"/>
  <c r="Y24" i="29" s="1"/>
  <c r="X24" i="29" s="1"/>
  <c r="W24" i="29" s="1"/>
  <c r="V24" i="29" s="1"/>
  <c r="U24" i="29" s="1"/>
  <c r="T24" i="29" s="1"/>
  <c r="S24" i="29" s="1"/>
  <c r="R24" i="29" s="1"/>
  <c r="Q24" i="29" s="1"/>
  <c r="P24" i="29" s="1"/>
  <c r="O24" i="29" s="1"/>
  <c r="N24" i="29" s="1"/>
  <c r="M24" i="29" s="1"/>
  <c r="L24" i="29" s="1"/>
  <c r="K24" i="29" s="1"/>
  <c r="J24" i="29" s="1"/>
  <c r="I24" i="29" s="1"/>
  <c r="H24" i="29" s="1"/>
  <c r="G24" i="29" s="1"/>
  <c r="F24" i="29" s="1"/>
  <c r="E24" i="29" s="1"/>
  <c r="D24" i="29" s="1"/>
  <c r="AX10" i="29"/>
  <c r="AX23" i="29"/>
  <c r="AX7" i="29"/>
  <c r="G51" i="46"/>
  <c r="G322" i="50"/>
  <c r="G323" i="50"/>
  <c r="G324" i="50"/>
  <c r="G325" i="50"/>
  <c r="G326" i="50"/>
  <c r="G327" i="50"/>
  <c r="G328" i="50"/>
  <c r="N51" i="49"/>
  <c r="H9" i="37"/>
  <c r="N51" i="36"/>
  <c r="H9" i="51"/>
  <c r="N50" i="35"/>
  <c r="AX23" i="28"/>
  <c r="AX14" i="28"/>
  <c r="AX13" i="28"/>
  <c r="AX12" i="28"/>
  <c r="AX11" i="28"/>
  <c r="AX10" i="28"/>
  <c r="AX9" i="28"/>
  <c r="AX8" i="28"/>
  <c r="AX7" i="28"/>
  <c r="AX6" i="28"/>
  <c r="AX5" i="29" l="1"/>
  <c r="AW23" i="29"/>
  <c r="AX5" i="28"/>
  <c r="G316" i="39"/>
  <c r="G317" i="39"/>
  <c r="G318" i="39"/>
  <c r="G319" i="39"/>
  <c r="G320" i="39"/>
  <c r="G321" i="39"/>
  <c r="G322" i="39"/>
  <c r="F50" i="46"/>
  <c r="E50" i="46"/>
  <c r="H50" i="27"/>
  <c r="AV23" i="29" l="1"/>
  <c r="G50" i="46"/>
  <c r="N50" i="49"/>
  <c r="N50" i="36"/>
  <c r="N49" i="35"/>
  <c r="AU23" i="29" l="1"/>
  <c r="G315" i="50"/>
  <c r="G316" i="50"/>
  <c r="G317" i="50"/>
  <c r="G318" i="50"/>
  <c r="G319" i="50"/>
  <c r="G320" i="50"/>
  <c r="G321" i="50"/>
  <c r="H8" i="37"/>
  <c r="AW13" i="29"/>
  <c r="AW12" i="29"/>
  <c r="AW11" i="29"/>
  <c r="AW10" i="29"/>
  <c r="AW9" i="29"/>
  <c r="AV10" i="29"/>
  <c r="AV11" i="29"/>
  <c r="AV12" i="29"/>
  <c r="AV13" i="29"/>
  <c r="AV14" i="29"/>
  <c r="AW8" i="29"/>
  <c r="AW7" i="29"/>
  <c r="AW6" i="29"/>
  <c r="AW14" i="29"/>
  <c r="H8" i="51"/>
  <c r="AW13" i="28"/>
  <c r="AW12" i="28"/>
  <c r="AW11" i="28"/>
  <c r="AW10" i="28"/>
  <c r="AW9" i="28"/>
  <c r="AW8" i="28"/>
  <c r="AW7" i="28"/>
  <c r="AW6" i="28"/>
  <c r="AW23" i="28"/>
  <c r="AW14" i="28"/>
  <c r="AT23" i="29" l="1"/>
  <c r="AW5" i="29"/>
  <c r="AW5" i="28"/>
  <c r="G309" i="39"/>
  <c r="G310" i="39"/>
  <c r="G311" i="39"/>
  <c r="G312" i="39"/>
  <c r="G313" i="39"/>
  <c r="G314" i="39"/>
  <c r="G315" i="39"/>
  <c r="E49" i="46"/>
  <c r="F49" i="46"/>
  <c r="H49" i="27"/>
  <c r="AS23" i="29" l="1"/>
  <c r="G49" i="46"/>
  <c r="G308" i="50"/>
  <c r="G309" i="50"/>
  <c r="G310" i="50"/>
  <c r="G311" i="50"/>
  <c r="G312" i="50"/>
  <c r="G313" i="50"/>
  <c r="G314" i="50"/>
  <c r="N49" i="49"/>
  <c r="H7" i="37"/>
  <c r="AR23" i="29" l="1"/>
  <c r="N49" i="36"/>
  <c r="AV9" i="29"/>
  <c r="AV8" i="29"/>
  <c r="AV7" i="29"/>
  <c r="AV6" i="29"/>
  <c r="H7" i="51"/>
  <c r="N48" i="35"/>
  <c r="AQ23" i="29" l="1"/>
  <c r="AV5" i="29"/>
  <c r="AV23" i="28"/>
  <c r="AV14" i="28"/>
  <c r="AV13" i="28"/>
  <c r="AV12" i="28"/>
  <c r="AV11" i="28"/>
  <c r="AV10" i="28"/>
  <c r="AV9" i="28"/>
  <c r="AV8" i="28"/>
  <c r="AV7" i="28"/>
  <c r="AV6" i="28"/>
  <c r="AP23" i="29" l="1"/>
  <c r="AV5" i="28"/>
  <c r="AO23" i="29" l="1"/>
  <c r="G307" i="50"/>
  <c r="G306" i="50"/>
  <c r="G305" i="50"/>
  <c r="G304" i="50"/>
  <c r="G303" i="50"/>
  <c r="G302" i="50"/>
  <c r="G301" i="50"/>
  <c r="G300" i="50"/>
  <c r="G299" i="50"/>
  <c r="G298" i="50"/>
  <c r="G297" i="50"/>
  <c r="G296" i="50"/>
  <c r="G295" i="50"/>
  <c r="G294" i="50"/>
  <c r="G293" i="50"/>
  <c r="G292" i="50"/>
  <c r="G291" i="50"/>
  <c r="G290" i="50"/>
  <c r="G289" i="50"/>
  <c r="G288" i="50"/>
  <c r="G287" i="50"/>
  <c r="G286" i="50"/>
  <c r="G285" i="50"/>
  <c r="G284" i="50"/>
  <c r="G283" i="50"/>
  <c r="G282" i="50"/>
  <c r="G281" i="50"/>
  <c r="G280" i="50"/>
  <c r="G279" i="50"/>
  <c r="G278" i="50"/>
  <c r="G277" i="50"/>
  <c r="G276" i="50"/>
  <c r="G275" i="50"/>
  <c r="G274" i="50"/>
  <c r="G273" i="50"/>
  <c r="G272" i="50"/>
  <c r="G271" i="50"/>
  <c r="G270" i="50"/>
  <c r="G269" i="50"/>
  <c r="G268" i="50"/>
  <c r="G267" i="50"/>
  <c r="G266" i="50"/>
  <c r="G265" i="50"/>
  <c r="G264" i="50"/>
  <c r="G263" i="50"/>
  <c r="G262" i="50"/>
  <c r="G261" i="50"/>
  <c r="G260" i="50"/>
  <c r="G259" i="50"/>
  <c r="G258" i="50"/>
  <c r="G257" i="50"/>
  <c r="G256" i="50"/>
  <c r="G255" i="50"/>
  <c r="G254" i="50"/>
  <c r="G253" i="50"/>
  <c r="G252" i="50"/>
  <c r="G251" i="50"/>
  <c r="G250" i="50"/>
  <c r="G249" i="50"/>
  <c r="G248" i="50"/>
  <c r="G247" i="50"/>
  <c r="G246" i="50"/>
  <c r="G245" i="50"/>
  <c r="G244" i="50"/>
  <c r="G243" i="50"/>
  <c r="G242" i="50"/>
  <c r="G241" i="50"/>
  <c r="G240" i="50"/>
  <c r="G239" i="50"/>
  <c r="G238" i="50"/>
  <c r="G237" i="50"/>
  <c r="G236" i="50"/>
  <c r="G235" i="50"/>
  <c r="G234" i="50"/>
  <c r="G233" i="50"/>
  <c r="G232" i="50"/>
  <c r="G231" i="50"/>
  <c r="G230" i="50"/>
  <c r="G229" i="50"/>
  <c r="G228" i="50"/>
  <c r="G227" i="50"/>
  <c r="G226" i="50"/>
  <c r="G225" i="50"/>
  <c r="G223" i="50"/>
  <c r="G222" i="50"/>
  <c r="G221" i="50"/>
  <c r="G220" i="50"/>
  <c r="G219" i="50"/>
  <c r="G218" i="50"/>
  <c r="G217" i="50"/>
  <c r="G216" i="50"/>
  <c r="G215" i="50"/>
  <c r="G214" i="50"/>
  <c r="G213" i="50"/>
  <c r="G212" i="50"/>
  <c r="G211" i="50"/>
  <c r="G210" i="50"/>
  <c r="G209" i="50"/>
  <c r="G208" i="50"/>
  <c r="G207" i="50"/>
  <c r="G206" i="50"/>
  <c r="G205" i="50"/>
  <c r="G204" i="50"/>
  <c r="G203" i="50"/>
  <c r="G202" i="50"/>
  <c r="G201" i="50"/>
  <c r="G200" i="50"/>
  <c r="G199" i="50"/>
  <c r="G198" i="50"/>
  <c r="G197" i="50"/>
  <c r="G196" i="50"/>
  <c r="G195" i="50"/>
  <c r="G194" i="50"/>
  <c r="G193" i="50"/>
  <c r="G192" i="50"/>
  <c r="G191" i="50"/>
  <c r="G190" i="50"/>
  <c r="G189" i="50"/>
  <c r="G188" i="50"/>
  <c r="G187" i="50"/>
  <c r="G186" i="50"/>
  <c r="G185" i="50"/>
  <c r="G184" i="50"/>
  <c r="G183" i="50"/>
  <c r="G182" i="50"/>
  <c r="G181" i="50"/>
  <c r="G180" i="50"/>
  <c r="G179" i="50"/>
  <c r="G178" i="50"/>
  <c r="G177" i="50"/>
  <c r="G176" i="50"/>
  <c r="G175" i="50"/>
  <c r="G174" i="50"/>
  <c r="G173" i="50"/>
  <c r="G172" i="50"/>
  <c r="G171" i="50"/>
  <c r="G170" i="50"/>
  <c r="G169" i="50"/>
  <c r="G168" i="50"/>
  <c r="G167" i="50"/>
  <c r="G166" i="50"/>
  <c r="G165" i="50"/>
  <c r="G164" i="50"/>
  <c r="G163" i="50"/>
  <c r="G162" i="50"/>
  <c r="G161" i="50"/>
  <c r="G160" i="50"/>
  <c r="G159" i="50"/>
  <c r="G158" i="50"/>
  <c r="G157" i="50"/>
  <c r="G156" i="50"/>
  <c r="G155" i="50"/>
  <c r="G154" i="50"/>
  <c r="G153" i="50"/>
  <c r="G152" i="50"/>
  <c r="G151" i="50"/>
  <c r="G150" i="50"/>
  <c r="G149" i="50"/>
  <c r="G148" i="50"/>
  <c r="G147" i="50"/>
  <c r="G146" i="50"/>
  <c r="G145" i="50"/>
  <c r="G144" i="50"/>
  <c r="G143" i="50"/>
  <c r="G142" i="50"/>
  <c r="G141" i="50"/>
  <c r="G140" i="50"/>
  <c r="G139" i="50"/>
  <c r="G138" i="50"/>
  <c r="G137" i="50"/>
  <c r="G136" i="50"/>
  <c r="G135" i="50"/>
  <c r="G134" i="50"/>
  <c r="G133" i="50"/>
  <c r="G132" i="50"/>
  <c r="G131" i="50"/>
  <c r="G130" i="50"/>
  <c r="G129" i="50"/>
  <c r="G128" i="50"/>
  <c r="G127" i="50"/>
  <c r="G126" i="50"/>
  <c r="G125" i="50"/>
  <c r="G124" i="50"/>
  <c r="G123" i="50"/>
  <c r="G122" i="50"/>
  <c r="G121" i="50"/>
  <c r="G120" i="50"/>
  <c r="G119" i="50"/>
  <c r="G118" i="50"/>
  <c r="G117" i="50"/>
  <c r="G116" i="50"/>
  <c r="G115" i="50"/>
  <c r="G114" i="50"/>
  <c r="G113" i="50"/>
  <c r="G112" i="50"/>
  <c r="G111" i="50"/>
  <c r="G110" i="50"/>
  <c r="G109" i="50"/>
  <c r="G108" i="50"/>
  <c r="G107" i="50"/>
  <c r="G106" i="50"/>
  <c r="G105" i="50"/>
  <c r="G104" i="50"/>
  <c r="G103" i="50"/>
  <c r="G102" i="50"/>
  <c r="G101" i="50"/>
  <c r="G100" i="50"/>
  <c r="G99" i="50"/>
  <c r="G98" i="50"/>
  <c r="G97" i="50"/>
  <c r="G96" i="50"/>
  <c r="G95" i="50"/>
  <c r="G94" i="50"/>
  <c r="G93" i="50"/>
  <c r="G92" i="50"/>
  <c r="G91" i="50"/>
  <c r="G90" i="50"/>
  <c r="G89" i="50"/>
  <c r="G88" i="50"/>
  <c r="G87" i="50"/>
  <c r="G86" i="50"/>
  <c r="G85" i="50"/>
  <c r="G84" i="50"/>
  <c r="G83" i="50"/>
  <c r="G82" i="50"/>
  <c r="G81" i="50"/>
  <c r="G80" i="50"/>
  <c r="G79" i="50"/>
  <c r="G78" i="50"/>
  <c r="G77" i="50"/>
  <c r="G76" i="50"/>
  <c r="G75" i="50"/>
  <c r="G74" i="50"/>
  <c r="G73" i="50"/>
  <c r="G72" i="50"/>
  <c r="G71" i="50"/>
  <c r="G70" i="50"/>
  <c r="G69" i="50"/>
  <c r="G68" i="50"/>
  <c r="G67" i="50"/>
  <c r="G66" i="50"/>
  <c r="G65" i="50"/>
  <c r="G64" i="50"/>
  <c r="G63" i="50"/>
  <c r="G62" i="50"/>
  <c r="G61" i="50"/>
  <c r="G60" i="50"/>
  <c r="G59" i="50"/>
  <c r="G58" i="50"/>
  <c r="G57" i="50"/>
  <c r="G56" i="50"/>
  <c r="G55" i="50"/>
  <c r="G54"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G26" i="50"/>
  <c r="G25" i="50"/>
  <c r="G24" i="50"/>
  <c r="G23" i="50"/>
  <c r="G22" i="50"/>
  <c r="G21" i="50"/>
  <c r="G20" i="50"/>
  <c r="G19" i="50"/>
  <c r="G18" i="50"/>
  <c r="G17" i="50"/>
  <c r="G16" i="50"/>
  <c r="G15" i="50"/>
  <c r="G14" i="50"/>
  <c r="G13" i="50"/>
  <c r="G12" i="50"/>
  <c r="G11" i="50"/>
  <c r="G10" i="50"/>
  <c r="G9" i="50"/>
  <c r="G8" i="50"/>
  <c r="G7" i="50"/>
  <c r="G6" i="50"/>
  <c r="G5" i="50"/>
  <c r="H5" i="50" s="1"/>
  <c r="N46" i="49"/>
  <c r="N45" i="49"/>
  <c r="N44" i="49"/>
  <c r="N43" i="49"/>
  <c r="N42" i="49"/>
  <c r="N41" i="49"/>
  <c r="N40" i="49"/>
  <c r="N39" i="49"/>
  <c r="N38" i="49"/>
  <c r="N37" i="49"/>
  <c r="N36" i="49"/>
  <c r="N35" i="49"/>
  <c r="N34" i="49"/>
  <c r="N33" i="49"/>
  <c r="N32" i="49"/>
  <c r="N31" i="49"/>
  <c r="N30" i="49"/>
  <c r="N29" i="49"/>
  <c r="N28" i="49"/>
  <c r="N27" i="49"/>
  <c r="N26" i="49"/>
  <c r="N25" i="49"/>
  <c r="N24" i="49"/>
  <c r="N23" i="49"/>
  <c r="N22" i="49"/>
  <c r="N21" i="49"/>
  <c r="N20" i="49"/>
  <c r="N19" i="49"/>
  <c r="N18" i="49"/>
  <c r="N17" i="49"/>
  <c r="N16" i="49"/>
  <c r="N15" i="49"/>
  <c r="N14" i="49"/>
  <c r="N13" i="49"/>
  <c r="N12" i="49"/>
  <c r="N11" i="49"/>
  <c r="N10" i="49"/>
  <c r="N9" i="49"/>
  <c r="N8" i="49"/>
  <c r="N7" i="49"/>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3" i="36"/>
  <c r="N12" i="36"/>
  <c r="N11" i="36"/>
  <c r="N10" i="36"/>
  <c r="N9" i="36"/>
  <c r="N8" i="36"/>
  <c r="N7" i="36"/>
  <c r="N6" i="36"/>
  <c r="N5" i="36"/>
  <c r="AS9" i="29"/>
  <c r="G12" i="29"/>
  <c r="AS14" i="29"/>
  <c r="AR14" i="29"/>
  <c r="AQ14" i="29"/>
  <c r="AP14" i="29"/>
  <c r="AO14" i="29"/>
  <c r="AN14" i="29"/>
  <c r="AM14" i="29"/>
  <c r="AL14" i="29"/>
  <c r="AK14" i="29"/>
  <c r="AJ14" i="29"/>
  <c r="AI14" i="29"/>
  <c r="AH14" i="29"/>
  <c r="AG14" i="29"/>
  <c r="AF14" i="29"/>
  <c r="AE14" i="29"/>
  <c r="AD14" i="29"/>
  <c r="AC14" i="29"/>
  <c r="AB14" i="29"/>
  <c r="AA14" i="29"/>
  <c r="Z14" i="29"/>
  <c r="Y14" i="29"/>
  <c r="X14" i="29"/>
  <c r="W14" i="29"/>
  <c r="V14" i="29"/>
  <c r="U14" i="29"/>
  <c r="S14" i="29"/>
  <c r="R14" i="29"/>
  <c r="Q14" i="29"/>
  <c r="P14" i="29"/>
  <c r="O14" i="29"/>
  <c r="N14" i="29"/>
  <c r="M14" i="29"/>
  <c r="L14" i="29"/>
  <c r="K14" i="29"/>
  <c r="J14" i="29"/>
  <c r="I14" i="29"/>
  <c r="H14" i="29"/>
  <c r="G14" i="29"/>
  <c r="F14" i="29"/>
  <c r="E14" i="29"/>
  <c r="D14" i="29"/>
  <c r="AS13" i="29"/>
  <c r="AR13" i="29"/>
  <c r="AQ13" i="29"/>
  <c r="AP13" i="29"/>
  <c r="AO13" i="29"/>
  <c r="AN13" i="29"/>
  <c r="AM13" i="29"/>
  <c r="AL13" i="29"/>
  <c r="AK13" i="29"/>
  <c r="AJ13" i="29"/>
  <c r="AI13" i="29"/>
  <c r="AH13" i="29"/>
  <c r="AG13" i="29"/>
  <c r="AF13" i="29"/>
  <c r="AE13" i="29"/>
  <c r="AD13" i="29"/>
  <c r="AC13" i="29"/>
  <c r="AB13" i="29"/>
  <c r="AA13" i="29"/>
  <c r="Z13" i="29"/>
  <c r="Y13" i="29"/>
  <c r="X13" i="29"/>
  <c r="W13" i="29"/>
  <c r="V13" i="29"/>
  <c r="U13" i="29"/>
  <c r="S13" i="29"/>
  <c r="R13" i="29"/>
  <c r="Q13" i="29"/>
  <c r="P13" i="29"/>
  <c r="O13" i="29"/>
  <c r="N13" i="29"/>
  <c r="M13" i="29"/>
  <c r="L13" i="29"/>
  <c r="K13" i="29"/>
  <c r="J13" i="29"/>
  <c r="I13" i="29"/>
  <c r="H13" i="29"/>
  <c r="G13" i="29"/>
  <c r="F13" i="29"/>
  <c r="E13" i="29"/>
  <c r="D13" i="29"/>
  <c r="AS12" i="29"/>
  <c r="AR12" i="29"/>
  <c r="AQ12" i="29"/>
  <c r="AP12" i="29"/>
  <c r="AO12" i="29"/>
  <c r="AN12" i="29"/>
  <c r="AM12" i="29"/>
  <c r="AL12" i="29"/>
  <c r="AK12" i="29"/>
  <c r="AJ12" i="29"/>
  <c r="AI12" i="29"/>
  <c r="AH12" i="29"/>
  <c r="AG12" i="29"/>
  <c r="AF12" i="29"/>
  <c r="AE12" i="29"/>
  <c r="AD12" i="29"/>
  <c r="AC12" i="29"/>
  <c r="AB12" i="29"/>
  <c r="AA12" i="29"/>
  <c r="Z12" i="29"/>
  <c r="Y12" i="29"/>
  <c r="X12" i="29"/>
  <c r="W12" i="29"/>
  <c r="V12" i="29"/>
  <c r="U12" i="29"/>
  <c r="S12" i="29"/>
  <c r="R12" i="29"/>
  <c r="Q12" i="29"/>
  <c r="P12" i="29"/>
  <c r="O12" i="29"/>
  <c r="N12" i="29"/>
  <c r="M12" i="29"/>
  <c r="L12" i="29"/>
  <c r="K12" i="29"/>
  <c r="J12" i="29"/>
  <c r="I12" i="29"/>
  <c r="H12" i="29"/>
  <c r="F12" i="29"/>
  <c r="E12" i="29"/>
  <c r="D12" i="29"/>
  <c r="AS11" i="29"/>
  <c r="AR11" i="29"/>
  <c r="AQ11" i="29"/>
  <c r="AP11" i="29"/>
  <c r="AO11" i="29"/>
  <c r="AN11" i="29"/>
  <c r="AM11" i="29"/>
  <c r="AL11" i="29"/>
  <c r="AK11" i="29"/>
  <c r="AJ11" i="29"/>
  <c r="AI11" i="29"/>
  <c r="AH11" i="29"/>
  <c r="AG11" i="29"/>
  <c r="AF11" i="29"/>
  <c r="AE11" i="29"/>
  <c r="AD11" i="29"/>
  <c r="AC11" i="29"/>
  <c r="AB11" i="29"/>
  <c r="AA11" i="29"/>
  <c r="Z11" i="29"/>
  <c r="Y11" i="29"/>
  <c r="X11" i="29"/>
  <c r="W11" i="29"/>
  <c r="V11" i="29"/>
  <c r="U11" i="29"/>
  <c r="S11" i="29"/>
  <c r="R11" i="29"/>
  <c r="Q11" i="29"/>
  <c r="P11" i="29"/>
  <c r="O11" i="29"/>
  <c r="N11" i="29"/>
  <c r="M11" i="29"/>
  <c r="L11" i="29"/>
  <c r="K11" i="29"/>
  <c r="J11" i="29"/>
  <c r="I11" i="29"/>
  <c r="H11" i="29"/>
  <c r="G11" i="29"/>
  <c r="F11" i="29"/>
  <c r="E11" i="29"/>
  <c r="D11" i="29"/>
  <c r="AS10" i="29"/>
  <c r="AR10" i="29"/>
  <c r="AQ10" i="29"/>
  <c r="AP10" i="29"/>
  <c r="AO10" i="29"/>
  <c r="AN10" i="29"/>
  <c r="AM10" i="29"/>
  <c r="AL10" i="29"/>
  <c r="AK10" i="29"/>
  <c r="AJ10" i="29"/>
  <c r="AI10" i="29"/>
  <c r="AH10" i="29"/>
  <c r="AG10" i="29"/>
  <c r="AF10" i="29"/>
  <c r="AE10" i="29"/>
  <c r="AD10" i="29"/>
  <c r="AC10" i="29"/>
  <c r="AB10" i="29"/>
  <c r="AA10" i="29"/>
  <c r="Z10" i="29"/>
  <c r="Y10" i="29"/>
  <c r="X10" i="29"/>
  <c r="W10" i="29"/>
  <c r="V10" i="29"/>
  <c r="U10" i="29"/>
  <c r="S10" i="29"/>
  <c r="R10" i="29"/>
  <c r="Q10" i="29"/>
  <c r="P10" i="29"/>
  <c r="O10" i="29"/>
  <c r="N10" i="29"/>
  <c r="M10" i="29"/>
  <c r="L10" i="29"/>
  <c r="K10" i="29"/>
  <c r="J10" i="29"/>
  <c r="I10" i="29"/>
  <c r="H10" i="29"/>
  <c r="G10" i="29"/>
  <c r="F10" i="29"/>
  <c r="E10" i="29"/>
  <c r="D10" i="29"/>
  <c r="AR9" i="29"/>
  <c r="AQ9" i="29"/>
  <c r="AP9" i="29"/>
  <c r="AO9" i="29"/>
  <c r="AN9" i="29"/>
  <c r="AM9" i="29"/>
  <c r="AL9" i="29"/>
  <c r="AK9" i="29"/>
  <c r="AJ9" i="29"/>
  <c r="AI9" i="29"/>
  <c r="AH9" i="29"/>
  <c r="AG9" i="29"/>
  <c r="AF9" i="29"/>
  <c r="AE9" i="29"/>
  <c r="AD9" i="29"/>
  <c r="AC9" i="29"/>
  <c r="AB9" i="29"/>
  <c r="AA9" i="29"/>
  <c r="Z9" i="29"/>
  <c r="Y9" i="29"/>
  <c r="X9" i="29"/>
  <c r="W9" i="29"/>
  <c r="V9" i="29"/>
  <c r="U9" i="29"/>
  <c r="S9" i="29"/>
  <c r="R9" i="29"/>
  <c r="Q9" i="29"/>
  <c r="P9" i="29"/>
  <c r="O9" i="29"/>
  <c r="N9" i="29"/>
  <c r="M9" i="29"/>
  <c r="L9" i="29"/>
  <c r="K9" i="29"/>
  <c r="J9" i="29"/>
  <c r="I9" i="29"/>
  <c r="H9" i="29"/>
  <c r="G9" i="29"/>
  <c r="F9" i="29"/>
  <c r="E9" i="29"/>
  <c r="D9" i="29"/>
  <c r="AS8" i="29"/>
  <c r="AR8" i="29"/>
  <c r="AQ8" i="29"/>
  <c r="AP8" i="29"/>
  <c r="AO8" i="29"/>
  <c r="AN8" i="29"/>
  <c r="AM8" i="29"/>
  <c r="AL8" i="29"/>
  <c r="AK8" i="29"/>
  <c r="AJ8" i="29"/>
  <c r="AI8" i="29"/>
  <c r="AH8" i="29"/>
  <c r="AG8" i="29"/>
  <c r="AF8" i="29"/>
  <c r="AE8" i="29"/>
  <c r="AD8" i="29"/>
  <c r="AC8" i="29"/>
  <c r="AB8" i="29"/>
  <c r="AA8" i="29"/>
  <c r="Z8" i="29"/>
  <c r="Y8" i="29"/>
  <c r="X8" i="29"/>
  <c r="W8" i="29"/>
  <c r="V8" i="29"/>
  <c r="U8" i="29"/>
  <c r="S8" i="29"/>
  <c r="R8" i="29"/>
  <c r="Q8" i="29"/>
  <c r="P8" i="29"/>
  <c r="O8" i="29"/>
  <c r="N8" i="29"/>
  <c r="M8" i="29"/>
  <c r="L8" i="29"/>
  <c r="K8" i="29"/>
  <c r="J8" i="29"/>
  <c r="I8" i="29"/>
  <c r="H8" i="29"/>
  <c r="G8" i="29"/>
  <c r="F8" i="29"/>
  <c r="E8" i="29"/>
  <c r="D8" i="29"/>
  <c r="AS7" i="29"/>
  <c r="AR7" i="29"/>
  <c r="AQ7" i="29"/>
  <c r="AP7" i="29"/>
  <c r="AO7" i="29"/>
  <c r="AN7" i="29"/>
  <c r="AS6" i="29"/>
  <c r="AR6" i="29"/>
  <c r="AQ6" i="29"/>
  <c r="AP6" i="29"/>
  <c r="AO6" i="29"/>
  <c r="AN6" i="29"/>
  <c r="AM6" i="29"/>
  <c r="AL6" i="29"/>
  <c r="AT6" i="29"/>
  <c r="AU6" i="29"/>
  <c r="AT7" i="29"/>
  <c r="AU7" i="29"/>
  <c r="AT8" i="29"/>
  <c r="AU8" i="29"/>
  <c r="AT9" i="29"/>
  <c r="AU9" i="29"/>
  <c r="AT10" i="29"/>
  <c r="AU10" i="29"/>
  <c r="AT11" i="29"/>
  <c r="AU11" i="29"/>
  <c r="AT12" i="29"/>
  <c r="AU12" i="29"/>
  <c r="AT13" i="29"/>
  <c r="AU13" i="29"/>
  <c r="AT14" i="29"/>
  <c r="AU14" i="29"/>
  <c r="N4" i="35"/>
  <c r="N5" i="35"/>
  <c r="N45" i="35"/>
  <c r="N44" i="35"/>
  <c r="N43" i="35"/>
  <c r="N42"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6" i="35"/>
  <c r="N15" i="35"/>
  <c r="N14" i="35"/>
  <c r="N13" i="35"/>
  <c r="N12" i="35"/>
  <c r="N11" i="35"/>
  <c r="N10" i="35"/>
  <c r="N9" i="35"/>
  <c r="N8" i="35"/>
  <c r="N7" i="35"/>
  <c r="N6" i="35"/>
  <c r="D13" i="28"/>
  <c r="D12" i="28"/>
  <c r="D11" i="28"/>
  <c r="D10" i="28"/>
  <c r="D9" i="28"/>
  <c r="D8" i="28"/>
  <c r="D7" i="28"/>
  <c r="D6" i="28"/>
  <c r="D23" i="28"/>
  <c r="E23" i="28"/>
  <c r="D14" i="28"/>
  <c r="AS23" i="28"/>
  <c r="AR23" i="28"/>
  <c r="AQ23" i="28"/>
  <c r="AP23" i="28"/>
  <c r="AO23" i="28"/>
  <c r="AN23" i="28"/>
  <c r="AM23" i="28"/>
  <c r="AL23" i="28"/>
  <c r="AK23" i="28"/>
  <c r="AJ23" i="28"/>
  <c r="AI23" i="28"/>
  <c r="AH23" i="28"/>
  <c r="AG23" i="28"/>
  <c r="AF23" i="28"/>
  <c r="AE23" i="28"/>
  <c r="AD23" i="28"/>
  <c r="AC23" i="28"/>
  <c r="AB23" i="28"/>
  <c r="AA23" i="28"/>
  <c r="Z23" i="28"/>
  <c r="Y23" i="28"/>
  <c r="X23" i="28"/>
  <c r="V23" i="28"/>
  <c r="U23" i="28"/>
  <c r="S23" i="28"/>
  <c r="R23" i="28"/>
  <c r="Q23" i="28"/>
  <c r="P23" i="28"/>
  <c r="O23" i="28"/>
  <c r="N23" i="28"/>
  <c r="M23" i="28"/>
  <c r="L23" i="28"/>
  <c r="K23" i="28"/>
  <c r="J23" i="28"/>
  <c r="I23" i="28"/>
  <c r="H23" i="28"/>
  <c r="G23" i="28"/>
  <c r="F23" i="28"/>
  <c r="AS14" i="28"/>
  <c r="AR14" i="28"/>
  <c r="AQ14" i="28"/>
  <c r="AP14" i="28"/>
  <c r="AO14" i="28"/>
  <c r="AN14" i="28"/>
  <c r="AM14" i="28"/>
  <c r="AL14" i="28"/>
  <c r="AK14" i="28"/>
  <c r="AJ14" i="28"/>
  <c r="AI14" i="28"/>
  <c r="AH14" i="28"/>
  <c r="AG14" i="28"/>
  <c r="AF14" i="28"/>
  <c r="AE14" i="28"/>
  <c r="AD14" i="28"/>
  <c r="AC14" i="28"/>
  <c r="AB14" i="28"/>
  <c r="AA14" i="28"/>
  <c r="Z14" i="28"/>
  <c r="Y14" i="28"/>
  <c r="X14" i="28"/>
  <c r="V14" i="28"/>
  <c r="U14" i="28"/>
  <c r="S14" i="28"/>
  <c r="R14" i="28"/>
  <c r="Q14" i="28"/>
  <c r="P14" i="28"/>
  <c r="O14" i="28"/>
  <c r="N14" i="28"/>
  <c r="M14" i="28"/>
  <c r="L14" i="28"/>
  <c r="K14" i="28"/>
  <c r="J14" i="28"/>
  <c r="I14" i="28"/>
  <c r="H14" i="28"/>
  <c r="G14" i="28"/>
  <c r="F14" i="28"/>
  <c r="E14" i="28"/>
  <c r="AS13" i="28"/>
  <c r="AR13" i="28"/>
  <c r="AQ13" i="28"/>
  <c r="AP13" i="28"/>
  <c r="AO13" i="28"/>
  <c r="AN13" i="28"/>
  <c r="AM13" i="28"/>
  <c r="AL13" i="28"/>
  <c r="AK13" i="28"/>
  <c r="AJ13" i="28"/>
  <c r="AI13" i="28"/>
  <c r="AH13" i="28"/>
  <c r="AG13" i="28"/>
  <c r="AF13" i="28"/>
  <c r="AE13" i="28"/>
  <c r="AD13" i="28"/>
  <c r="AC13" i="28"/>
  <c r="AB13" i="28"/>
  <c r="AA13" i="28"/>
  <c r="Z13" i="28"/>
  <c r="Y13" i="28"/>
  <c r="X13" i="28"/>
  <c r="V13" i="28"/>
  <c r="U13" i="28"/>
  <c r="S13" i="28"/>
  <c r="R13" i="28"/>
  <c r="Q13" i="28"/>
  <c r="P13" i="28"/>
  <c r="O13" i="28"/>
  <c r="N13" i="28"/>
  <c r="M13" i="28"/>
  <c r="L13" i="28"/>
  <c r="K13" i="28"/>
  <c r="J13" i="28"/>
  <c r="I13" i="28"/>
  <c r="H13" i="28"/>
  <c r="G13" i="28"/>
  <c r="F13" i="28"/>
  <c r="E13" i="28"/>
  <c r="AS12" i="28"/>
  <c r="AR12" i="28"/>
  <c r="AQ12" i="28"/>
  <c r="AP12" i="28"/>
  <c r="AO12" i="28"/>
  <c r="AN12" i="28"/>
  <c r="AM12" i="28"/>
  <c r="AL12" i="28"/>
  <c r="AK12" i="28"/>
  <c r="AJ12" i="28"/>
  <c r="AI12" i="28"/>
  <c r="AH12" i="28"/>
  <c r="AG12" i="28"/>
  <c r="AF12" i="28"/>
  <c r="AE12" i="28"/>
  <c r="AD12" i="28"/>
  <c r="AC12" i="28"/>
  <c r="AB12" i="28"/>
  <c r="AA12" i="28"/>
  <c r="Z12" i="28"/>
  <c r="Y12" i="28"/>
  <c r="X12" i="28"/>
  <c r="V12" i="28"/>
  <c r="U12" i="28"/>
  <c r="S12" i="28"/>
  <c r="R12" i="28"/>
  <c r="Q12" i="28"/>
  <c r="P12" i="28"/>
  <c r="O12" i="28"/>
  <c r="N12" i="28"/>
  <c r="M12" i="28"/>
  <c r="L12" i="28"/>
  <c r="K12" i="28"/>
  <c r="J12" i="28"/>
  <c r="I12" i="28"/>
  <c r="H12" i="28"/>
  <c r="G12" i="28"/>
  <c r="F12" i="28"/>
  <c r="E12" i="28"/>
  <c r="AS11" i="28"/>
  <c r="AR11" i="28"/>
  <c r="AQ11" i="28"/>
  <c r="AP11" i="28"/>
  <c r="AO11" i="28"/>
  <c r="AN11" i="28"/>
  <c r="AM11" i="28"/>
  <c r="AL11" i="28"/>
  <c r="AK11" i="28"/>
  <c r="AJ11" i="28"/>
  <c r="AI11" i="28"/>
  <c r="AH11" i="28"/>
  <c r="AG11" i="28"/>
  <c r="AF11" i="28"/>
  <c r="AE11" i="28"/>
  <c r="AD11" i="28"/>
  <c r="AC11" i="28"/>
  <c r="AB11" i="28"/>
  <c r="AA11" i="28"/>
  <c r="Z11" i="28"/>
  <c r="Y11" i="28"/>
  <c r="X11" i="28"/>
  <c r="V11" i="28"/>
  <c r="U11" i="28"/>
  <c r="S11" i="28"/>
  <c r="R11" i="28"/>
  <c r="Q11" i="28"/>
  <c r="P11" i="28"/>
  <c r="O11" i="28"/>
  <c r="N11" i="28"/>
  <c r="M11" i="28"/>
  <c r="L11" i="28"/>
  <c r="K11" i="28"/>
  <c r="J11" i="28"/>
  <c r="I11" i="28"/>
  <c r="H11" i="28"/>
  <c r="G11" i="28"/>
  <c r="F11" i="28"/>
  <c r="E11" i="28"/>
  <c r="AS10" i="28"/>
  <c r="AR10" i="28"/>
  <c r="AQ10" i="28"/>
  <c r="AP10" i="28"/>
  <c r="AO10" i="28"/>
  <c r="AN10" i="28"/>
  <c r="AM10" i="28"/>
  <c r="AL10" i="28"/>
  <c r="AK10" i="28"/>
  <c r="AJ10" i="28"/>
  <c r="AI10" i="28"/>
  <c r="AH10" i="28"/>
  <c r="AG10" i="28"/>
  <c r="AF10" i="28"/>
  <c r="AE10" i="28"/>
  <c r="AD10" i="28"/>
  <c r="AC10" i="28"/>
  <c r="AB10" i="28"/>
  <c r="AA10" i="28"/>
  <c r="Z10" i="28"/>
  <c r="Y10" i="28"/>
  <c r="X10" i="28"/>
  <c r="V10" i="28"/>
  <c r="U10" i="28"/>
  <c r="S10" i="28"/>
  <c r="R10" i="28"/>
  <c r="Q10" i="28"/>
  <c r="P10" i="28"/>
  <c r="O10" i="28"/>
  <c r="N10" i="28"/>
  <c r="M10" i="28"/>
  <c r="L10" i="28"/>
  <c r="K10" i="28"/>
  <c r="J10" i="28"/>
  <c r="I10" i="28"/>
  <c r="H10" i="28"/>
  <c r="G10" i="28"/>
  <c r="F10" i="28"/>
  <c r="E10" i="28"/>
  <c r="AS9" i="28"/>
  <c r="AR9" i="28"/>
  <c r="AQ9" i="28"/>
  <c r="AP9" i="28"/>
  <c r="AO9" i="28"/>
  <c r="AN9" i="28"/>
  <c r="AM9" i="28"/>
  <c r="AL9" i="28"/>
  <c r="AK9" i="28"/>
  <c r="AJ9" i="28"/>
  <c r="AI9" i="28"/>
  <c r="AH9" i="28"/>
  <c r="AG9" i="28"/>
  <c r="AF9" i="28"/>
  <c r="AE9" i="28"/>
  <c r="AD9" i="28"/>
  <c r="AC9" i="28"/>
  <c r="AB9" i="28"/>
  <c r="AA9" i="28"/>
  <c r="Z9" i="28"/>
  <c r="Y9" i="28"/>
  <c r="X9" i="28"/>
  <c r="V9" i="28"/>
  <c r="U9" i="28"/>
  <c r="S9" i="28"/>
  <c r="R9" i="28"/>
  <c r="Q9" i="28"/>
  <c r="P9" i="28"/>
  <c r="O9" i="28"/>
  <c r="N9" i="28"/>
  <c r="M9" i="28"/>
  <c r="L9" i="28"/>
  <c r="K9" i="28"/>
  <c r="J9" i="28"/>
  <c r="I9" i="28"/>
  <c r="H9" i="28"/>
  <c r="G9" i="28"/>
  <c r="F9" i="28"/>
  <c r="E9" i="28"/>
  <c r="AS8" i="28"/>
  <c r="AR8" i="28"/>
  <c r="AQ8" i="28"/>
  <c r="AP8" i="28"/>
  <c r="AO8" i="28"/>
  <c r="AN8" i="28"/>
  <c r="AM8" i="28"/>
  <c r="AL8" i="28"/>
  <c r="AK8" i="28"/>
  <c r="AJ8" i="28"/>
  <c r="AI8" i="28"/>
  <c r="AH8" i="28"/>
  <c r="AG8" i="28"/>
  <c r="AF8" i="28"/>
  <c r="AE8" i="28"/>
  <c r="AD8" i="28"/>
  <c r="AC8" i="28"/>
  <c r="AB8" i="28"/>
  <c r="AA8" i="28"/>
  <c r="Z8" i="28"/>
  <c r="Y8" i="28"/>
  <c r="X8" i="28"/>
  <c r="V8" i="28"/>
  <c r="U8" i="28"/>
  <c r="S8" i="28"/>
  <c r="R8" i="28"/>
  <c r="Q8" i="28"/>
  <c r="P8" i="28"/>
  <c r="O8" i="28"/>
  <c r="N8" i="28"/>
  <c r="M8" i="28"/>
  <c r="L8" i="28"/>
  <c r="K8" i="28"/>
  <c r="J8" i="28"/>
  <c r="I8" i="28"/>
  <c r="H8" i="28"/>
  <c r="G8" i="28"/>
  <c r="F8" i="28"/>
  <c r="E8" i="28"/>
  <c r="AS7" i="28"/>
  <c r="AR7" i="28"/>
  <c r="AQ7" i="28"/>
  <c r="AP7" i="28"/>
  <c r="AO7" i="28"/>
  <c r="AN7" i="28"/>
  <c r="AM7" i="28"/>
  <c r="AL7" i="28"/>
  <c r="AK7" i="28"/>
  <c r="AJ7" i="28"/>
  <c r="AI7" i="28"/>
  <c r="AH7" i="28"/>
  <c r="AG7" i="28"/>
  <c r="AF7" i="28"/>
  <c r="AE7" i="28"/>
  <c r="AD7" i="28"/>
  <c r="AC7" i="28"/>
  <c r="AB7" i="28"/>
  <c r="AA7" i="28"/>
  <c r="Z7" i="28"/>
  <c r="Y7" i="28"/>
  <c r="X7" i="28"/>
  <c r="V7" i="28"/>
  <c r="U7" i="28"/>
  <c r="S7" i="28"/>
  <c r="R7" i="28"/>
  <c r="Q7" i="28"/>
  <c r="P7" i="28"/>
  <c r="O7" i="28"/>
  <c r="N7" i="28"/>
  <c r="M7" i="28"/>
  <c r="L7" i="28"/>
  <c r="K7" i="28"/>
  <c r="J7" i="28"/>
  <c r="I7" i="28"/>
  <c r="H7" i="28"/>
  <c r="G7" i="28"/>
  <c r="F7" i="28"/>
  <c r="E7" i="28"/>
  <c r="AS6" i="28"/>
  <c r="AR6" i="28"/>
  <c r="AQ6" i="28"/>
  <c r="AP6" i="28"/>
  <c r="AO6" i="28"/>
  <c r="AN6" i="28"/>
  <c r="AM6" i="28"/>
  <c r="AL6" i="28"/>
  <c r="AK6" i="28"/>
  <c r="AJ6" i="28"/>
  <c r="AI6" i="28"/>
  <c r="AH6" i="28"/>
  <c r="AG6" i="28"/>
  <c r="AF6" i="28"/>
  <c r="AE6" i="28"/>
  <c r="AD6" i="28"/>
  <c r="AC6" i="28"/>
  <c r="AB6" i="28"/>
  <c r="AA6" i="28"/>
  <c r="Z6" i="28"/>
  <c r="Y6" i="28"/>
  <c r="X6" i="28"/>
  <c r="V6" i="28"/>
  <c r="U6" i="28"/>
  <c r="S6" i="28"/>
  <c r="R6" i="28"/>
  <c r="Q6" i="28"/>
  <c r="P6" i="28"/>
  <c r="O6" i="28"/>
  <c r="N6" i="28"/>
  <c r="M6" i="28"/>
  <c r="L6" i="28"/>
  <c r="K6" i="28"/>
  <c r="J6" i="28"/>
  <c r="I6" i="28"/>
  <c r="H6" i="28"/>
  <c r="G6" i="28"/>
  <c r="F6" i="28"/>
  <c r="E6" i="28"/>
  <c r="AT6" i="28"/>
  <c r="AU6" i="28"/>
  <c r="AT7" i="28"/>
  <c r="AU7" i="28"/>
  <c r="AT8" i="28"/>
  <c r="AU8" i="28"/>
  <c r="AT9" i="28"/>
  <c r="AU9" i="28"/>
  <c r="AT10" i="28"/>
  <c r="AU10" i="28"/>
  <c r="AT11" i="28"/>
  <c r="AU11" i="28"/>
  <c r="AT12" i="28"/>
  <c r="AU12" i="28"/>
  <c r="AT13" i="28"/>
  <c r="AU13" i="28"/>
  <c r="AT14" i="28"/>
  <c r="AU14" i="28"/>
  <c r="AT23" i="28"/>
  <c r="AU23" i="28"/>
  <c r="D5" i="28" l="1"/>
  <c r="AR5" i="28"/>
  <c r="AN23" i="29"/>
  <c r="R5" i="28"/>
  <c r="J5" i="28"/>
  <c r="AB5" i="28"/>
  <c r="AJ5" i="28"/>
  <c r="H6" i="50"/>
  <c r="H7" i="50" s="1"/>
  <c r="H8" i="50" s="1"/>
  <c r="H9" i="50" s="1"/>
  <c r="H10" i="50" s="1"/>
  <c r="H11" i="50" s="1"/>
  <c r="H12" i="50" s="1"/>
  <c r="H13" i="50" s="1"/>
  <c r="H14" i="50" s="1"/>
  <c r="H15" i="50" s="1"/>
  <c r="H16" i="50" s="1"/>
  <c r="H17" i="50" s="1"/>
  <c r="H18" i="50" s="1"/>
  <c r="H19" i="50" s="1"/>
  <c r="H20" i="50" s="1"/>
  <c r="H21" i="50" s="1"/>
  <c r="H22" i="50" s="1"/>
  <c r="H23" i="50" s="1"/>
  <c r="H24" i="50" s="1"/>
  <c r="H25" i="50" s="1"/>
  <c r="H26" i="50" s="1"/>
  <c r="H27" i="50" s="1"/>
  <c r="H28" i="50" s="1"/>
  <c r="H29" i="50" s="1"/>
  <c r="H30" i="50" s="1"/>
  <c r="H31" i="50" s="1"/>
  <c r="H32" i="50" s="1"/>
  <c r="H33" i="50" s="1"/>
  <c r="H34" i="50" s="1"/>
  <c r="H35" i="50" s="1"/>
  <c r="H36" i="50" s="1"/>
  <c r="H37" i="50" s="1"/>
  <c r="H38" i="50" s="1"/>
  <c r="H39" i="50" s="1"/>
  <c r="H40" i="50" s="1"/>
  <c r="H41" i="50" s="1"/>
  <c r="H42" i="50" s="1"/>
  <c r="H43" i="50" s="1"/>
  <c r="H44" i="50" s="1"/>
  <c r="H45" i="50" s="1"/>
  <c r="H46" i="50" s="1"/>
  <c r="H47" i="50" s="1"/>
  <c r="H48" i="50" s="1"/>
  <c r="H49" i="50" s="1"/>
  <c r="H50" i="50" s="1"/>
  <c r="H51" i="50" s="1"/>
  <c r="H52" i="50" s="1"/>
  <c r="H53" i="50" s="1"/>
  <c r="H54" i="50" s="1"/>
  <c r="H55" i="50" s="1"/>
  <c r="H56" i="50" s="1"/>
  <c r="H57" i="50" s="1"/>
  <c r="H58" i="50" s="1"/>
  <c r="H59" i="50" s="1"/>
  <c r="H60" i="50" s="1"/>
  <c r="H61" i="50" s="1"/>
  <c r="H62" i="50" s="1"/>
  <c r="H63" i="50" s="1"/>
  <c r="H64" i="50" s="1"/>
  <c r="H65" i="50" s="1"/>
  <c r="H66" i="50" s="1"/>
  <c r="H67" i="50" s="1"/>
  <c r="H68" i="50" s="1"/>
  <c r="H69" i="50" s="1"/>
  <c r="H70" i="50" s="1"/>
  <c r="H71" i="50" s="1"/>
  <c r="H72" i="50" s="1"/>
  <c r="H73" i="50" s="1"/>
  <c r="H74" i="50" s="1"/>
  <c r="H75" i="50" s="1"/>
  <c r="H76" i="50" s="1"/>
  <c r="H77" i="50" s="1"/>
  <c r="H78" i="50" s="1"/>
  <c r="H79" i="50" s="1"/>
  <c r="H80" i="50" s="1"/>
  <c r="H81" i="50" s="1"/>
  <c r="H82" i="50" s="1"/>
  <c r="H83" i="50" s="1"/>
  <c r="H84" i="50" s="1"/>
  <c r="H85" i="50" s="1"/>
  <c r="H86" i="50" s="1"/>
  <c r="H87" i="50" s="1"/>
  <c r="H88" i="50" s="1"/>
  <c r="H89" i="50" s="1"/>
  <c r="H90" i="50" s="1"/>
  <c r="H91" i="50" s="1"/>
  <c r="H92" i="50" s="1"/>
  <c r="H93" i="50" s="1"/>
  <c r="H94" i="50" s="1"/>
  <c r="H95" i="50" s="1"/>
  <c r="H96" i="50" s="1"/>
  <c r="H97" i="50" s="1"/>
  <c r="H98" i="50" s="1"/>
  <c r="H99" i="50" s="1"/>
  <c r="H100" i="50" s="1"/>
  <c r="H101" i="50" s="1"/>
  <c r="H102" i="50" s="1"/>
  <c r="H103" i="50" s="1"/>
  <c r="H104" i="50" s="1"/>
  <c r="H105" i="50" s="1"/>
  <c r="H106" i="50" s="1"/>
  <c r="H107" i="50" s="1"/>
  <c r="H108" i="50" s="1"/>
  <c r="H109" i="50" s="1"/>
  <c r="H110" i="50" s="1"/>
  <c r="H111" i="50" s="1"/>
  <c r="H112" i="50" s="1"/>
  <c r="H113" i="50" s="1"/>
  <c r="H114" i="50" s="1"/>
  <c r="H115" i="50" s="1"/>
  <c r="H116" i="50" s="1"/>
  <c r="H117" i="50" s="1"/>
  <c r="H118" i="50" s="1"/>
  <c r="H119" i="50" s="1"/>
  <c r="H120" i="50" s="1"/>
  <c r="H121" i="50" s="1"/>
  <c r="H122" i="50" s="1"/>
  <c r="H123" i="50" s="1"/>
  <c r="H124" i="50" s="1"/>
  <c r="H125" i="50" s="1"/>
  <c r="H126" i="50" s="1"/>
  <c r="H127" i="50" s="1"/>
  <c r="H128" i="50" s="1"/>
  <c r="H129" i="50" s="1"/>
  <c r="H130" i="50" s="1"/>
  <c r="H131" i="50" s="1"/>
  <c r="H132" i="50" s="1"/>
  <c r="H133" i="50" s="1"/>
  <c r="H134" i="50" s="1"/>
  <c r="H135" i="50" s="1"/>
  <c r="H136" i="50" s="1"/>
  <c r="H137" i="50" s="1"/>
  <c r="H138" i="50" s="1"/>
  <c r="H139" i="50" s="1"/>
  <c r="H140" i="50" s="1"/>
  <c r="H141" i="50" s="1"/>
  <c r="H142" i="50" s="1"/>
  <c r="H143" i="50" s="1"/>
  <c r="H144" i="50" s="1"/>
  <c r="H145" i="50" s="1"/>
  <c r="H146" i="50" s="1"/>
  <c r="H147" i="50" s="1"/>
  <c r="H148" i="50" s="1"/>
  <c r="H149" i="50" s="1"/>
  <c r="H150" i="50" s="1"/>
  <c r="H151" i="50" s="1"/>
  <c r="H152" i="50" s="1"/>
  <c r="H153" i="50" s="1"/>
  <c r="H154" i="50" s="1"/>
  <c r="H155" i="50" s="1"/>
  <c r="H156" i="50" s="1"/>
  <c r="H157" i="50" s="1"/>
  <c r="H158" i="50" s="1"/>
  <c r="H159" i="50" s="1"/>
  <c r="H160" i="50" s="1"/>
  <c r="H161" i="50" s="1"/>
  <c r="H162" i="50" s="1"/>
  <c r="H163" i="50" s="1"/>
  <c r="H164" i="50" s="1"/>
  <c r="H165" i="50" s="1"/>
  <c r="H166" i="50" s="1"/>
  <c r="H167" i="50" s="1"/>
  <c r="H168" i="50" s="1"/>
  <c r="H169" i="50" s="1"/>
  <c r="H170" i="50" s="1"/>
  <c r="H171" i="50" s="1"/>
  <c r="H172" i="50" s="1"/>
  <c r="H173" i="50" s="1"/>
  <c r="H174" i="50" s="1"/>
  <c r="H175" i="50" s="1"/>
  <c r="H176" i="50" s="1"/>
  <c r="H177" i="50" s="1"/>
  <c r="H178" i="50" s="1"/>
  <c r="H179" i="50" s="1"/>
  <c r="H180" i="50" s="1"/>
  <c r="H181" i="50" s="1"/>
  <c r="H182" i="50" s="1"/>
  <c r="H183" i="50" s="1"/>
  <c r="H184" i="50" s="1"/>
  <c r="H185" i="50" s="1"/>
  <c r="H186" i="50" s="1"/>
  <c r="H187" i="50" s="1"/>
  <c r="H188" i="50" s="1"/>
  <c r="H189" i="50" s="1"/>
  <c r="H190" i="50" s="1"/>
  <c r="H191" i="50" s="1"/>
  <c r="H192" i="50" s="1"/>
  <c r="H193" i="50" s="1"/>
  <c r="H194" i="50" s="1"/>
  <c r="H195" i="50" s="1"/>
  <c r="H196" i="50" s="1"/>
  <c r="H197" i="50" s="1"/>
  <c r="H198" i="50" s="1"/>
  <c r="H199" i="50" s="1"/>
  <c r="H200" i="50" s="1"/>
  <c r="H201" i="50" s="1"/>
  <c r="H202" i="50" s="1"/>
  <c r="H203" i="50" s="1"/>
  <c r="H204" i="50" s="1"/>
  <c r="H205" i="50" s="1"/>
  <c r="H206" i="50" s="1"/>
  <c r="H207" i="50" s="1"/>
  <c r="H208" i="50" s="1"/>
  <c r="H209" i="50" s="1"/>
  <c r="H210" i="50" s="1"/>
  <c r="H211" i="50" s="1"/>
  <c r="H212" i="50" s="1"/>
  <c r="H213" i="50" s="1"/>
  <c r="H214" i="50" s="1"/>
  <c r="H215" i="50" s="1"/>
  <c r="H216" i="50" s="1"/>
  <c r="H217" i="50" s="1"/>
  <c r="H218" i="50" s="1"/>
  <c r="H219" i="50" s="1"/>
  <c r="H220" i="50" s="1"/>
  <c r="H221" i="50" s="1"/>
  <c r="H222" i="50" s="1"/>
  <c r="H223" i="50" s="1"/>
  <c r="H224" i="50" s="1"/>
  <c r="H225" i="50" s="1"/>
  <c r="H226" i="50" s="1"/>
  <c r="H227" i="50" s="1"/>
  <c r="H228" i="50" s="1"/>
  <c r="H229" i="50" s="1"/>
  <c r="H230" i="50" s="1"/>
  <c r="H231" i="50" s="1"/>
  <c r="H232" i="50" s="1"/>
  <c r="H233" i="50" s="1"/>
  <c r="H234" i="50" s="1"/>
  <c r="H235" i="50" s="1"/>
  <c r="H236" i="50" s="1"/>
  <c r="H237" i="50" s="1"/>
  <c r="H238" i="50" s="1"/>
  <c r="H239" i="50" s="1"/>
  <c r="H240" i="50" s="1"/>
  <c r="H241" i="50" s="1"/>
  <c r="H242" i="50" s="1"/>
  <c r="H243" i="50" s="1"/>
  <c r="H244" i="50" s="1"/>
  <c r="H245" i="50" s="1"/>
  <c r="H246" i="50" s="1"/>
  <c r="H247" i="50" s="1"/>
  <c r="H248" i="50" s="1"/>
  <c r="H249" i="50" s="1"/>
  <c r="H250" i="50" s="1"/>
  <c r="H251" i="50" s="1"/>
  <c r="H252" i="50" s="1"/>
  <c r="H253" i="50" s="1"/>
  <c r="H254" i="50" s="1"/>
  <c r="H255" i="50" s="1"/>
  <c r="H256" i="50" s="1"/>
  <c r="H257" i="50" s="1"/>
  <c r="H258" i="50" s="1"/>
  <c r="H259" i="50" s="1"/>
  <c r="H260" i="50" s="1"/>
  <c r="H261" i="50" s="1"/>
  <c r="H262" i="50" s="1"/>
  <c r="H263" i="50" s="1"/>
  <c r="H264" i="50" s="1"/>
  <c r="H265" i="50" s="1"/>
  <c r="H266" i="50" s="1"/>
  <c r="H267" i="50" s="1"/>
  <c r="H268" i="50" s="1"/>
  <c r="H269" i="50" s="1"/>
  <c r="H270" i="50" s="1"/>
  <c r="H271" i="50" s="1"/>
  <c r="H272" i="50" s="1"/>
  <c r="H273" i="50" s="1"/>
  <c r="H274" i="50" s="1"/>
  <c r="H275" i="50" s="1"/>
  <c r="H276" i="50" s="1"/>
  <c r="H277" i="50" s="1"/>
  <c r="H278" i="50" s="1"/>
  <c r="H279" i="50" s="1"/>
  <c r="H280" i="50" s="1"/>
  <c r="H281" i="50" s="1"/>
  <c r="H282" i="50" s="1"/>
  <c r="H283" i="50" s="1"/>
  <c r="H284" i="50" s="1"/>
  <c r="H285" i="50" s="1"/>
  <c r="H286" i="50" s="1"/>
  <c r="H287" i="50" s="1"/>
  <c r="H288" i="50" s="1"/>
  <c r="H289" i="50" s="1"/>
  <c r="H290" i="50" s="1"/>
  <c r="H291" i="50" s="1"/>
  <c r="H292" i="50" s="1"/>
  <c r="H293" i="50" s="1"/>
  <c r="H294" i="50" s="1"/>
  <c r="H295" i="50" s="1"/>
  <c r="H296" i="50" s="1"/>
  <c r="H297" i="50" s="1"/>
  <c r="H298" i="50" s="1"/>
  <c r="H299" i="50" s="1"/>
  <c r="H300" i="50" s="1"/>
  <c r="H301" i="50" s="1"/>
  <c r="H302" i="50" s="1"/>
  <c r="H303" i="50" s="1"/>
  <c r="H304" i="50" s="1"/>
  <c r="H305" i="50" s="1"/>
  <c r="H306" i="50" s="1"/>
  <c r="H307" i="50" s="1"/>
  <c r="H308" i="50" s="1"/>
  <c r="H309" i="50" s="1"/>
  <c r="H310" i="50" s="1"/>
  <c r="H311" i="50" s="1"/>
  <c r="H312" i="50" s="1"/>
  <c r="H313" i="50" s="1"/>
  <c r="H314" i="50" s="1"/>
  <c r="H315" i="50" s="1"/>
  <c r="H316" i="50" s="1"/>
  <c r="H317" i="50" s="1"/>
  <c r="H318" i="50" s="1"/>
  <c r="H319" i="50" s="1"/>
  <c r="H320" i="50" s="1"/>
  <c r="H321" i="50" s="1"/>
  <c r="H322" i="50" s="1"/>
  <c r="H323" i="50" s="1"/>
  <c r="H324" i="50" s="1"/>
  <c r="H325" i="50" s="1"/>
  <c r="H326" i="50" s="1"/>
  <c r="H327" i="50" s="1"/>
  <c r="H328" i="50" s="1"/>
  <c r="H329" i="50" s="1"/>
  <c r="H330" i="50" s="1"/>
  <c r="H331" i="50" s="1"/>
  <c r="H332" i="50" s="1"/>
  <c r="H333" i="50" s="1"/>
  <c r="H334" i="50" s="1"/>
  <c r="H335" i="50" s="1"/>
  <c r="H336" i="50" s="1"/>
  <c r="H337" i="50" s="1"/>
  <c r="H338" i="50" s="1"/>
  <c r="H339" i="50" s="1"/>
  <c r="H340" i="50" s="1"/>
  <c r="H341" i="50" s="1"/>
  <c r="H342" i="50" s="1"/>
  <c r="H343" i="50" s="1"/>
  <c r="H344" i="50" s="1"/>
  <c r="H345" i="50" s="1"/>
  <c r="H346" i="50" s="1"/>
  <c r="H347" i="50" s="1"/>
  <c r="H348" i="50" s="1"/>
  <c r="H349" i="50" s="1"/>
  <c r="H350" i="50" s="1"/>
  <c r="H351" i="50" s="1"/>
  <c r="H352" i="50" s="1"/>
  <c r="H353" i="50" s="1"/>
  <c r="H354" i="50" s="1"/>
  <c r="H355" i="50" s="1"/>
  <c r="H356" i="50" s="1"/>
  <c r="H357" i="50" s="1"/>
  <c r="H358" i="50" s="1"/>
  <c r="H359" i="50" s="1"/>
  <c r="H360" i="50" s="1"/>
  <c r="H361" i="50" s="1"/>
  <c r="H362" i="50" s="1"/>
  <c r="H363" i="50" s="1"/>
  <c r="AO5" i="29"/>
  <c r="AP5" i="29"/>
  <c r="AS5" i="29"/>
  <c r="E5" i="28"/>
  <c r="V5" i="28"/>
  <c r="N5" i="28"/>
  <c r="AN5" i="28"/>
  <c r="O5" i="28"/>
  <c r="H5" i="28"/>
  <c r="P5" i="28"/>
  <c r="Z5" i="28"/>
  <c r="AH5" i="28"/>
  <c r="AP5" i="28"/>
  <c r="I5" i="28"/>
  <c r="AA5" i="28"/>
  <c r="AQ5" i="28"/>
  <c r="AR5" i="29"/>
  <c r="AQ5" i="29"/>
  <c r="AE5" i="28"/>
  <c r="F5" i="28"/>
  <c r="X5" i="28"/>
  <c r="AO5" i="28"/>
  <c r="M5" i="28"/>
  <c r="AM5" i="28"/>
  <c r="G5" i="28"/>
  <c r="K5" i="28"/>
  <c r="S5" i="28"/>
  <c r="AC5" i="28"/>
  <c r="AS5" i="28"/>
  <c r="U5" i="28"/>
  <c r="AD5" i="28"/>
  <c r="AL5" i="28"/>
  <c r="AI5" i="28"/>
  <c r="Y5" i="28"/>
  <c r="L5" i="28"/>
  <c r="Q5" i="28"/>
  <c r="AK5" i="28"/>
  <c r="AF5" i="28"/>
  <c r="AG5" i="28"/>
  <c r="AN5" i="29"/>
  <c r="AU5" i="29"/>
  <c r="AT5" i="29"/>
  <c r="AU5" i="28"/>
  <c r="AT5" i="28"/>
  <c r="AM7" i="29" l="1"/>
  <c r="AM5" i="29" s="1"/>
  <c r="AM23" i="29"/>
  <c r="AK6" i="29"/>
  <c r="G302" i="39"/>
  <c r="G303" i="39"/>
  <c r="G304" i="39"/>
  <c r="G305" i="39"/>
  <c r="G306" i="39"/>
  <c r="G307" i="39"/>
  <c r="G308" i="39"/>
  <c r="F48" i="46"/>
  <c r="E48" i="46"/>
  <c r="H48" i="27"/>
  <c r="AL7" i="29" l="1"/>
  <c r="AL5" i="29" s="1"/>
  <c r="AL23" i="29"/>
  <c r="AJ6" i="29"/>
  <c r="G48" i="46"/>
  <c r="N48" i="49"/>
  <c r="AK7" i="29" l="1"/>
  <c r="AK5" i="29" s="1"/>
  <c r="AK23" i="29"/>
  <c r="AI6" i="29"/>
  <c r="AJ7" i="29" l="1"/>
  <c r="AJ5" i="29" s="1"/>
  <c r="AJ23" i="29"/>
  <c r="AH6" i="29"/>
  <c r="N48" i="36"/>
  <c r="N47" i="35"/>
  <c r="AI7" i="29" l="1"/>
  <c r="AI5" i="29" s="1"/>
  <c r="AI23" i="29"/>
  <c r="AG6" i="29"/>
  <c r="H6" i="37"/>
  <c r="H6" i="51"/>
  <c r="AH7" i="29" l="1"/>
  <c r="AH5" i="29" s="1"/>
  <c r="AH23" i="29"/>
  <c r="AF6" i="29"/>
  <c r="AG7" i="29" l="1"/>
  <c r="AG5" i="29" s="1"/>
  <c r="AG23" i="29"/>
  <c r="AE6" i="29"/>
  <c r="G295" i="39"/>
  <c r="G296" i="39"/>
  <c r="G297" i="39"/>
  <c r="G298" i="39"/>
  <c r="G299" i="39"/>
  <c r="G300" i="39"/>
  <c r="G301" i="39"/>
  <c r="F47" i="46"/>
  <c r="E47" i="46"/>
  <c r="H47" i="27"/>
  <c r="AF7" i="29" l="1"/>
  <c r="AF5" i="29" s="1"/>
  <c r="AF23" i="29"/>
  <c r="AD6" i="29"/>
  <c r="G47" i="46"/>
  <c r="N47" i="49"/>
  <c r="AE7" i="29" l="1"/>
  <c r="AE5" i="29" s="1"/>
  <c r="AE23" i="29"/>
  <c r="AC6" i="29"/>
  <c r="N47" i="36"/>
  <c r="N46" i="35"/>
  <c r="AD7" i="29" l="1"/>
  <c r="AD5" i="29" s="1"/>
  <c r="AD23" i="29"/>
  <c r="AB6" i="29"/>
  <c r="H5" i="37"/>
  <c r="H5" i="51"/>
  <c r="AC7" i="29" l="1"/>
  <c r="AC5" i="29" s="1"/>
  <c r="AC23" i="29"/>
  <c r="AA6" i="29"/>
  <c r="G281" i="39"/>
  <c r="G282" i="39"/>
  <c r="G283" i="39"/>
  <c r="G284" i="39"/>
  <c r="G285" i="39"/>
  <c r="G286" i="39"/>
  <c r="G287" i="39"/>
  <c r="G288" i="39"/>
  <c r="G289" i="39"/>
  <c r="G290" i="39"/>
  <c r="G291" i="39"/>
  <c r="G292" i="39"/>
  <c r="G293" i="39"/>
  <c r="G294" i="39"/>
  <c r="E45" i="46"/>
  <c r="E46" i="46"/>
  <c r="F45" i="46"/>
  <c r="F46" i="46"/>
  <c r="H45" i="27"/>
  <c r="C55" i="26" s="1"/>
  <c r="H46" i="27"/>
  <c r="AB7" i="29" l="1"/>
  <c r="AB5" i="29" s="1"/>
  <c r="AB23" i="29"/>
  <c r="Z6" i="29"/>
  <c r="G46" i="46"/>
  <c r="G45" i="46"/>
  <c r="AA7" i="29" l="1"/>
  <c r="AA5" i="29" s="1"/>
  <c r="AA23" i="29"/>
  <c r="Y6" i="29"/>
  <c r="G274" i="39"/>
  <c r="G275" i="39"/>
  <c r="G276" i="39"/>
  <c r="G277" i="39"/>
  <c r="G278" i="39"/>
  <c r="G279" i="39"/>
  <c r="G280" i="39"/>
  <c r="E44" i="46"/>
  <c r="F44" i="46"/>
  <c r="H44" i="27"/>
  <c r="C54" i="26" s="1"/>
  <c r="C10" i="29"/>
  <c r="C14" i="29"/>
  <c r="C13" i="28"/>
  <c r="C11" i="28"/>
  <c r="C10" i="28"/>
  <c r="C9" i="28"/>
  <c r="C8" i="28"/>
  <c r="E43" i="46"/>
  <c r="F43" i="46"/>
  <c r="H43" i="27"/>
  <c r="C53" i="26" s="1"/>
  <c r="G267" i="39"/>
  <c r="G268" i="39"/>
  <c r="G269" i="39"/>
  <c r="G270" i="39"/>
  <c r="G271" i="39"/>
  <c r="G272" i="39"/>
  <c r="G273" i="39"/>
  <c r="G260" i="39"/>
  <c r="G261" i="39"/>
  <c r="G262" i="39"/>
  <c r="G263" i="39"/>
  <c r="G264" i="39"/>
  <c r="G265" i="39"/>
  <c r="G266" i="39"/>
  <c r="F42" i="46"/>
  <c r="E42" i="46"/>
  <c r="H42" i="27"/>
  <c r="C52" i="26" s="1"/>
  <c r="G253" i="39"/>
  <c r="G254" i="39"/>
  <c r="G255" i="39"/>
  <c r="G256" i="39"/>
  <c r="G257" i="39"/>
  <c r="G258" i="39"/>
  <c r="G259" i="39"/>
  <c r="F41" i="46"/>
  <c r="E41" i="46"/>
  <c r="H41" i="27"/>
  <c r="C51" i="26" s="1"/>
  <c r="G246" i="39"/>
  <c r="G247" i="39"/>
  <c r="G248" i="39"/>
  <c r="G249" i="39"/>
  <c r="G250" i="39"/>
  <c r="G251" i="39"/>
  <c r="G252" i="39"/>
  <c r="F40" i="46"/>
  <c r="E40" i="46"/>
  <c r="H40" i="27"/>
  <c r="C50" i="26" s="1"/>
  <c r="C12" i="28"/>
  <c r="G239" i="39"/>
  <c r="G240" i="39"/>
  <c r="G241" i="39"/>
  <c r="G242" i="39"/>
  <c r="G243" i="39"/>
  <c r="G244" i="39"/>
  <c r="G245" i="39"/>
  <c r="F37" i="46"/>
  <c r="F38" i="46"/>
  <c r="F39" i="46"/>
  <c r="E39" i="46"/>
  <c r="H38" i="27"/>
  <c r="C48" i="26" s="1"/>
  <c r="H39" i="27"/>
  <c r="C49" i="26" s="1"/>
  <c r="H34" i="27"/>
  <c r="C44" i="26" s="1"/>
  <c r="H35" i="27"/>
  <c r="C45" i="26" s="1"/>
  <c r="H36" i="27"/>
  <c r="C46" i="26" s="1"/>
  <c r="H37" i="27"/>
  <c r="C47" i="26" s="1"/>
  <c r="G229" i="39"/>
  <c r="G230" i="39"/>
  <c r="G231" i="39"/>
  <c r="G232" i="39"/>
  <c r="G233" i="39"/>
  <c r="G234" i="39"/>
  <c r="G235" i="39"/>
  <c r="G236" i="39"/>
  <c r="G237" i="39"/>
  <c r="G238" i="39"/>
  <c r="E35" i="46"/>
  <c r="E36" i="46"/>
  <c r="E37" i="46"/>
  <c r="E38" i="46"/>
  <c r="F36" i="46"/>
  <c r="G225" i="39"/>
  <c r="G226" i="39"/>
  <c r="G227" i="39"/>
  <c r="G228" i="39"/>
  <c r="G218" i="39"/>
  <c r="G219" i="39"/>
  <c r="G220" i="39"/>
  <c r="G221" i="39"/>
  <c r="G222" i="39"/>
  <c r="G223" i="39"/>
  <c r="G224" i="39"/>
  <c r="G217" i="39"/>
  <c r="G211" i="39"/>
  <c r="G212" i="39"/>
  <c r="G213" i="39"/>
  <c r="G214" i="39"/>
  <c r="G215" i="39"/>
  <c r="G216" i="39"/>
  <c r="F35" i="46"/>
  <c r="G35" i="46" s="1"/>
  <c r="G206" i="39"/>
  <c r="G207" i="39"/>
  <c r="G208" i="39"/>
  <c r="G210" i="39"/>
  <c r="G204" i="39"/>
  <c r="G205" i="39"/>
  <c r="G209" i="39"/>
  <c r="E34" i="46"/>
  <c r="F34" i="46"/>
  <c r="G197" i="39"/>
  <c r="G198" i="39"/>
  <c r="G199" i="39"/>
  <c r="G200" i="39"/>
  <c r="G201" i="39"/>
  <c r="G202" i="39"/>
  <c r="G203" i="39"/>
  <c r="E33" i="46"/>
  <c r="F33" i="46"/>
  <c r="H33" i="27"/>
  <c r="C43" i="26" s="1"/>
  <c r="G190" i="39"/>
  <c r="G191" i="39"/>
  <c r="G192" i="39"/>
  <c r="G193" i="39"/>
  <c r="G194" i="39"/>
  <c r="G195" i="39"/>
  <c r="G196" i="39"/>
  <c r="E32" i="46"/>
  <c r="F32" i="46"/>
  <c r="H32" i="27"/>
  <c r="C42" i="26" s="1"/>
  <c r="G183" i="39"/>
  <c r="G184" i="39"/>
  <c r="G185" i="39"/>
  <c r="G186" i="39"/>
  <c r="G187" i="39"/>
  <c r="G188" i="39"/>
  <c r="G189" i="39"/>
  <c r="E31" i="46"/>
  <c r="F31" i="46"/>
  <c r="H31" i="27"/>
  <c r="G176" i="39"/>
  <c r="G177" i="39"/>
  <c r="G178" i="39"/>
  <c r="G179" i="39"/>
  <c r="G180" i="39"/>
  <c r="G181" i="39"/>
  <c r="G182" i="39"/>
  <c r="E30" i="46"/>
  <c r="F30" i="46"/>
  <c r="H30" i="27"/>
  <c r="C40" i="26" s="1"/>
  <c r="G169" i="39"/>
  <c r="G170" i="39"/>
  <c r="G171" i="39"/>
  <c r="G172" i="39"/>
  <c r="G173" i="39"/>
  <c r="G174" i="39"/>
  <c r="G175" i="39"/>
  <c r="E29" i="46"/>
  <c r="F29" i="46"/>
  <c r="H29" i="27"/>
  <c r="F28" i="46"/>
  <c r="G162" i="39"/>
  <c r="G163" i="39"/>
  <c r="G164" i="39"/>
  <c r="G165" i="39"/>
  <c r="G166" i="39"/>
  <c r="G167" i="39"/>
  <c r="G168" i="39"/>
  <c r="E28" i="46"/>
  <c r="H28" i="27"/>
  <c r="C38" i="26" s="1"/>
  <c r="G155" i="39"/>
  <c r="G156" i="39"/>
  <c r="G157" i="39"/>
  <c r="G158" i="39"/>
  <c r="G159" i="39"/>
  <c r="G160" i="39"/>
  <c r="G161" i="39"/>
  <c r="E27" i="46"/>
  <c r="F27" i="46"/>
  <c r="H27" i="27"/>
  <c r="C37" i="26" s="1"/>
  <c r="G148" i="39"/>
  <c r="G149" i="39"/>
  <c r="G150" i="39"/>
  <c r="G151" i="39"/>
  <c r="G152" i="39"/>
  <c r="G153" i="39"/>
  <c r="G154" i="39"/>
  <c r="E26" i="46"/>
  <c r="F26" i="46"/>
  <c r="H26" i="27"/>
  <c r="C36" i="26" s="1"/>
  <c r="G141" i="39"/>
  <c r="G142" i="39"/>
  <c r="G143" i="39"/>
  <c r="G144" i="39"/>
  <c r="G145" i="39"/>
  <c r="G146" i="39"/>
  <c r="G147" i="39"/>
  <c r="E25" i="46"/>
  <c r="F25" i="46"/>
  <c r="H25" i="27"/>
  <c r="C35" i="26" s="1"/>
  <c r="G134" i="39"/>
  <c r="G135" i="39"/>
  <c r="G136" i="39"/>
  <c r="G137" i="39"/>
  <c r="G138" i="39"/>
  <c r="G139" i="39"/>
  <c r="G140" i="39"/>
  <c r="G133" i="39"/>
  <c r="E24" i="46"/>
  <c r="F24" i="46"/>
  <c r="H24" i="27"/>
  <c r="C34" i="26" s="1"/>
  <c r="G132" i="39"/>
  <c r="G127" i="39"/>
  <c r="G128" i="39"/>
  <c r="G129" i="39"/>
  <c r="G130" i="39"/>
  <c r="G131" i="39"/>
  <c r="E23" i="46"/>
  <c r="F23" i="46"/>
  <c r="H23" i="27"/>
  <c r="C33" i="26" s="1"/>
  <c r="G122" i="39"/>
  <c r="G123" i="39"/>
  <c r="G124" i="39"/>
  <c r="G125" i="39"/>
  <c r="G126" i="39"/>
  <c r="G119" i="39"/>
  <c r="G120" i="39"/>
  <c r="G121" i="39"/>
  <c r="F22" i="46"/>
  <c r="E22" i="46"/>
  <c r="H22" i="27"/>
  <c r="C32" i="26" s="1"/>
  <c r="G113" i="39"/>
  <c r="G114" i="39"/>
  <c r="G115" i="39"/>
  <c r="G116" i="39"/>
  <c r="G117" i="39"/>
  <c r="G118" i="39"/>
  <c r="H7" i="27"/>
  <c r="C17" i="26" s="1"/>
  <c r="E8" i="46"/>
  <c r="H9" i="27"/>
  <c r="C19" i="26" s="1"/>
  <c r="H11" i="27"/>
  <c r="C21" i="26" s="1"/>
  <c r="E12" i="46"/>
  <c r="H15" i="27"/>
  <c r="C25" i="26" s="1"/>
  <c r="E16" i="46"/>
  <c r="H17" i="27"/>
  <c r="C27" i="26" s="1"/>
  <c r="H18" i="27"/>
  <c r="H19" i="27"/>
  <c r="C29" i="26" s="1"/>
  <c r="H6" i="27"/>
  <c r="C16" i="26" s="1"/>
  <c r="E10" i="46"/>
  <c r="H14" i="27"/>
  <c r="C24" i="26" s="1"/>
  <c r="H16" i="27"/>
  <c r="C26" i="26" s="1"/>
  <c r="E18" i="46"/>
  <c r="E21" i="46"/>
  <c r="F21" i="46"/>
  <c r="H21" i="27"/>
  <c r="C31" i="26" s="1"/>
  <c r="E19" i="46"/>
  <c r="G107" i="39"/>
  <c r="G108" i="39"/>
  <c r="G109" i="39"/>
  <c r="G110" i="39"/>
  <c r="G111" i="39"/>
  <c r="G112" i="39"/>
  <c r="G106" i="39"/>
  <c r="E20" i="46"/>
  <c r="F20" i="46"/>
  <c r="H20" i="27"/>
  <c r="C30" i="26" s="1"/>
  <c r="G99" i="39"/>
  <c r="G100" i="39"/>
  <c r="G101" i="39"/>
  <c r="G102" i="39"/>
  <c r="G103" i="39"/>
  <c r="G104" i="39"/>
  <c r="G105" i="39"/>
  <c r="F19" i="46"/>
  <c r="E13" i="46"/>
  <c r="C16" i="46"/>
  <c r="F16" i="46" s="1"/>
  <c r="E17" i="46"/>
  <c r="G97" i="39"/>
  <c r="G98" i="39"/>
  <c r="G92" i="39"/>
  <c r="G93" i="39"/>
  <c r="G94" i="39"/>
  <c r="G95" i="39"/>
  <c r="G96" i="39"/>
  <c r="F18" i="46"/>
  <c r="F8" i="46"/>
  <c r="F9" i="46"/>
  <c r="F10" i="46"/>
  <c r="F11" i="46"/>
  <c r="F12" i="46"/>
  <c r="F13" i="46"/>
  <c r="F14" i="46"/>
  <c r="F6" i="46"/>
  <c r="G91" i="39"/>
  <c r="G85" i="39"/>
  <c r="G86" i="39"/>
  <c r="G87" i="39"/>
  <c r="G88" i="39"/>
  <c r="G89" i="39"/>
  <c r="G90" i="39"/>
  <c r="F17" i="46"/>
  <c r="G84" i="39"/>
  <c r="G78" i="39"/>
  <c r="G79" i="39"/>
  <c r="G80" i="39"/>
  <c r="G81" i="39"/>
  <c r="G82" i="39"/>
  <c r="G83" i="39"/>
  <c r="E15" i="46"/>
  <c r="E11" i="46"/>
  <c r="G71" i="39"/>
  <c r="G72" i="39"/>
  <c r="G73" i="39"/>
  <c r="G74" i="39"/>
  <c r="G75" i="39"/>
  <c r="G76" i="39"/>
  <c r="G77" i="39"/>
  <c r="F7" i="46"/>
  <c r="G70" i="39"/>
  <c r="G69" i="39"/>
  <c r="G68" i="39"/>
  <c r="G67" i="39"/>
  <c r="G66" i="39"/>
  <c r="G65"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G10" i="39"/>
  <c r="G9" i="39"/>
  <c r="G8" i="39"/>
  <c r="G7" i="39"/>
  <c r="G6" i="39"/>
  <c r="G5" i="39"/>
  <c r="H5" i="39" s="1"/>
  <c r="G64" i="39"/>
  <c r="E14" i="46"/>
  <c r="E6" i="46"/>
  <c r="C15" i="46"/>
  <c r="F15" i="46" s="1"/>
  <c r="G15" i="46" s="1"/>
  <c r="E7" i="46"/>
  <c r="E9" i="46"/>
  <c r="H5" i="27"/>
  <c r="C15" i="26" s="1"/>
  <c r="D15" i="26" s="1"/>
  <c r="H8" i="27"/>
  <c r="H13" i="27"/>
  <c r="C23" i="26" s="1"/>
  <c r="H12" i="27"/>
  <c r="C22" i="26" s="1"/>
  <c r="H10" i="27"/>
  <c r="G10" i="46" s="1"/>
  <c r="C9" i="29"/>
  <c r="C12" i="29"/>
  <c r="C6" i="28"/>
  <c r="C11" i="29"/>
  <c r="C23" i="28"/>
  <c r="C8" i="29"/>
  <c r="C13" i="29"/>
  <c r="G41" i="46" l="1"/>
  <c r="G19" i="46"/>
  <c r="G40" i="46"/>
  <c r="G29" i="46"/>
  <c r="G21" i="46"/>
  <c r="G39" i="46"/>
  <c r="Z7" i="29"/>
  <c r="Z5" i="29" s="1"/>
  <c r="Z23" i="29"/>
  <c r="X6" i="29"/>
  <c r="G28" i="46"/>
  <c r="G11" i="46"/>
  <c r="G13" i="46"/>
  <c r="G8" i="46"/>
  <c r="C20" i="26"/>
  <c r="G33" i="46"/>
  <c r="G12" i="46"/>
  <c r="G6" i="46"/>
  <c r="G20" i="46"/>
  <c r="G22" i="46"/>
  <c r="C39" i="26"/>
  <c r="G9" i="46"/>
  <c r="G26" i="46"/>
  <c r="G32" i="46"/>
  <c r="G7" i="46"/>
  <c r="G27" i="46"/>
  <c r="G31" i="46"/>
  <c r="G14" i="46"/>
  <c r="G24" i="46"/>
  <c r="H6" i="39"/>
  <c r="H7" i="39" s="1"/>
  <c r="H8" i="39" s="1"/>
  <c r="H9" i="39" s="1"/>
  <c r="H10" i="39" s="1"/>
  <c r="H11" i="39" s="1"/>
  <c r="H12" i="39" s="1"/>
  <c r="H13" i="39" s="1"/>
  <c r="H14" i="39" s="1"/>
  <c r="H15" i="39" s="1"/>
  <c r="H16" i="39" s="1"/>
  <c r="H17" i="39" s="1"/>
  <c r="H18" i="39" s="1"/>
  <c r="H19" i="39" s="1"/>
  <c r="H20" i="39" s="1"/>
  <c r="H21" i="39" s="1"/>
  <c r="H22" i="39" s="1"/>
  <c r="H23" i="39" s="1"/>
  <c r="H24" i="39" s="1"/>
  <c r="H25" i="39" s="1"/>
  <c r="H26" i="39" s="1"/>
  <c r="H27" i="39" s="1"/>
  <c r="H28" i="39" s="1"/>
  <c r="H29" i="39" s="1"/>
  <c r="H30" i="39" s="1"/>
  <c r="H31" i="39" s="1"/>
  <c r="H32" i="39" s="1"/>
  <c r="H33" i="39" s="1"/>
  <c r="H34" i="39" s="1"/>
  <c r="H35" i="39" s="1"/>
  <c r="H36" i="39" s="1"/>
  <c r="H37" i="39" s="1"/>
  <c r="H38" i="39" s="1"/>
  <c r="H39" i="39" s="1"/>
  <c r="H40" i="39" s="1"/>
  <c r="H41" i="39" s="1"/>
  <c r="H42" i="39" s="1"/>
  <c r="H43" i="39" s="1"/>
  <c r="H44" i="39" s="1"/>
  <c r="H45" i="39" s="1"/>
  <c r="H46" i="39" s="1"/>
  <c r="H47" i="39" s="1"/>
  <c r="H48" i="39" s="1"/>
  <c r="H49" i="39" s="1"/>
  <c r="H50" i="39" s="1"/>
  <c r="H51" i="39" s="1"/>
  <c r="H52" i="39" s="1"/>
  <c r="H53" i="39" s="1"/>
  <c r="H54" i="39" s="1"/>
  <c r="H55" i="39" s="1"/>
  <c r="H56" i="39" s="1"/>
  <c r="H57" i="39" s="1"/>
  <c r="H58" i="39" s="1"/>
  <c r="H59" i="39" s="1"/>
  <c r="H60" i="39" s="1"/>
  <c r="H61" i="39" s="1"/>
  <c r="H62" i="39" s="1"/>
  <c r="H63" i="39" s="1"/>
  <c r="H64" i="39" s="1"/>
  <c r="H65" i="39" s="1"/>
  <c r="H66" i="39" s="1"/>
  <c r="H67" i="39" s="1"/>
  <c r="H68" i="39" s="1"/>
  <c r="H69" i="39" s="1"/>
  <c r="H70" i="39" s="1"/>
  <c r="H71" i="39" s="1"/>
  <c r="H72" i="39" s="1"/>
  <c r="H73" i="39" s="1"/>
  <c r="H74" i="39" s="1"/>
  <c r="H75" i="39" s="1"/>
  <c r="H76" i="39" s="1"/>
  <c r="H77" i="39" s="1"/>
  <c r="H78" i="39" s="1"/>
  <c r="H79" i="39" s="1"/>
  <c r="H80" i="39" s="1"/>
  <c r="H81" i="39" s="1"/>
  <c r="H82" i="39" s="1"/>
  <c r="H83" i="39" s="1"/>
  <c r="H84" i="39" s="1"/>
  <c r="H85" i="39" s="1"/>
  <c r="H86" i="39" s="1"/>
  <c r="H87" i="39" s="1"/>
  <c r="H88" i="39" s="1"/>
  <c r="H89" i="39" s="1"/>
  <c r="H90" i="39" s="1"/>
  <c r="H91" i="39" s="1"/>
  <c r="H92" i="39" s="1"/>
  <c r="H93" i="39" s="1"/>
  <c r="H94" i="39" s="1"/>
  <c r="H95" i="39" s="1"/>
  <c r="H96" i="39" s="1"/>
  <c r="H97" i="39" s="1"/>
  <c r="H98" i="39" s="1"/>
  <c r="H99" i="39" s="1"/>
  <c r="H100" i="39" s="1"/>
  <c r="H101" i="39" s="1"/>
  <c r="H102" i="39" s="1"/>
  <c r="H103" i="39" s="1"/>
  <c r="H104" i="39" s="1"/>
  <c r="H105" i="39" s="1"/>
  <c r="H106" i="39" s="1"/>
  <c r="H107" i="39" s="1"/>
  <c r="H108" i="39" s="1"/>
  <c r="H109" i="39" s="1"/>
  <c r="H110" i="39" s="1"/>
  <c r="H111" i="39" s="1"/>
  <c r="H112" i="39" s="1"/>
  <c r="H113" i="39" s="1"/>
  <c r="H114" i="39" s="1"/>
  <c r="H115" i="39" s="1"/>
  <c r="H116" i="39" s="1"/>
  <c r="H117" i="39" s="1"/>
  <c r="H118" i="39" s="1"/>
  <c r="H119" i="39" s="1"/>
  <c r="H120" i="39" s="1"/>
  <c r="H121" i="39" s="1"/>
  <c r="H122" i="39" s="1"/>
  <c r="H123" i="39" s="1"/>
  <c r="H124" i="39" s="1"/>
  <c r="H125" i="39" s="1"/>
  <c r="H126" i="39" s="1"/>
  <c r="H127" i="39" s="1"/>
  <c r="H128" i="39" s="1"/>
  <c r="H129" i="39" s="1"/>
  <c r="H130" i="39" s="1"/>
  <c r="H131" i="39" s="1"/>
  <c r="H132" i="39" s="1"/>
  <c r="H133" i="39" s="1"/>
  <c r="H134" i="39" s="1"/>
  <c r="H135" i="39" s="1"/>
  <c r="H136" i="39" s="1"/>
  <c r="H137" i="39" s="1"/>
  <c r="H138" i="39" s="1"/>
  <c r="H139" i="39" s="1"/>
  <c r="H140" i="39" s="1"/>
  <c r="H141" i="39" s="1"/>
  <c r="H142" i="39" s="1"/>
  <c r="H143" i="39" s="1"/>
  <c r="H144" i="39" s="1"/>
  <c r="H145" i="39" s="1"/>
  <c r="H146" i="39" s="1"/>
  <c r="H147" i="39" s="1"/>
  <c r="H148" i="39" s="1"/>
  <c r="H149" i="39" s="1"/>
  <c r="H150" i="39" s="1"/>
  <c r="H151" i="39" s="1"/>
  <c r="H152" i="39" s="1"/>
  <c r="H153" i="39" s="1"/>
  <c r="H154" i="39" s="1"/>
  <c r="H155" i="39" s="1"/>
  <c r="H156" i="39" s="1"/>
  <c r="H157" i="39" s="1"/>
  <c r="H158" i="39" s="1"/>
  <c r="H159" i="39" s="1"/>
  <c r="H160" i="39" s="1"/>
  <c r="H161" i="39" s="1"/>
  <c r="H162" i="39" s="1"/>
  <c r="H163" i="39" s="1"/>
  <c r="H164" i="39" s="1"/>
  <c r="H165" i="39" s="1"/>
  <c r="H166" i="39" s="1"/>
  <c r="H167" i="39" s="1"/>
  <c r="H168" i="39" s="1"/>
  <c r="H169" i="39" s="1"/>
  <c r="H170" i="39" s="1"/>
  <c r="H171" i="39" s="1"/>
  <c r="H172" i="39" s="1"/>
  <c r="H173" i="39" s="1"/>
  <c r="H174" i="39" s="1"/>
  <c r="H175" i="39" s="1"/>
  <c r="H176" i="39" s="1"/>
  <c r="H177" i="39" s="1"/>
  <c r="H178" i="39" s="1"/>
  <c r="H179" i="39" s="1"/>
  <c r="H180" i="39" s="1"/>
  <c r="H181" i="39" s="1"/>
  <c r="H182" i="39" s="1"/>
  <c r="H183" i="39" s="1"/>
  <c r="H184" i="39" s="1"/>
  <c r="H185" i="39" s="1"/>
  <c r="H186" i="39" s="1"/>
  <c r="H187" i="39" s="1"/>
  <c r="H188" i="39" s="1"/>
  <c r="H189" i="39" s="1"/>
  <c r="H190" i="39" s="1"/>
  <c r="H191" i="39" s="1"/>
  <c r="H192" i="39" s="1"/>
  <c r="H193" i="39" s="1"/>
  <c r="H194" i="39" s="1"/>
  <c r="H195" i="39" s="1"/>
  <c r="H196" i="39" s="1"/>
  <c r="H197" i="39" s="1"/>
  <c r="H198" i="39" s="1"/>
  <c r="H199" i="39" s="1"/>
  <c r="H200" i="39" s="1"/>
  <c r="H201" i="39" s="1"/>
  <c r="H202" i="39" s="1"/>
  <c r="H203" i="39" s="1"/>
  <c r="H204" i="39" s="1"/>
  <c r="H205" i="39" s="1"/>
  <c r="H206" i="39" s="1"/>
  <c r="H207" i="39" s="1"/>
  <c r="H208" i="39" s="1"/>
  <c r="H209" i="39" s="1"/>
  <c r="H210" i="39" s="1"/>
  <c r="H211" i="39" s="1"/>
  <c r="H212" i="39" s="1"/>
  <c r="H213" i="39" s="1"/>
  <c r="H214" i="39" s="1"/>
  <c r="H215" i="39" s="1"/>
  <c r="H216" i="39" s="1"/>
  <c r="H217" i="39" s="1"/>
  <c r="H218" i="39" s="1"/>
  <c r="H219" i="39" s="1"/>
  <c r="H220" i="39" s="1"/>
  <c r="H221" i="39" s="1"/>
  <c r="H222" i="39" s="1"/>
  <c r="H223" i="39" s="1"/>
  <c r="H224" i="39" s="1"/>
  <c r="H225" i="39" s="1"/>
  <c r="H226" i="39" s="1"/>
  <c r="H227" i="39" s="1"/>
  <c r="H228" i="39" s="1"/>
  <c r="H229" i="39" s="1"/>
  <c r="H230" i="39" s="1"/>
  <c r="H231" i="39" s="1"/>
  <c r="H232" i="39" s="1"/>
  <c r="H233" i="39" s="1"/>
  <c r="H234" i="39" s="1"/>
  <c r="H235" i="39" s="1"/>
  <c r="H236" i="39" s="1"/>
  <c r="H237" i="39" s="1"/>
  <c r="H238" i="39" s="1"/>
  <c r="H239" i="39" s="1"/>
  <c r="H240" i="39" s="1"/>
  <c r="H241" i="39" s="1"/>
  <c r="H242" i="39" s="1"/>
  <c r="H243" i="39" s="1"/>
  <c r="H244" i="39" s="1"/>
  <c r="H245" i="39" s="1"/>
  <c r="H246" i="39" s="1"/>
  <c r="H247" i="39" s="1"/>
  <c r="H248" i="39" s="1"/>
  <c r="H249" i="39" s="1"/>
  <c r="H250" i="39" s="1"/>
  <c r="H251" i="39" s="1"/>
  <c r="H252" i="39" s="1"/>
  <c r="H253" i="39" s="1"/>
  <c r="H254" i="39" s="1"/>
  <c r="H255" i="39" s="1"/>
  <c r="H256" i="39" s="1"/>
  <c r="H257" i="39" s="1"/>
  <c r="H258" i="39" s="1"/>
  <c r="H259" i="39" s="1"/>
  <c r="H260" i="39" s="1"/>
  <c r="H261" i="39" s="1"/>
  <c r="H262" i="39" s="1"/>
  <c r="H263" i="39" s="1"/>
  <c r="H264" i="39" s="1"/>
  <c r="H265" i="39" s="1"/>
  <c r="H266" i="39" s="1"/>
  <c r="H267" i="39" s="1"/>
  <c r="H268" i="39" s="1"/>
  <c r="H269" i="39" s="1"/>
  <c r="H270" i="39" s="1"/>
  <c r="H271" i="39" s="1"/>
  <c r="H272" i="39" s="1"/>
  <c r="H273" i="39" s="1"/>
  <c r="H274" i="39" s="1"/>
  <c r="H275" i="39" s="1"/>
  <c r="H276" i="39" s="1"/>
  <c r="H277" i="39" s="1"/>
  <c r="H278" i="39" s="1"/>
  <c r="H279" i="39" s="1"/>
  <c r="H280" i="39" s="1"/>
  <c r="H281" i="39" s="1"/>
  <c r="H282" i="39" s="1"/>
  <c r="H283" i="39" s="1"/>
  <c r="H284" i="39" s="1"/>
  <c r="H285" i="39" s="1"/>
  <c r="H286" i="39" s="1"/>
  <c r="H287" i="39" s="1"/>
  <c r="H288" i="39" s="1"/>
  <c r="H289" i="39" s="1"/>
  <c r="H290" i="39" s="1"/>
  <c r="H291" i="39" s="1"/>
  <c r="H292" i="39" s="1"/>
  <c r="H293" i="39" s="1"/>
  <c r="H294" i="39" s="1"/>
  <c r="H295" i="39" s="1"/>
  <c r="H296" i="39" s="1"/>
  <c r="H297" i="39" s="1"/>
  <c r="H298" i="39" s="1"/>
  <c r="H299" i="39" s="1"/>
  <c r="H300" i="39" s="1"/>
  <c r="H301" i="39" s="1"/>
  <c r="H302" i="39" s="1"/>
  <c r="H303" i="39" s="1"/>
  <c r="H304" i="39" s="1"/>
  <c r="H305" i="39" s="1"/>
  <c r="H306" i="39" s="1"/>
  <c r="H307" i="39" s="1"/>
  <c r="H308" i="39" s="1"/>
  <c r="H309" i="39" s="1"/>
  <c r="H310" i="39" s="1"/>
  <c r="H311" i="39" s="1"/>
  <c r="H312" i="39" s="1"/>
  <c r="H313" i="39" s="1"/>
  <c r="H314" i="39" s="1"/>
  <c r="H315" i="39" s="1"/>
  <c r="H316" i="39" s="1"/>
  <c r="H317" i="39" s="1"/>
  <c r="H318" i="39" s="1"/>
  <c r="H319" i="39" s="1"/>
  <c r="H320" i="39" s="1"/>
  <c r="H321" i="39" s="1"/>
  <c r="H322" i="39" s="1"/>
  <c r="H323" i="39" s="1"/>
  <c r="H324" i="39" s="1"/>
  <c r="H325" i="39" s="1"/>
  <c r="H326" i="39" s="1"/>
  <c r="H327" i="39" s="1"/>
  <c r="H328" i="39" s="1"/>
  <c r="H329" i="39" s="1"/>
  <c r="H330" i="39" s="1"/>
  <c r="H331" i="39" s="1"/>
  <c r="H332" i="39" s="1"/>
  <c r="H333" i="39" s="1"/>
  <c r="H334" i="39" s="1"/>
  <c r="H335" i="39" s="1"/>
  <c r="H336" i="39" s="1"/>
  <c r="H337" i="39" s="1"/>
  <c r="H338" i="39" s="1"/>
  <c r="H339" i="39" s="1"/>
  <c r="H340" i="39" s="1"/>
  <c r="H341" i="39" s="1"/>
  <c r="H342" i="39" s="1"/>
  <c r="H343" i="39" s="1"/>
  <c r="H344" i="39" s="1"/>
  <c r="H345" i="39" s="1"/>
  <c r="H346" i="39" s="1"/>
  <c r="H347" i="39" s="1"/>
  <c r="H348" i="39" s="1"/>
  <c r="H349" i="39" s="1"/>
  <c r="H350" i="39" s="1"/>
  <c r="H351" i="39" s="1"/>
  <c r="H352" i="39" s="1"/>
  <c r="H353" i="39" s="1"/>
  <c r="H354" i="39" s="1"/>
  <c r="H355" i="39" s="1"/>
  <c r="H356" i="39" s="1"/>
  <c r="H357" i="39" s="1"/>
  <c r="H358" i="39" s="1"/>
  <c r="H359" i="39" s="1"/>
  <c r="H360" i="39" s="1"/>
  <c r="H361" i="39" s="1"/>
  <c r="H362" i="39" s="1"/>
  <c r="H363" i="39" s="1"/>
  <c r="H364" i="39" s="1"/>
  <c r="H365" i="39" s="1"/>
  <c r="H366" i="39" s="1"/>
  <c r="H367" i="39" s="1"/>
  <c r="H368" i="39" s="1"/>
  <c r="H369" i="39" s="1"/>
  <c r="H370" i="39" s="1"/>
  <c r="H371" i="39" s="1"/>
  <c r="H372" i="39" s="1"/>
  <c r="H373" i="39" s="1"/>
  <c r="H374" i="39" s="1"/>
  <c r="H375" i="39" s="1"/>
  <c r="H376" i="39" s="1"/>
  <c r="H377" i="39" s="1"/>
  <c r="H378" i="39" s="1"/>
  <c r="G17" i="46"/>
  <c r="G23" i="46"/>
  <c r="C18" i="26"/>
  <c r="G36" i="46"/>
  <c r="G18" i="46"/>
  <c r="G30" i="46"/>
  <c r="G38" i="46"/>
  <c r="D16" i="26"/>
  <c r="D17" i="26" s="1"/>
  <c r="G34" i="46"/>
  <c r="C28" i="26"/>
  <c r="G25" i="46"/>
  <c r="G16" i="46"/>
  <c r="G37" i="46"/>
  <c r="G42" i="46"/>
  <c r="G44" i="46"/>
  <c r="G43" i="46"/>
  <c r="C7" i="28"/>
  <c r="C5" i="28" s="1"/>
  <c r="C14" i="28"/>
  <c r="Y7" i="29" l="1"/>
  <c r="Y5" i="29" s="1"/>
  <c r="Y23" i="29"/>
  <c r="W6" i="29"/>
  <c r="D18" i="26"/>
  <c r="D19" i="26" s="1"/>
  <c r="D20" i="26" s="1"/>
  <c r="D21" i="26" s="1"/>
  <c r="D22" i="26" s="1"/>
  <c r="D23" i="26" s="1"/>
  <c r="D24" i="26" s="1"/>
  <c r="D25" i="26" s="1"/>
  <c r="D26" i="26" s="1"/>
  <c r="D27" i="26" s="1"/>
  <c r="D28" i="26" s="1"/>
  <c r="D29" i="26" s="1"/>
  <c r="D30" i="26" s="1"/>
  <c r="D31" i="26" s="1"/>
  <c r="D32" i="26" s="1"/>
  <c r="D33" i="26" s="1"/>
  <c r="D34" i="26" s="1"/>
  <c r="D35" i="26" s="1"/>
  <c r="D36" i="26" s="1"/>
  <c r="D37" i="26" s="1"/>
  <c r="D38" i="26" s="1"/>
  <c r="D39" i="26" s="1"/>
  <c r="D40" i="26" s="1"/>
  <c r="D41" i="26" s="1"/>
  <c r="D42" i="26" s="1"/>
  <c r="D43" i="26" s="1"/>
  <c r="D44" i="26" s="1"/>
  <c r="D45" i="26" s="1"/>
  <c r="D46" i="26" s="1"/>
  <c r="D47" i="26" s="1"/>
  <c r="D48" i="26" s="1"/>
  <c r="D49" i="26" s="1"/>
  <c r="D50" i="26" s="1"/>
  <c r="D51" i="26" s="1"/>
  <c r="D52" i="26" s="1"/>
  <c r="D53" i="26" s="1"/>
  <c r="D54" i="26" s="1"/>
  <c r="D55" i="26" s="1"/>
  <c r="D56" i="26" s="1"/>
  <c r="D57" i="26" s="1"/>
  <c r="D58" i="26" s="1"/>
  <c r="D59" i="26" s="1"/>
  <c r="D60" i="26" s="1"/>
  <c r="D61" i="26" s="1"/>
  <c r="D62" i="26" s="1"/>
  <c r="D63" i="26" s="1"/>
  <c r="D64" i="26" s="1"/>
  <c r="D65" i="26" s="1"/>
  <c r="D66" i="26" s="1"/>
  <c r="D67" i="26" s="1"/>
  <c r="D68" i="26" s="1"/>
  <c r="X7" i="29" l="1"/>
  <c r="X5" i="29" s="1"/>
  <c r="X23" i="29"/>
  <c r="V6" i="29"/>
  <c r="W7" i="29" l="1"/>
  <c r="W5" i="29" s="1"/>
  <c r="W23" i="29"/>
  <c r="U6" i="29"/>
  <c r="V7" i="29" l="1"/>
  <c r="V5" i="29" s="1"/>
  <c r="V23" i="29"/>
  <c r="U7" i="29" l="1"/>
  <c r="U5" i="29" s="1"/>
  <c r="U23" i="29"/>
  <c r="S6" i="29"/>
  <c r="T23" i="29" l="1"/>
  <c r="R6" i="29"/>
  <c r="S7" i="29" l="1"/>
  <c r="S5" i="29" s="1"/>
  <c r="S23" i="29"/>
  <c r="Q6" i="29"/>
  <c r="R7" i="29" l="1"/>
  <c r="R5" i="29" s="1"/>
  <c r="R23" i="29"/>
  <c r="P6" i="29"/>
  <c r="Q7" i="29" l="1"/>
  <c r="Q5" i="29" s="1"/>
  <c r="Q23" i="29"/>
  <c r="O6" i="29"/>
  <c r="P7" i="29" l="1"/>
  <c r="P5" i="29" s="1"/>
  <c r="P23" i="29"/>
  <c r="N6" i="29"/>
  <c r="O7" i="29" l="1"/>
  <c r="O5" i="29" s="1"/>
  <c r="O23" i="29"/>
  <c r="M6" i="29"/>
  <c r="N7" i="29" l="1"/>
  <c r="N5" i="29" s="1"/>
  <c r="N23" i="29"/>
  <c r="L6" i="29"/>
  <c r="M7" i="29" l="1"/>
  <c r="M5" i="29" s="1"/>
  <c r="M23" i="29"/>
  <c r="K6" i="29"/>
  <c r="L7" i="29" l="1"/>
  <c r="L5" i="29" s="1"/>
  <c r="L23" i="29"/>
  <c r="J6" i="29"/>
  <c r="K7" i="29" l="1"/>
  <c r="K5" i="29" s="1"/>
  <c r="K23" i="29"/>
  <c r="I6" i="29"/>
  <c r="J7" i="29" l="1"/>
  <c r="J5" i="29" s="1"/>
  <c r="J23" i="29"/>
  <c r="H6" i="29"/>
  <c r="I7" i="29" l="1"/>
  <c r="I5" i="29" s="1"/>
  <c r="I23" i="29"/>
  <c r="G6" i="29"/>
  <c r="H7" i="29" l="1"/>
  <c r="H5" i="29" s="1"/>
  <c r="H23" i="29"/>
  <c r="F6" i="29"/>
  <c r="G7" i="29" l="1"/>
  <c r="G5" i="29" s="1"/>
  <c r="G23" i="29"/>
  <c r="E6" i="29"/>
  <c r="F7" i="29" l="1"/>
  <c r="F5" i="29" s="1"/>
  <c r="F23" i="29"/>
  <c r="D6" i="29"/>
  <c r="E7" i="29" l="1"/>
  <c r="E5" i="29" s="1"/>
  <c r="E23" i="29"/>
  <c r="C6" i="29"/>
  <c r="D7" i="29" l="1"/>
  <c r="D5" i="29" s="1"/>
  <c r="D23" i="29"/>
  <c r="C7" i="29" l="1"/>
  <c r="C5" i="29" s="1"/>
  <c r="C23" i="29"/>
</calcChain>
</file>

<file path=xl/sharedStrings.xml><?xml version="1.0" encoding="utf-8"?>
<sst xmlns="http://schemas.openxmlformats.org/spreadsheetml/2006/main" count="662" uniqueCount="225">
  <si>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</si>
  <si>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</si>
  <si>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</si>
  <si>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</si>
  <si>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</si>
  <si>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</si>
  <si>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</si>
  <si>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</si>
  <si>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</si>
  <si>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</si>
  <si>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</si>
  <si>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</si>
  <si>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</si>
  <si>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</si>
  <si>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</si>
  <si>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</si>
  <si>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</si>
  <si>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</si>
  <si>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</si>
  <si>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</si>
  <si>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</si>
  <si>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</si>
  <si>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</si>
  <si>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</si>
  <si>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</si>
  <si>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r>
      <t>Covid-19</t>
    </r>
    <r>
      <rPr>
        <b/>
        <vertAlign val="superscript"/>
        <sz val="9"/>
        <rFont val="Arial"/>
        <family val="2"/>
      </rPr>
      <t>2</t>
    </r>
    <r>
      <rPr>
        <b/>
        <sz val="9"/>
        <rFont val="Arial"/>
        <family val="2"/>
      </rPr>
      <t xml:space="preserve"> deaths occuring in week (2020</t>
    </r>
    <r>
      <rPr>
        <b/>
        <vertAlign val="superscript"/>
        <sz val="9"/>
        <rFont val="Arial"/>
        <family val="2"/>
      </rPr>
      <t>P</t>
    </r>
    <r>
      <rPr>
        <b/>
        <sz val="9"/>
        <rFont val="Arial"/>
        <family val="2"/>
      </rPr>
      <t>)</t>
    </r>
  </si>
  <si>
    <r>
      <t>Cumulative Number of Covid-19</t>
    </r>
    <r>
      <rPr>
        <b/>
        <vertAlign val="superscript"/>
        <sz val="9"/>
        <rFont val="Arial"/>
        <family val="2"/>
      </rPr>
      <t>2</t>
    </r>
    <r>
      <rPr>
        <b/>
        <sz val="9"/>
        <rFont val="Arial"/>
        <family val="2"/>
      </rPr>
      <t xml:space="preserve"> deaths occuring </t>
    </r>
  </si>
  <si>
    <t>Hospital</t>
  </si>
  <si>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t>
    </r>
  </si>
  <si>
    <t>Hospice</t>
  </si>
  <si>
    <r>
      <t>Other</t>
    </r>
    <r>
      <rPr>
        <b/>
        <vertAlign val="superscript"/>
        <sz val="9"/>
        <rFont val="Arial"/>
        <family val="2"/>
      </rPr>
      <t>3</t>
    </r>
  </si>
  <si>
    <t>Care Home</t>
  </si>
  <si>
    <t>Home</t>
  </si>
  <si>
    <r>
      <rPr>
        <vertAlign val="superscript"/>
        <sz val="10"/>
        <rFont val="Arial"/>
        <family val="2"/>
      </rPr>
      <t>3</t>
    </r>
    <r>
      <rPr>
        <sz val="10"/>
        <rFont val="Arial"/>
        <family val="2"/>
      </rPr>
      <t xml:space="preserve"> The 'Other' category includes deaths at a residential address which was not the usual address of the deceased and all other places.</t>
    </r>
  </si>
  <si>
    <r>
      <t xml:space="preserve">P </t>
    </r>
    <r>
      <rPr>
        <sz val="10"/>
        <rFont val="Arial"/>
        <family val="2"/>
      </rPr>
      <t>Weekly published data are provisional.</t>
    </r>
  </si>
  <si>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</si>
  <si>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</si>
  <si>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</si>
  <si>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</si>
  <si>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</si>
  <si>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</si>
  <si>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</si>
  <si>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</si>
  <si>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</si>
  <si>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</si>
  <si>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</si>
  <si>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</si>
  <si>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</si>
  <si>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</si>
  <si>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</si>
  <si>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</si>
  <si>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</si>
  <si>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</si>
  <si>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</si>
  <si>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</si>
  <si>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Year to Date</t>
  </si>
  <si>
    <t>Total Registered Deaths</t>
  </si>
  <si>
    <t>Cumulative Total</t>
  </si>
  <si>
    <r>
      <t>Care Home</t>
    </r>
    <r>
      <rPr>
        <b/>
        <vertAlign val="superscript"/>
        <sz val="9"/>
        <rFont val="Arial"/>
        <family val="2"/>
      </rPr>
      <t>3</t>
    </r>
  </si>
  <si>
    <r>
      <t>Other</t>
    </r>
    <r>
      <rPr>
        <b/>
        <vertAlign val="superscript"/>
        <sz val="9"/>
        <rFont val="Arial"/>
        <family val="2"/>
      </rPr>
      <t>4</t>
    </r>
  </si>
  <si>
    <r>
      <rPr>
        <vertAlign val="superscript"/>
        <sz val="10"/>
        <rFont val="Arial"/>
        <family val="2"/>
      </rPr>
      <t xml:space="preserve">4 </t>
    </r>
    <r>
      <rPr>
        <sz val="10"/>
        <rFont val="Arial"/>
        <family val="2"/>
      </rPr>
      <t>The 'Other' category includes deaths at a residential address which was not the usual address of the deceased and all other places.</t>
    </r>
  </si>
  <si>
    <r>
      <rPr>
        <vertAlign val="superscript"/>
        <sz val="10"/>
        <rFont val="Arial"/>
        <family val="2"/>
      </rPr>
      <t>3</t>
    </r>
    <r>
      <rPr>
        <sz val="10"/>
        <rFont val="Arial"/>
        <family val="2"/>
      </rPr>
      <t xml:space="preserve">Includes deaths in care homes only. Care home residents who have died in a different location will be counted elsewhere in this table. </t>
    </r>
  </si>
  <si>
    <t>Table 1</t>
  </si>
  <si>
    <t>Table 2</t>
  </si>
  <si>
    <t>Table 3</t>
  </si>
  <si>
    <t>Table 4</t>
  </si>
  <si>
    <t>Table 5</t>
  </si>
  <si>
    <t>Table 6</t>
  </si>
  <si>
    <t>Table 9</t>
  </si>
  <si>
    <t>Table 8</t>
  </si>
  <si>
    <t>Table 10</t>
  </si>
  <si>
    <t>% of all Covid-19 Deaths</t>
  </si>
  <si>
    <t>% of all Covid-19 Hospital Deaths</t>
  </si>
  <si>
    <r>
      <t>Care Home</t>
    </r>
    <r>
      <rPr>
        <b/>
        <vertAlign val="superscript"/>
        <sz val="9"/>
        <rFont val="Arial"/>
        <family val="2"/>
      </rPr>
      <t>3a</t>
    </r>
  </si>
  <si>
    <r>
      <t>Hospital</t>
    </r>
    <r>
      <rPr>
        <b/>
        <vertAlign val="superscript"/>
        <sz val="9"/>
        <rFont val="Arial"/>
        <family val="2"/>
      </rPr>
      <t>3b</t>
    </r>
  </si>
  <si>
    <r>
      <rPr>
        <vertAlign val="superscript"/>
        <sz val="9"/>
        <rFont val="Arial"/>
        <family val="2"/>
      </rPr>
      <t>4</t>
    </r>
    <r>
      <rPr>
        <sz val="10"/>
        <rFont val="Arial"/>
        <family val="2"/>
      </rPr>
      <t xml:space="preserve"> Includes deaths in care homes only. Care home residents who have died in a different location will not be counted in this table. </t>
    </r>
  </si>
  <si>
    <t xml:space="preserve">Table 7 </t>
  </si>
  <si>
    <t>Table 11</t>
  </si>
  <si>
    <t>&gt;=7 days and &lt; 1 year</t>
  </si>
  <si>
    <r>
      <rPr>
        <vertAlign val="superscript"/>
        <sz val="10"/>
        <rFont val="Arial"/>
        <family val="2"/>
      </rPr>
      <t>2</t>
    </r>
    <r>
      <rPr>
        <sz val="10"/>
        <rFont val="Arial"/>
        <family val="2"/>
      </rPr>
      <t xml:space="preserve"> Data are assigned to LGD based on usual residence of the deceased, as provided by the informant. Usual residence can include a care home. Where the deceased was not usually resident in Northern Ireland, their death has been mapped to the place of death.</t>
    </r>
  </si>
  <si>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 </t>
    </r>
  </si>
  <si>
    <r>
      <rPr>
        <vertAlign val="superscript"/>
        <sz val="10"/>
        <rFont val="Arial"/>
        <family val="2"/>
      </rPr>
      <t>2</t>
    </r>
    <r>
      <rPr>
        <sz val="10"/>
        <rFont val="Arial"/>
        <family val="2"/>
      </rPr>
      <t xml:space="preserve"> Data are assigned to LGD based on the address of the care home. </t>
    </r>
  </si>
  <si>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</si>
  <si>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</si>
  <si>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</si>
  <si>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</si>
  <si>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</si>
  <si>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</si>
  <si>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</si>
  <si>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</si>
  <si>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r>
      <t>Care Home</t>
    </r>
    <r>
      <rPr>
        <b/>
        <vertAlign val="superscript"/>
        <sz val="9"/>
        <rFont val="Arial"/>
        <family val="2"/>
      </rPr>
      <t>2</t>
    </r>
  </si>
  <si>
    <r>
      <rPr>
        <vertAlign val="superscript"/>
        <sz val="10"/>
        <rFont val="Arial"/>
        <family val="2"/>
      </rPr>
      <t>2</t>
    </r>
    <r>
      <rPr>
        <sz val="10"/>
        <rFont val="Arial"/>
        <family val="2"/>
      </rPr>
      <t xml:space="preserve">Includes deaths in care homes only. Care home residents who have died in a different location will be counted elsewhere in this table. </t>
    </r>
  </si>
  <si>
    <r>
      <rPr>
        <vertAlign val="superscript"/>
        <sz val="10"/>
        <rFont val="Arial"/>
        <family val="2"/>
      </rPr>
      <t xml:space="preserve">3 </t>
    </r>
    <r>
      <rPr>
        <sz val="10"/>
        <rFont val="Arial"/>
        <family val="2"/>
      </rPr>
      <t>The 'Other' category includes deaths at a residential address which was not the usual address of the deceased and all other places.</t>
    </r>
  </si>
  <si>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</si>
  <si>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</si>
  <si>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</si>
  <si>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r>
      <t>Covid-19 related death occurrences by week</t>
    </r>
    <r>
      <rPr>
        <b/>
        <u/>
        <sz val="10"/>
        <color indexed="8"/>
        <rFont val="Arial"/>
        <family val="2"/>
      </rPr>
      <t xml:space="preserve"> of death</t>
    </r>
    <r>
      <rPr>
        <b/>
        <u/>
        <vertAlign val="superscript"/>
        <sz val="10"/>
        <rFont val="Arial"/>
        <family val="2"/>
      </rPr>
      <t>1</t>
    </r>
    <r>
      <rPr>
        <b/>
        <u/>
        <sz val="10"/>
        <rFont val="Arial"/>
        <family val="2"/>
      </rPr>
      <t xml:space="preserve"> in Northern Ireland, 2020/21</t>
    </r>
    <r>
      <rPr>
        <b/>
        <u/>
        <vertAlign val="superscript"/>
        <sz val="10"/>
        <rFont val="Arial"/>
        <family val="2"/>
      </rPr>
      <t>P</t>
    </r>
  </si>
  <si>
    <r>
      <t>Covid-19 related death occurrences in Northern Ireland</t>
    </r>
    <r>
      <rPr>
        <b/>
        <u/>
        <vertAlign val="superscript"/>
        <sz val="10"/>
        <rFont val="Arial"/>
        <family val="2"/>
      </rPr>
      <t>2</t>
    </r>
    <r>
      <rPr>
        <b/>
        <u/>
        <sz val="10"/>
        <rFont val="Arial"/>
        <family val="2"/>
      </rPr>
      <t>, by week</t>
    </r>
    <r>
      <rPr>
        <b/>
        <u/>
        <sz val="10"/>
        <color indexed="8"/>
        <rFont val="Arial"/>
        <family val="2"/>
      </rPr>
      <t xml:space="preserve"> of death</t>
    </r>
    <r>
      <rPr>
        <b/>
        <u/>
        <vertAlign val="superscript"/>
        <sz val="10"/>
        <rFont val="Arial"/>
        <family val="2"/>
      </rPr>
      <t>1</t>
    </r>
    <r>
      <rPr>
        <b/>
        <u/>
        <sz val="10"/>
        <rFont val="Arial"/>
        <family val="2"/>
      </rPr>
      <t xml:space="preserve"> and place of death, 2020/21</t>
    </r>
    <r>
      <rPr>
        <b/>
        <u/>
        <vertAlign val="superscript"/>
        <sz val="10"/>
        <rFont val="Arial"/>
        <family val="2"/>
      </rPr>
      <t>P</t>
    </r>
  </si>
  <si>
    <r>
      <t>Covid-19 related deaths</t>
    </r>
    <r>
      <rPr>
        <b/>
        <u/>
        <vertAlign val="superscript"/>
        <sz val="10"/>
        <rFont val="Arial"/>
        <family val="2"/>
      </rPr>
      <t>12</t>
    </r>
    <r>
      <rPr>
        <b/>
        <u/>
        <sz val="10"/>
        <rFont val="Arial"/>
        <family val="2"/>
      </rPr>
      <t xml:space="preserve"> of care home residents</t>
    </r>
    <r>
      <rPr>
        <b/>
        <u/>
        <vertAlign val="superscript"/>
        <sz val="10"/>
        <rFont val="Arial"/>
        <family val="2"/>
      </rPr>
      <t>3</t>
    </r>
    <r>
      <rPr>
        <b/>
        <u/>
        <sz val="10"/>
        <rFont val="Arial"/>
        <family val="2"/>
      </rPr>
      <t xml:space="preserve"> in Northern Ireland, by place of death, 2020/21</t>
    </r>
    <r>
      <rPr>
        <b/>
        <u/>
        <vertAlign val="superscript"/>
        <sz val="10"/>
        <rFont val="Arial"/>
        <family val="2"/>
      </rPr>
      <t>P</t>
    </r>
  </si>
  <si>
    <r>
      <t>Covid-19 related death occurrences</t>
    </r>
    <r>
      <rPr>
        <b/>
        <u/>
        <vertAlign val="superscript"/>
        <sz val="10"/>
        <rFont val="Arial"/>
        <family val="2"/>
      </rPr>
      <t>2</t>
    </r>
    <r>
      <rPr>
        <b/>
        <u/>
        <sz val="10"/>
        <rFont val="Arial"/>
        <family val="2"/>
      </rPr>
      <t xml:space="preserve"> by </t>
    </r>
    <r>
      <rPr>
        <b/>
        <u/>
        <sz val="10"/>
        <color indexed="8"/>
        <rFont val="Arial"/>
        <family val="2"/>
      </rPr>
      <t>date and place of death</t>
    </r>
    <r>
      <rPr>
        <b/>
        <u/>
        <vertAlign val="superscript"/>
        <sz val="10"/>
        <rFont val="Arial"/>
        <family val="2"/>
      </rPr>
      <t xml:space="preserve">1 </t>
    </r>
    <r>
      <rPr>
        <b/>
        <u/>
        <sz val="10"/>
        <rFont val="Arial"/>
        <family val="2"/>
      </rPr>
      <t>in Northern Ireland, 2020/21</t>
    </r>
    <r>
      <rPr>
        <b/>
        <u/>
        <vertAlign val="superscript"/>
        <sz val="10"/>
        <rFont val="Arial"/>
        <family val="2"/>
      </rPr>
      <t>P</t>
    </r>
  </si>
  <si>
    <t>The previous home address of the deceased had been mapped instead of the care home address.  The table has been updated with the correct values.</t>
  </si>
  <si>
    <r>
      <t xml:space="preserve">Correction notice January 2021: </t>
    </r>
    <r>
      <rPr>
        <sz val="9"/>
        <rFont val="Arial"/>
        <family val="2"/>
      </rPr>
      <t xml:space="preserve">During a quality assurance exercise at year end, it was discovered that 32 cases presented in this table were mistakenly allocated to the wrong LGD.  </t>
    </r>
  </si>
  <si>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</si>
  <si>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</si>
  <si>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r>
      <t>Covid-19</t>
    </r>
    <r>
      <rPr>
        <b/>
        <vertAlign val="superscript"/>
        <sz val="9"/>
        <rFont val="Arial"/>
        <family val="2"/>
      </rPr>
      <t>3</t>
    </r>
    <r>
      <rPr>
        <b/>
        <sz val="9"/>
        <rFont val="Arial"/>
        <family val="2"/>
      </rPr>
      <t xml:space="preserve"> deaths registered in week (2021</t>
    </r>
    <r>
      <rPr>
        <b/>
        <vertAlign val="superscript"/>
        <sz val="9"/>
        <rFont val="Arial"/>
        <family val="2"/>
      </rPr>
      <t>P</t>
    </r>
    <r>
      <rPr>
        <b/>
        <sz val="9"/>
        <rFont val="Arial"/>
        <family val="2"/>
      </rPr>
      <t>)</t>
    </r>
  </si>
  <si>
    <r>
      <t>Deaths registered in Northern Ireland</t>
    </r>
    <r>
      <rPr>
        <b/>
        <u/>
        <vertAlign val="superscript"/>
        <sz val="10"/>
        <rFont val="Arial"/>
        <family val="2"/>
      </rPr>
      <t>1</t>
    </r>
    <r>
      <rPr>
        <b/>
        <u/>
        <sz val="10"/>
        <rFont val="Arial"/>
        <family val="2"/>
      </rPr>
      <t>, by Place of death, 2021</t>
    </r>
    <r>
      <rPr>
        <b/>
        <u/>
        <vertAlign val="superscript"/>
        <sz val="10"/>
        <rFont val="Arial"/>
        <family val="2"/>
      </rPr>
      <t>P</t>
    </r>
  </si>
  <si>
    <r>
      <t>Covid-19 related deaths registered in Northern Ireland</t>
    </r>
    <r>
      <rPr>
        <b/>
        <u/>
        <vertAlign val="superscript"/>
        <sz val="10"/>
        <rFont val="Arial"/>
        <family val="2"/>
      </rPr>
      <t>2</t>
    </r>
    <r>
      <rPr>
        <b/>
        <u/>
        <sz val="10"/>
        <rFont val="Arial"/>
        <family val="2"/>
      </rPr>
      <t>, by Place of death, 2021</t>
    </r>
    <r>
      <rPr>
        <b/>
        <u/>
        <vertAlign val="superscript"/>
        <sz val="10"/>
        <rFont val="Arial"/>
        <family val="2"/>
      </rPr>
      <t>P</t>
    </r>
  </si>
  <si>
    <r>
      <t>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</si>
  <si>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19-20/03/2020</t>
  </si>
  <si>
    <r>
      <t>Deaths registered</t>
    </r>
    <r>
      <rPr>
        <b/>
        <u/>
        <vertAlign val="superscript"/>
        <sz val="10"/>
        <rFont val="Arial"/>
        <family val="2"/>
      </rPr>
      <t>12</t>
    </r>
    <r>
      <rPr>
        <b/>
        <u/>
        <sz val="10"/>
        <rFont val="Arial"/>
        <family val="2"/>
      </rPr>
      <t xml:space="preserve"> in Northern Ireland, by Local Government District (LGD), 2020/21</t>
    </r>
    <r>
      <rPr>
        <b/>
        <u/>
        <vertAlign val="superscript"/>
        <sz val="10"/>
        <rFont val="Arial"/>
        <family val="2"/>
      </rPr>
      <t>P</t>
    </r>
  </si>
  <si>
    <t>52 *</t>
  </si>
  <si>
    <r>
      <t>Covid-19 related deaths registered</t>
    </r>
    <r>
      <rPr>
        <b/>
        <u/>
        <vertAlign val="superscript"/>
        <sz val="10"/>
        <rFont val="Arial"/>
        <family val="2"/>
      </rPr>
      <t xml:space="preserve">1,2 </t>
    </r>
    <r>
      <rPr>
        <b/>
        <u/>
        <sz val="10"/>
        <rFont val="Arial"/>
        <family val="2"/>
      </rPr>
      <t xml:space="preserve">by </t>
    </r>
    <r>
      <rPr>
        <b/>
        <u/>
        <sz val="10"/>
        <color indexed="8"/>
        <rFont val="Arial"/>
        <family val="2"/>
      </rPr>
      <t>date and place of death</t>
    </r>
    <r>
      <rPr>
        <b/>
        <u/>
        <vertAlign val="superscript"/>
        <sz val="10"/>
        <rFont val="Arial"/>
        <family val="2"/>
      </rPr>
      <t xml:space="preserve">3,4 </t>
    </r>
    <r>
      <rPr>
        <b/>
        <u/>
        <sz val="10"/>
        <rFont val="Arial"/>
        <family val="2"/>
      </rPr>
      <t>in Northern Ireland, 2020/21</t>
    </r>
    <r>
      <rPr>
        <b/>
        <u/>
        <vertAlign val="superscript"/>
        <sz val="10"/>
        <rFont val="Arial"/>
        <family val="2"/>
      </rPr>
      <t>P</t>
    </r>
  </si>
  <si>
    <r>
      <t>Covid-19 related care home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</si>
  <si>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</si>
  <si>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</si>
  <si>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</si>
  <si>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</si>
  <si>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</si>
  <si>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</si>
  <si>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</si>
  <si>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</si>
  <si>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</si>
  <si>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</si>
  <si>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</si>
  <si>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</si>
  <si>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</si>
  <si>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</si>
  <si>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</si>
  <si>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</si>
  <si>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</si>
  <si>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</si>
  <si>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</si>
  <si>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Average number of deaths registered in corresponding week over previous 5 years (2016 to 2020P)</t>
  </si>
  <si>
    <t>Total Number of Deaths Registered in Week (2021P)</t>
  </si>
  <si>
    <t>All data in this table are subject to change, as some deaths will have occurred but haven’t been registered yet.</t>
  </si>
  <si>
    <r>
      <rPr>
        <vertAlign val="superscript"/>
        <sz val="10"/>
        <rFont val="Arial"/>
        <family val="2"/>
      </rPr>
      <t>2</t>
    </r>
    <r>
      <rPr>
        <sz val="10"/>
        <rFont val="Arial"/>
        <family val="2"/>
      </rPr>
      <t xml:space="preserve"> Covid-19 deaths include any death where Coronavirus or Covid-19 (suspected or confirmed) was </t>
    </r>
  </si>
  <si>
    <t>mentioned anywhere on the death certificate.</t>
  </si>
  <si>
    <r>
      <rPr>
        <vertAlign val="superscript"/>
        <sz val="10"/>
        <rFont val="Arial"/>
        <family val="2"/>
      </rPr>
      <t>3</t>
    </r>
    <r>
      <rPr>
        <sz val="10"/>
        <rFont val="Arial"/>
        <family val="2"/>
      </rPr>
      <t xml:space="preserve"> Care home residents have been identified where either (a) the death occurred in a care home, or </t>
    </r>
  </si>
  <si>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</si>
  <si>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</si>
  <si>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</si>
  <si>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</si>
  <si>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The first covid-19 death in Northern Ireland occurred on 18th March 2020.</t>
  </si>
  <si>
    <t>Add Me to the User list</t>
  </si>
  <si>
    <t>User Feedback</t>
  </si>
  <si>
    <t>We are constantly trying to improve our service and would like to hear your feedback on how we are doing.</t>
  </si>
  <si>
    <t xml:space="preserve"> Have you time to complete our short Vital Statistics User Survey?</t>
  </si>
  <si>
    <t xml:space="preserve">Would you like to sign up to our User List to receive info on our latest releases? </t>
  </si>
  <si>
    <t>Add me to the user list</t>
  </si>
  <si>
    <r>
      <t>This is a National Statistics publication.</t>
    </r>
    <r>
      <rPr>
        <sz val="8"/>
        <rFont val="Calibri"/>
        <family val="2"/>
      </rPr>
      <t> </t>
    </r>
  </si>
  <si>
    <r>
      <t>Respiratory</t>
    </r>
    <r>
      <rPr>
        <b/>
        <sz val="8.5"/>
        <rFont val="Calibri"/>
        <family val="2"/>
      </rPr>
      <t>²</t>
    </r>
    <r>
      <rPr>
        <b/>
        <sz val="8.5"/>
        <rFont val="Arial"/>
        <family val="2"/>
      </rPr>
      <t xml:space="preserve"> deaths (including Covid-19) registered in week (2021</t>
    </r>
    <r>
      <rPr>
        <b/>
        <vertAlign val="superscript"/>
        <sz val="8.5"/>
        <rFont val="Arial"/>
        <family val="2"/>
      </rPr>
      <t>P</t>
    </r>
    <r>
      <rPr>
        <b/>
        <sz val="8.5"/>
        <rFont val="Arial"/>
        <family val="2"/>
      </rPr>
      <t>)</t>
    </r>
  </si>
  <si>
    <r>
      <rPr>
        <sz val="10"/>
        <rFont val="Calibri"/>
        <family val="2"/>
      </rPr>
      <t>²</t>
    </r>
    <r>
      <rPr>
        <sz val="10"/>
        <rFont val="Arial"/>
        <family val="2"/>
      </rPr>
      <t xml:space="preserve"> Totals include any death where a respiratory condition (or Covid-19) was mentioned anywhere on the death certificate, as many include both</t>
    </r>
  </si>
  <si>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</si>
  <si>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</si>
  <si>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r>
      <t>Deaths registered</t>
    </r>
    <r>
      <rPr>
        <b/>
        <u/>
        <vertAlign val="superscript"/>
        <sz val="10"/>
        <rFont val="Arial"/>
        <family val="2"/>
      </rPr>
      <t>1</t>
    </r>
    <r>
      <rPr>
        <b/>
        <u/>
        <sz val="10"/>
        <rFont val="Arial"/>
        <family val="2"/>
      </rPr>
      <t xml:space="preserve"> each week in Northern Ireland, 2021</t>
    </r>
    <r>
      <rPr>
        <b/>
        <u/>
        <vertAlign val="superscript"/>
        <sz val="10"/>
        <rFont val="Arial"/>
        <family val="2"/>
      </rPr>
      <t>P</t>
    </r>
  </si>
  <si>
    <t>Average deaths over 5 years</t>
  </si>
  <si>
    <t>Background Information</t>
  </si>
  <si>
    <t>Week 11
19-20/03/2020</t>
  </si>
  <si>
    <t>Week 12
27/03/2020</t>
  </si>
  <si>
    <t>Week 13
03/04/2020</t>
  </si>
  <si>
    <t>Week 14
10/04/2020</t>
  </si>
  <si>
    <t>Week 15
17/04/2020</t>
  </si>
  <si>
    <t>Week 16
24/04/2020</t>
  </si>
  <si>
    <t>Week 17
01/05/2020</t>
  </si>
  <si>
    <t>Week 18
08/05/2020</t>
  </si>
  <si>
    <t>Week 19
15/05/2020</t>
  </si>
  <si>
    <t>Week 20
22/05/2020</t>
  </si>
  <si>
    <t>Week 21
29/05/2020</t>
  </si>
  <si>
    <t>Week 22
05/06/2020</t>
  </si>
  <si>
    <t>Week 23
12/06/2020</t>
  </si>
  <si>
    <t>Week 9
05/03/2021</t>
  </si>
  <si>
    <t>Week 8
26/02/2021</t>
  </si>
  <si>
    <t>Week 7
19/02/2021</t>
  </si>
  <si>
    <t>Week 6
12/02/2021</t>
  </si>
  <si>
    <t>Week 5
05/02/2021</t>
  </si>
  <si>
    <t>Week 4
29/01/2021</t>
  </si>
  <si>
    <t>Week 3
22/01/2021</t>
  </si>
  <si>
    <t>Week 2
15/01/2021</t>
  </si>
  <si>
    <t>Week 1
08/01/2021</t>
  </si>
  <si>
    <t>Week 52
01/01/2021</t>
  </si>
  <si>
    <t>Week 51
25/12/2020</t>
  </si>
  <si>
    <t>Week 50
18/12/2020</t>
  </si>
  <si>
    <t>Week 49
11/12/2020</t>
  </si>
  <si>
    <t>Week 24
19/06/2020</t>
  </si>
  <si>
    <t>Week 25
26/06/2020</t>
  </si>
  <si>
    <t>Week 26
03/07/2020</t>
  </si>
  <si>
    <t>Week 27
10/07/2020</t>
  </si>
  <si>
    <t>Week 28
17/07/2020</t>
  </si>
  <si>
    <t>Week 29
24/07/2020</t>
  </si>
  <si>
    <t>Week 30
31/07/2020</t>
  </si>
  <si>
    <t>Week 31
07/08/2020</t>
  </si>
  <si>
    <t>Week 32
14/08/2020</t>
  </si>
  <si>
    <t>Week 33
21/08/2020</t>
  </si>
  <si>
    <t>Week 34
28/08/2020</t>
  </si>
  <si>
    <t>Week 35
04/09/2020</t>
  </si>
  <si>
    <t>Week 36
11/09/2020</t>
  </si>
  <si>
    <t>Week 37
18/09/2020</t>
  </si>
  <si>
    <t>Week 38
25/09/2020</t>
  </si>
  <si>
    <t>Week 39
02/10/2020</t>
  </si>
  <si>
    <t>Week 40
09/10/2020</t>
  </si>
  <si>
    <t>Week 41
16/10/2020</t>
  </si>
  <si>
    <t>Week 42
23/10/2020</t>
  </si>
  <si>
    <t>Week 43
30/10/2020</t>
  </si>
  <si>
    <t>Week 44
06/11/2020</t>
  </si>
  <si>
    <t>Week 45
13/11/2020</t>
  </si>
  <si>
    <t>Week 46
20/11/2020</t>
  </si>
  <si>
    <t>Week 47
27/11/2020</t>
  </si>
  <si>
    <t>Week 48
04/12/2020</t>
  </si>
  <si>
    <t>Sex</t>
  </si>
  <si>
    <t>Age</t>
  </si>
  <si>
    <t>Week 11
20/03/2020</t>
  </si>
  <si>
    <t>Average number of deaths registered in corresponding week over 5 years (2015 to 2019)</t>
  </si>
  <si>
    <t>Week 10
12/03/2021</t>
  </si>
  <si>
    <t xml:space="preserve">to and including the 16 March, as Registrations Offices were closed on 17 March </t>
  </si>
  <si>
    <t xml:space="preserve">NOTE: due to the public Holiday for St Patrick's day, occurrence data in week 10 2020 only reflect registrations up  </t>
  </si>
  <si>
    <t>11*</t>
  </si>
  <si>
    <t>Week 11*
19/03/2021</t>
  </si>
  <si>
    <t>Week 52* District Registration Offices each had their own opening hours during this reporting week, resulting in varied registration numbers per council area.</t>
  </si>
  <si>
    <t>* Figures may be impacted by Registration Office closures on 17th March</t>
  </si>
  <si>
    <t>Week 11* Figures may be impacted by Registration Office closures on 17th March</t>
  </si>
  <si>
    <t xml:space="preserve"> </t>
  </si>
  <si>
    <t>Weekly deaths  - ending 26th March 2021</t>
  </si>
  <si>
    <t>Week 12
26/03/2021</t>
  </si>
  <si>
    <r>
      <rPr>
        <vertAlign val="superscript"/>
        <sz val="10"/>
        <rFont val="Arial"/>
        <family val="2"/>
      </rPr>
      <t>1</t>
    </r>
    <r>
      <rPr>
        <sz val="10"/>
        <rFont val="Arial"/>
        <family val="2"/>
      </rPr>
      <t xml:space="preserve"> This data is based on the actual date of death, from those deaths registered by GRO up to 31st March 2021. </t>
    </r>
  </si>
  <si>
    <r>
      <rPr>
        <vertAlign val="superscript"/>
        <sz val="10"/>
        <rFont val="Arial"/>
        <family val="2"/>
      </rPr>
      <t>1</t>
    </r>
    <r>
      <rPr>
        <sz val="10"/>
        <rFont val="Arial"/>
        <family val="2"/>
      </rPr>
      <t xml:space="preserve"> This data is based on the actual date of death, from those deaths registered by GRO up to 31st March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</si>
</sst>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00"/>
    <numFmt numFmtId="166" formatCode="0.0000"/>
    <numFmt numFmtId="167" formatCode="General_)"/>
    <numFmt numFmtId="168" formatCode="0.0"/>
    <numFmt numFmtId="169" formatCode="#,##0.0"/>
    <numFmt numFmtId="170" formatCode="0.0%"/>
  </numFmts>
  <fonts count="48" x14ac:knownFonts="1">
    <font>
      <sz val="10"/>
      <name val="Arial"/>
    </font>
    <font>
      <sz val="11"/>
      <color theme="1"/>
      <name val="Calibri"/>
      <family val="2"/>
      <scheme val="minor"/>
    </font>
    <font>
      <u/>
      <sz val="10"/>
      <color indexed="12"/>
      <name val="Arial"/>
      <family val="2"/>
    </font>
    <font>
      <b/>
      <u/>
      <sz val="10"/>
      <name val="Arial"/>
      <family val="2"/>
    </font>
    <font>
      <b/>
      <sz val="10"/>
      <name val="Arial"/>
      <family val="2"/>
    </font>
    <font>
      <vertAlign val="superscript"/>
      <sz val="10"/>
      <name val="Arial"/>
      <family val="2"/>
    </font>
    <font>
      <b/>
      <u/>
      <vertAlign val="superscript"/>
      <sz val="10"/>
      <name val="Arial"/>
      <family val="2"/>
    </font>
    <font>
      <sz val="10"/>
      <name val="Arial"/>
      <family val="2"/>
    </font>
    <font>
      <sz val="9"/>
      <name val="Arial"/>
      <family val="2"/>
    </font>
    <font>
      <b/>
      <sz val="9"/>
      <name val="Arial"/>
      <family val="2"/>
    </font>
    <font>
      <b/>
      <vertAlign val="superscript"/>
      <sz val="9"/>
      <name val="Arial"/>
      <family val="2"/>
    </font>
    <font>
      <sz val="12"/>
      <name val="Calibri"/>
      <family val="2"/>
    </font>
    <font>
      <b/>
      <sz val="12"/>
      <name val="Calibri"/>
      <family val="2"/>
    </font>
    <font>
      <b/>
      <u/>
      <sz val="10"/>
      <color indexed="8"/>
      <name val="Arial"/>
      <family val="2"/>
    </font>
    <font>
      <sz val="11"/>
      <name val="Calibri"/>
      <family val="2"/>
    </font>
    <font>
      <sz val="10"/>
      <name val="Helv"/>
    </font>
    <font>
      <u/>
      <sz val="7.5"/>
      <color indexed="12"/>
      <name val="Helv"/>
    </font>
    <font>
      <u/>
      <sz val="10"/>
      <color indexed="30"/>
      <name val="Arial"/>
      <family val="2"/>
    </font>
    <font>
      <sz val="12"/>
      <name val="Arial"/>
      <family val="2"/>
    </font>
    <font>
      <b/>
      <u/>
      <sz val="14"/>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2"/>
      <name val="Calibri"/>
      <family val="2"/>
      <scheme val="minor"/>
    </font>
    <font>
      <sz val="12"/>
      <name val="Calibri"/>
      <family val="2"/>
      <scheme val="minor"/>
    </font>
    <font>
      <b/>
      <u/>
      <sz val="12"/>
      <name val="Calibri"/>
      <family val="2"/>
      <scheme val="minor"/>
    </font>
    <font>
      <sz val="12"/>
      <color rgb="FF000000"/>
      <name val="Calibri"/>
      <family val="2"/>
      <scheme val="minor"/>
    </font>
    <font>
      <u/>
      <sz val="12"/>
      <color indexed="12"/>
      <name val="Calibri"/>
      <family val="2"/>
      <scheme val="minor"/>
    </font>
    <font>
      <u/>
      <sz val="12"/>
      <color theme="3" tint="0.39997558519241921"/>
      <name val="Arial"/>
      <family val="2"/>
    </font>
    <font>
      <sz val="14"/>
      <color rgb="FF333333"/>
      <name val="Calibri"/>
      <family val="2"/>
    </font>
    <font>
      <sz val="12"/>
      <color rgb="FF0070C0"/>
      <name val="Arial"/>
      <family val="2"/>
    </font>
    <font>
      <sz val="10"/>
      <color rgb="FFFF0000"/>
      <name val="Arial"/>
      <family val="2"/>
    </font>
    <font>
      <sz val="10"/>
      <color rgb="FF5B9BD5"/>
      <name val="Arial"/>
      <family val="2"/>
    </font>
    <font>
      <sz val="10"/>
      <color rgb="FFCEDB29"/>
      <name val="Arial"/>
      <family val="2"/>
    </font>
    <font>
      <sz val="9"/>
      <color rgb="FFFF0000"/>
      <name val="Arial"/>
      <family val="2"/>
    </font>
    <font>
      <b/>
      <u/>
      <sz val="10"/>
      <color indexed="12"/>
      <name val="Arial"/>
      <family val="2"/>
    </font>
    <font>
      <sz val="10"/>
      <name val="Calibri"/>
      <family val="2"/>
    </font>
    <font>
      <sz val="8"/>
      <name val="Calibri"/>
      <family val="2"/>
    </font>
    <font>
      <b/>
      <sz val="12"/>
      <color rgb="FF001F5B"/>
      <name val="Calibri"/>
      <family val="2"/>
    </font>
    <font>
      <sz val="12"/>
      <color theme="1"/>
      <name val="Calibri"/>
      <family val="2"/>
    </font>
    <font>
      <u/>
      <sz val="12"/>
      <color indexed="12"/>
      <name val="Calibri"/>
      <family val="2"/>
    </font>
    <font>
      <b/>
      <sz val="8.5"/>
      <name val="Arial"/>
      <family val="2"/>
    </font>
    <font>
      <b/>
      <sz val="8.5"/>
      <name val="Calibri"/>
      <family val="2"/>
    </font>
    <font>
      <b/>
      <vertAlign val="superscript"/>
      <sz val="8.5"/>
      <name val="Arial"/>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EDB29"/>
        <bgColor indexed="64"/>
      </patternFill>
    </fill>
    <fill>
      <patternFill patternType="solid">
        <fgColor theme="4" tint="0.39997558519241921"/>
        <bgColor indexed="64"/>
      </patternFill>
    </fill>
    <fill>
      <patternFill patternType="solid">
        <fgColor rgb="FF8DB4E2"/>
        <bgColor indexed="64"/>
      </patternFill>
    </fill>
    <fill>
      <patternFill patternType="solid">
        <fgColor theme="4" tint="0.39994506668294322"/>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10">
    <xf numFmtId="0" fontId="0" fillId="0" borderId="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1" fillId="0" borderId="0" applyFont="0" applyFill="0" applyBorder="0" applyAlignment="0" applyProtection="0"/>
    <xf numFmtId="164" fontId="7" fillId="0" borderId="0" applyFont="0" applyFill="0" applyBorder="0" applyAlignment="0" applyProtection="0"/>
    <xf numFmtId="0" fontId="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xf numFmtId="0" fontId="7" fillId="0" borderId="0"/>
    <xf numFmtId="0" fontId="7" fillId="0" borderId="0"/>
    <xf numFmtId="0" fontId="7" fillId="0" borderId="0"/>
    <xf numFmtId="0" fontId="21" fillId="0" borderId="0"/>
    <xf numFmtId="0" fontId="21" fillId="0" borderId="0"/>
    <xf numFmtId="0" fontId="7" fillId="0" borderId="0"/>
    <xf numFmtId="0" fontId="21" fillId="0" borderId="0"/>
    <xf numFmtId="0" fontId="7" fillId="0" borderId="0"/>
    <xf numFmtId="167" fontId="15" fillId="0" borderId="0"/>
    <xf numFmtId="0" fontId="7" fillId="0" borderId="0"/>
    <xf numFmtId="0" fontId="7" fillId="0" borderId="0"/>
    <xf numFmtId="0" fontId="7" fillId="0" borderId="0"/>
    <xf numFmtId="0" fontId="25" fillId="0" borderId="0"/>
    <xf numFmtId="167" fontId="15" fillId="0" borderId="0"/>
    <xf numFmtId="0" fontId="21" fillId="0" borderId="0"/>
    <xf numFmtId="0" fontId="7" fillId="0" borderId="0"/>
    <xf numFmtId="0" fontId="7" fillId="0" borderId="0"/>
    <xf numFmtId="0" fontId="21" fillId="0" borderId="0"/>
    <xf numFmtId="0" fontId="21" fillId="0" borderId="0"/>
    <xf numFmtId="0" fontId="7" fillId="0" borderId="0"/>
    <xf numFmtId="0" fontId="21" fillId="0" borderId="0"/>
    <xf numFmtId="0" fontId="21" fillId="0" borderId="0"/>
    <xf numFmtId="0" fontId="7" fillId="0" borderId="0"/>
    <xf numFmtId="0" fontId="7"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0" borderId="0"/>
    <xf numFmtId="0" fontId="21" fillId="0" borderId="0"/>
    <xf numFmtId="0" fontId="21" fillId="0" borderId="0"/>
    <xf numFmtId="0" fontId="26" fillId="0" borderId="0"/>
    <xf numFmtId="0" fontId="21" fillId="0" borderId="0"/>
    <xf numFmtId="0" fontId="7" fillId="0" borderId="0"/>
    <xf numFmtId="0" fontId="21" fillId="0" borderId="0"/>
    <xf numFmtId="0" fontId="21" fillId="0" borderId="0"/>
    <xf numFmtId="0" fontId="7" fillId="0" borderId="0"/>
    <xf numFmtId="0" fontId="7" fillId="0" borderId="0"/>
    <xf numFmtId="0" fontId="7" fillId="0" borderId="0"/>
    <xf numFmtId="0" fontId="21" fillId="2" borderId="13" applyNumberFormat="0" applyFont="0" applyAlignment="0" applyProtection="0"/>
    <xf numFmtId="0" fontId="21" fillId="2" borderId="13" applyNumberFormat="0" applyFont="0" applyAlignment="0" applyProtection="0"/>
    <xf numFmtId="9" fontId="7"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0" fontId="25" fillId="0" borderId="0"/>
  </cellStyleXfs>
  <cellXfs count="246">
    <xf numFmtId="0" fontId="0" fillId="0" borderId="0" xfId="0"/>
    <xf numFmtId="0" fontId="3" fillId="3" borderId="0" xfId="0" applyFont="1" applyFill="1"/>
    <xf numFmtId="14" fontId="3" fillId="3" borderId="0" xfId="0" applyNumberFormat="1" applyFont="1" applyFill="1"/>
    <xf numFmtId="0" fontId="0" fillId="3" borderId="0" xfId="0" applyFill="1" applyAlignment="1">
      <alignment horizontal="center"/>
    </xf>
    <xf numFmtId="0" fontId="0" fillId="3" borderId="0" xfId="0" applyFill="1"/>
    <xf numFmtId="0" fontId="4" fillId="3" borderId="0" xfId="0" applyFont="1" applyFill="1" applyAlignment="1">
      <alignment wrapText="1"/>
    </xf>
    <xf numFmtId="0" fontId="4" fillId="3" borderId="0" xfId="0" applyFont="1" applyFill="1" applyBorder="1" applyAlignment="1">
      <alignment wrapText="1"/>
    </xf>
    <xf numFmtId="0" fontId="0" fillId="3" borderId="0" xfId="0" applyFill="1" applyBorder="1"/>
    <xf numFmtId="1" fontId="7" fillId="3" borderId="0" xfId="0" applyNumberFormat="1" applyFont="1" applyFill="1" applyBorder="1" applyAlignment="1">
      <alignment horizontal="center"/>
    </xf>
    <xf numFmtId="0" fontId="5" fillId="3" borderId="0" xfId="0" applyFont="1" applyFill="1"/>
    <xf numFmtId="14" fontId="0" fillId="3" borderId="0" xfId="0" applyNumberFormat="1" applyFill="1"/>
    <xf numFmtId="0" fontId="8" fillId="3" borderId="0" xfId="0" applyFont="1" applyFill="1"/>
    <xf numFmtId="0" fontId="8" fillId="3" borderId="1" xfId="0" applyFont="1" applyFill="1" applyBorder="1" applyAlignment="1">
      <alignment horizontal="center"/>
    </xf>
    <xf numFmtId="14" fontId="8" fillId="3" borderId="1" xfId="0" applyNumberFormat="1" applyFont="1" applyFill="1" applyBorder="1" applyAlignment="1">
      <alignment horizontal="center"/>
    </xf>
    <xf numFmtId="3" fontId="8" fillId="3" borderId="1" xfId="0" applyNumberFormat="1" applyFont="1" applyFill="1" applyBorder="1" applyAlignment="1">
      <alignment horizontal="center"/>
    </xf>
    <xf numFmtId="0" fontId="7" fillId="3" borderId="0" xfId="0" applyFont="1" applyFill="1"/>
    <xf numFmtId="0" fontId="11" fillId="3" borderId="0" xfId="0" applyFont="1" applyFill="1" applyAlignment="1">
      <alignment horizontal="justify" vertical="center"/>
    </xf>
    <xf numFmtId="0" fontId="11" fillId="3" borderId="0" xfId="0" applyFont="1" applyFill="1"/>
    <xf numFmtId="0" fontId="12" fillId="3" borderId="0" xfId="0" applyFont="1" applyFill="1" applyAlignment="1">
      <alignment horizontal="justify" vertical="center"/>
    </xf>
    <xf numFmtId="0" fontId="27" fillId="3" borderId="0" xfId="0" applyFont="1" applyFill="1"/>
    <xf numFmtId="0" fontId="28" fillId="3" borderId="0" xfId="0" applyFont="1" applyFill="1" applyAlignment="1">
      <alignment horizontal="justify" vertical="center"/>
    </xf>
    <xf numFmtId="0" fontId="29" fillId="3" borderId="0" xfId="0" applyFont="1" applyFill="1" applyAlignment="1">
      <alignment horizontal="justify" vertical="center"/>
    </xf>
    <xf numFmtId="0" fontId="28" fillId="3" borderId="0" xfId="0" applyFont="1" applyFill="1"/>
    <xf numFmtId="3" fontId="9" fillId="3" borderId="1" xfId="0" applyNumberFormat="1" applyFont="1" applyFill="1" applyBorder="1" applyAlignment="1">
      <alignment horizontal="center"/>
    </xf>
    <xf numFmtId="0" fontId="14" fillId="0" borderId="0" xfId="0" applyFont="1" applyAlignment="1">
      <alignment vertical="center"/>
    </xf>
    <xf numFmtId="0" fontId="9" fillId="3" borderId="2" xfId="0" applyFont="1" applyFill="1" applyBorder="1" applyAlignment="1">
      <alignment horizontal="center" wrapText="1"/>
    </xf>
    <xf numFmtId="14" fontId="9" fillId="3" borderId="2" xfId="0" applyNumberFormat="1" applyFont="1" applyFill="1" applyBorder="1" applyAlignment="1">
      <alignment horizontal="center" wrapText="1"/>
    </xf>
    <xf numFmtId="0" fontId="11" fillId="3" borderId="0" xfId="0" applyFont="1" applyFill="1" applyAlignment="1">
      <alignment wrapText="1"/>
    </xf>
    <xf numFmtId="0" fontId="30" fillId="3" borderId="0" xfId="0" applyFont="1" applyFill="1" applyAlignment="1">
      <alignment wrapText="1"/>
    </xf>
    <xf numFmtId="0" fontId="31" fillId="3" borderId="0" xfId="149" applyFont="1" applyFill="1" applyAlignment="1" applyProtection="1">
      <alignment wrapText="1"/>
    </xf>
    <xf numFmtId="0" fontId="28" fillId="3" borderId="0" xfId="149" applyFont="1" applyFill="1" applyAlignment="1" applyProtection="1">
      <alignment wrapText="1"/>
    </xf>
    <xf numFmtId="165" fontId="0" fillId="3" borderId="0" xfId="0" applyNumberFormat="1" applyFill="1"/>
    <xf numFmtId="166" fontId="0" fillId="3" borderId="0" xfId="0" applyNumberFormat="1" applyFill="1"/>
    <xf numFmtId="1" fontId="0" fillId="3" borderId="0" xfId="0" applyNumberFormat="1" applyFill="1" applyAlignment="1">
      <alignment horizontal="center"/>
    </xf>
    <xf numFmtId="0" fontId="3" fillId="3" borderId="0" xfId="0" applyFont="1" applyFill="1"/>
    <xf numFmtId="0" fontId="5" fillId="3" borderId="0" xfId="0" applyFont="1" applyFill="1"/>
    <xf numFmtId="167" fontId="7" fillId="0" borderId="0" xfId="171" applyFont="1"/>
    <xf numFmtId="0" fontId="3" fillId="3" borderId="0" xfId="0" applyFont="1" applyFill="1"/>
    <xf numFmtId="0" fontId="0" fillId="3" borderId="0" xfId="0" applyFill="1"/>
    <xf numFmtId="0" fontId="0" fillId="3" borderId="0" xfId="0" applyFill="1" applyAlignment="1">
      <alignment horizontal="center"/>
    </xf>
    <xf numFmtId="0" fontId="5" fillId="3" borderId="0" xfId="0" applyFont="1" applyFill="1"/>
    <xf numFmtId="0" fontId="7" fillId="3" borderId="0" xfId="0" applyFont="1" applyFill="1" applyAlignment="1">
      <alignment horizontal="left" wrapText="1"/>
    </xf>
    <xf numFmtId="0" fontId="32" fillId="0" borderId="0" xfId="152" applyFont="1"/>
    <xf numFmtId="0" fontId="32" fillId="0" borderId="0" xfId="152" applyFont="1" applyFill="1"/>
    <xf numFmtId="0" fontId="33" fillId="0" borderId="0" xfId="0" applyFont="1" applyAlignment="1">
      <alignment horizontal="center" vertical="center" readingOrder="1"/>
    </xf>
    <xf numFmtId="0" fontId="7" fillId="3" borderId="0" xfId="0" applyFont="1" applyFill="1" applyAlignment="1">
      <alignment horizontal="left" wrapText="1"/>
    </xf>
    <xf numFmtId="0" fontId="34" fillId="0" borderId="0" xfId="149" applyFont="1" applyAlignment="1" applyProtection="1"/>
    <xf numFmtId="167" fontId="9" fillId="0" borderId="2" xfId="171" applyFont="1" applyBorder="1" applyAlignment="1">
      <alignment horizontal="left" vertical="center"/>
    </xf>
    <xf numFmtId="167" fontId="9" fillId="0" borderId="2" xfId="171" applyFont="1" applyBorder="1" applyAlignment="1">
      <alignment wrapText="1"/>
    </xf>
    <xf numFmtId="167" fontId="9" fillId="0" borderId="2" xfId="171" applyFont="1" applyBorder="1" applyAlignment="1">
      <alignment horizontal="center" wrapText="1"/>
    </xf>
    <xf numFmtId="167" fontId="8" fillId="0" borderId="3" xfId="171" applyFont="1" applyBorder="1"/>
    <xf numFmtId="167" fontId="8" fillId="0" borderId="3" xfId="171" applyFont="1" applyBorder="1" applyAlignment="1">
      <alignment wrapText="1"/>
    </xf>
    <xf numFmtId="167" fontId="8" fillId="0" borderId="3" xfId="171" applyFont="1" applyBorder="1" applyAlignment="1">
      <alignment horizontal="center" wrapText="1"/>
    </xf>
    <xf numFmtId="0" fontId="8" fillId="0" borderId="3" xfId="0" applyFont="1" applyBorder="1" applyAlignment="1">
      <alignment horizontal="center"/>
    </xf>
    <xf numFmtId="49" fontId="8" fillId="0" borderId="3" xfId="171" applyNumberFormat="1" applyFont="1" applyBorder="1" applyAlignment="1">
      <alignment wrapText="1"/>
    </xf>
    <xf numFmtId="167" fontId="8" fillId="0" borderId="3" xfId="171" quotePrefix="1" applyFont="1" applyBorder="1" applyAlignment="1">
      <alignment wrapText="1"/>
    </xf>
    <xf numFmtId="0" fontId="8" fillId="0" borderId="3" xfId="0" applyFont="1" applyBorder="1" applyAlignment="1">
      <alignment horizontal="left"/>
    </xf>
    <xf numFmtId="167" fontId="8" fillId="0" borderId="4" xfId="171" applyFont="1" applyBorder="1"/>
    <xf numFmtId="0" fontId="8" fillId="0" borderId="4" xfId="0" applyFont="1" applyBorder="1" applyAlignment="1">
      <alignment horizontal="left"/>
    </xf>
    <xf numFmtId="167" fontId="8" fillId="0" borderId="4" xfId="171" applyFont="1" applyBorder="1" applyAlignment="1">
      <alignment horizontal="center" wrapText="1"/>
    </xf>
    <xf numFmtId="0" fontId="8" fillId="0" borderId="4" xfId="0" applyFont="1" applyBorder="1" applyAlignment="1">
      <alignment horizontal="center"/>
    </xf>
    <xf numFmtId="0" fontId="35" fillId="0" borderId="0" xfId="0" applyFont="1"/>
    <xf numFmtId="3" fontId="8" fillId="0" borderId="3" xfId="0" applyNumberFormat="1" applyFont="1" applyBorder="1" applyAlignment="1">
      <alignment horizontal="center"/>
    </xf>
    <xf numFmtId="3" fontId="8" fillId="0" borderId="4" xfId="0" applyNumberFormat="1" applyFont="1" applyBorder="1" applyAlignment="1">
      <alignment horizontal="center"/>
    </xf>
    <xf numFmtId="3" fontId="9" fillId="0" borderId="2" xfId="0" applyNumberFormat="1" applyFont="1" applyBorder="1" applyAlignment="1">
      <alignment horizontal="center"/>
    </xf>
    <xf numFmtId="167" fontId="9" fillId="0" borderId="2" xfId="171" applyFont="1" applyFill="1" applyBorder="1" applyAlignment="1">
      <alignment wrapText="1"/>
    </xf>
    <xf numFmtId="3" fontId="9" fillId="0" borderId="2" xfId="171" applyNumberFormat="1" applyFont="1" applyFill="1" applyBorder="1" applyAlignment="1">
      <alignment horizontal="center" wrapText="1"/>
    </xf>
    <xf numFmtId="3" fontId="8" fillId="0" borderId="3" xfId="171" applyNumberFormat="1" applyFont="1" applyBorder="1" applyAlignment="1">
      <alignment horizontal="center" wrapText="1"/>
    </xf>
    <xf numFmtId="3" fontId="8" fillId="0" borderId="4" xfId="171" applyNumberFormat="1" applyFont="1" applyBorder="1" applyAlignment="1">
      <alignment horizontal="center" wrapText="1"/>
    </xf>
    <xf numFmtId="3" fontId="9" fillId="0" borderId="3" xfId="0" applyNumberFormat="1" applyFont="1" applyBorder="1" applyAlignment="1">
      <alignment horizontal="center"/>
    </xf>
    <xf numFmtId="3" fontId="9" fillId="0" borderId="3" xfId="171" applyNumberFormat="1" applyFont="1" applyFill="1" applyBorder="1" applyAlignment="1">
      <alignment horizontal="center" wrapText="1"/>
    </xf>
    <xf numFmtId="3" fontId="8" fillId="3" borderId="4" xfId="0" applyNumberFormat="1" applyFont="1" applyFill="1" applyBorder="1" applyAlignment="1">
      <alignment horizontal="center"/>
    </xf>
    <xf numFmtId="0" fontId="7" fillId="3" borderId="0" xfId="0" applyFont="1" applyFill="1" applyAlignment="1">
      <alignment horizontal="left"/>
    </xf>
    <xf numFmtId="0" fontId="0" fillId="0" borderId="0" xfId="0" applyAlignment="1"/>
    <xf numFmtId="0" fontId="7" fillId="0" borderId="0" xfId="0" applyFont="1" applyFill="1" applyAlignment="1">
      <alignment horizontal="left"/>
    </xf>
    <xf numFmtId="0" fontId="7" fillId="3" borderId="0" xfId="0" applyFont="1" applyFill="1" applyAlignment="1">
      <alignment horizontal="left" wrapText="1"/>
    </xf>
    <xf numFmtId="165" fontId="0" fillId="3" borderId="0" xfId="0" applyNumberFormat="1" applyFill="1" applyAlignment="1">
      <alignment horizontal="center"/>
    </xf>
    <xf numFmtId="0" fontId="5" fillId="3" borderId="0" xfId="0" applyFont="1" applyFill="1" applyAlignment="1"/>
    <xf numFmtId="0" fontId="9" fillId="3" borderId="5" xfId="0" applyFont="1" applyFill="1" applyBorder="1" applyAlignment="1">
      <alignment horizontal="center" wrapText="1"/>
    </xf>
    <xf numFmtId="0" fontId="36" fillId="0" borderId="0" xfId="0" applyFont="1"/>
    <xf numFmtId="0" fontId="37" fillId="0" borderId="0" xfId="0" applyFont="1"/>
    <xf numFmtId="0" fontId="7" fillId="0" borderId="0" xfId="0" applyFont="1"/>
    <xf numFmtId="0" fontId="18" fillId="0" borderId="0" xfId="149" applyFont="1" applyAlignment="1" applyProtection="1"/>
    <xf numFmtId="0" fontId="19" fillId="0" borderId="0" xfId="158" applyFont="1"/>
    <xf numFmtId="0" fontId="18" fillId="4" borderId="0" xfId="149" quotePrefix="1" applyFont="1" applyFill="1" applyAlignment="1" applyProtection="1"/>
    <xf numFmtId="0" fontId="18" fillId="4" borderId="0" xfId="0" applyFont="1" applyFill="1"/>
    <xf numFmtId="0" fontId="18" fillId="5" borderId="0" xfId="0" applyFont="1" applyFill="1"/>
    <xf numFmtId="0" fontId="18" fillId="5" borderId="0" xfId="149" quotePrefix="1" applyFont="1" applyFill="1" applyAlignment="1" applyProtection="1"/>
    <xf numFmtId="0" fontId="18" fillId="5" borderId="0" xfId="149" applyFont="1" applyFill="1" applyAlignment="1" applyProtection="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0" fontId="9" fillId="6" borderId="1" xfId="0" applyFont="1" applyFill="1" applyBorder="1" applyAlignment="1">
      <alignment horizontal="center" wrapText="1"/>
    </xf>
    <xf numFmtId="1" fontId="8" fillId="6" borderId="1" xfId="0" applyNumberFormat="1" applyFont="1" applyFill="1" applyBorder="1" applyAlignment="1">
      <alignment horizontal="center"/>
    </xf>
    <xf numFmtId="3" fontId="8" fillId="6" borderId="1" xfId="0" applyNumberFormat="1" applyFont="1" applyFill="1" applyBorder="1" applyAlignment="1">
      <alignment horizontal="center"/>
    </xf>
    <xf numFmtId="0" fontId="9" fillId="6" borderId="2" xfId="0" applyFont="1" applyFill="1" applyBorder="1" applyAlignment="1">
      <alignment horizontal="center" wrapText="1"/>
    </xf>
    <xf numFmtId="0" fontId="9" fillId="6" borderId="6" xfId="0" applyFont="1" applyFill="1" applyBorder="1" applyAlignment="1">
      <alignment horizontal="center" wrapText="1"/>
    </xf>
    <xf numFmtId="0" fontId="9" fillId="6" borderId="7" xfId="0" applyFont="1" applyFill="1" applyBorder="1" applyAlignment="1">
      <alignment horizontal="center" wrapText="1"/>
    </xf>
    <xf numFmtId="0" fontId="9" fillId="6" borderId="1" xfId="0" applyFont="1" applyFill="1" applyBorder="1" applyAlignment="1">
      <alignment horizontal="center"/>
    </xf>
    <xf numFmtId="0" fontId="8" fillId="6" borderId="1" xfId="0" applyFont="1" applyFill="1" applyBorder="1" applyAlignment="1">
      <alignment horizontal="center"/>
    </xf>
    <xf numFmtId="0" fontId="9" fillId="4" borderId="2" xfId="0" applyFont="1" applyFill="1" applyBorder="1" applyAlignment="1">
      <alignment horizontal="center" wrapText="1"/>
    </xf>
    <xf numFmtId="1" fontId="8" fillId="4" borderId="1" xfId="0" applyNumberFormat="1" applyFont="1" applyFill="1" applyBorder="1" applyAlignment="1">
      <alignment horizontal="center"/>
    </xf>
    <xf numFmtId="3" fontId="9" fillId="4" borderId="1" xfId="0" applyNumberFormat="1" applyFont="1" applyFill="1" applyBorder="1" applyAlignment="1">
      <alignment horizontal="center"/>
    </xf>
    <xf numFmtId="0" fontId="9" fillId="4" borderId="1" xfId="0" applyFont="1" applyFill="1" applyBorder="1" applyAlignment="1">
      <alignment horizontal="center" wrapText="1"/>
    </xf>
    <xf numFmtId="0" fontId="9" fillId="4" borderId="5" xfId="0" applyFont="1" applyFill="1" applyBorder="1" applyAlignment="1">
      <alignment horizontal="center" wrapText="1"/>
    </xf>
    <xf numFmtId="15" fontId="8" fillId="3" borderId="1" xfId="0" applyNumberFormat="1" applyFont="1" applyFill="1" applyBorder="1" applyAlignment="1">
      <alignment horizontal="center"/>
    </xf>
    <xf numFmtId="15" fontId="8" fillId="3" borderId="4" xfId="0" applyNumberFormat="1" applyFont="1" applyFill="1" applyBorder="1" applyAlignment="1">
      <alignment horizontal="center"/>
    </xf>
    <xf numFmtId="0" fontId="20" fillId="3" borderId="0" xfId="0" applyFont="1" applyFill="1" applyAlignment="1"/>
    <xf numFmtId="0" fontId="8" fillId="4" borderId="4" xfId="0" applyFont="1" applyFill="1" applyBorder="1" applyAlignment="1">
      <alignment horizontal="center"/>
    </xf>
    <xf numFmtId="0" fontId="8" fillId="4" borderId="1" xfId="0" applyFont="1" applyFill="1" applyBorder="1" applyAlignment="1">
      <alignment horizontal="center"/>
    </xf>
    <xf numFmtId="0" fontId="8" fillId="0" borderId="1" xfId="0" applyFont="1" applyBorder="1" applyAlignment="1">
      <alignment horizontal="center"/>
    </xf>
    <xf numFmtId="0" fontId="8" fillId="0" borderId="0" xfId="0" applyFont="1"/>
    <xf numFmtId="0" fontId="8" fillId="3" borderId="5" xfId="0" applyFont="1" applyFill="1" applyBorder="1" applyAlignment="1">
      <alignment horizontal="center"/>
    </xf>
    <xf numFmtId="0" fontId="7" fillId="3" borderId="0" xfId="0" applyFont="1" applyFill="1" applyAlignment="1">
      <alignment horizontal="left" wrapText="1"/>
    </xf>
    <xf numFmtId="165" fontId="7" fillId="3" borderId="0" xfId="0" applyNumberFormat="1" applyFont="1" applyFill="1" applyAlignment="1">
      <alignment horizontal="left" wrapText="1"/>
    </xf>
    <xf numFmtId="0" fontId="2" fillId="3" borderId="0" xfId="149" applyFill="1" applyAlignment="1" applyProtection="1"/>
    <xf numFmtId="0" fontId="0" fillId="3" borderId="0" xfId="0" applyFill="1" applyAlignment="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1" fontId="8" fillId="4" borderId="6" xfId="0" applyNumberFormat="1" applyFont="1" applyFill="1" applyBorder="1" applyAlignment="1">
      <alignment horizontal="center"/>
    </xf>
    <xf numFmtId="0" fontId="8" fillId="4" borderId="1" xfId="0" applyFont="1" applyFill="1" applyBorder="1" applyAlignment="1">
      <alignment horizontal="center" vertical="center"/>
    </xf>
    <xf numFmtId="168" fontId="8" fillId="4" borderId="6" xfId="0" applyNumberFormat="1" applyFont="1" applyFill="1" applyBorder="1" applyAlignment="1">
      <alignment horizontal="center"/>
    </xf>
    <xf numFmtId="169" fontId="8" fillId="3" borderId="1" xfId="0" applyNumberFormat="1" applyFont="1" applyFill="1" applyBorder="1" applyAlignment="1">
      <alignment horizontal="center"/>
    </xf>
    <xf numFmtId="0" fontId="0" fillId="3" borderId="0" xfId="0" applyFill="1" applyAlignment="1">
      <alignment wrapText="1"/>
    </xf>
    <xf numFmtId="0" fontId="7" fillId="3" borderId="0" xfId="0" applyFont="1" applyFill="1" applyAlignment="1"/>
    <xf numFmtId="0" fontId="5" fillId="3" borderId="0" xfId="0" applyFont="1" applyFill="1" applyAlignment="1">
      <alignment vertical="center"/>
    </xf>
    <xf numFmtId="0" fontId="28" fillId="3" borderId="0" xfId="0" applyFont="1" applyFill="1" applyAlignment="1">
      <alignment wrapText="1"/>
    </xf>
    <xf numFmtId="0" fontId="5" fillId="3" borderId="0" xfId="0" applyFon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7" fillId="3" borderId="0" xfId="0" applyFont="1" applyFill="1" applyAlignment="1">
      <alignment wrapText="1"/>
    </xf>
    <xf numFmtId="0" fontId="38" fillId="3" borderId="0" xfId="0" applyFont="1" applyFill="1"/>
    <xf numFmtId="0" fontId="0" fillId="0" borderId="0" xfId="0" applyFill="1" applyBorder="1"/>
    <xf numFmtId="0" fontId="9" fillId="3" borderId="1" xfId="0" applyFont="1" applyFill="1" applyBorder="1" applyAlignment="1">
      <alignment horizontal="center" wrapText="1"/>
    </xf>
    <xf numFmtId="14" fontId="9" fillId="3" borderId="1" xfId="0" applyNumberFormat="1" applyFont="1" applyFill="1" applyBorder="1" applyAlignment="1">
      <alignment horizontal="center" wrapText="1"/>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9" fillId="6" borderId="7" xfId="0" applyFont="1" applyFill="1" applyBorder="1" applyAlignment="1">
      <alignment horizontal="center" wrapText="1"/>
    </xf>
    <xf numFmtId="0" fontId="8" fillId="6" borderId="1" xfId="161" applyFont="1" applyFill="1" applyBorder="1" applyAlignment="1">
      <alignment horizontal="center"/>
    </xf>
    <xf numFmtId="1" fontId="8" fillId="4" borderId="1" xfId="0" applyNumberFormat="1" applyFont="1" applyFill="1" applyBorder="1" applyAlignment="1">
      <alignment horizontal="center" vertical="center"/>
    </xf>
    <xf numFmtId="165" fontId="35" fillId="3" borderId="0" xfId="0" applyNumberFormat="1" applyFont="1" applyFill="1" applyAlignment="1">
      <alignment vertical="top"/>
    </xf>
    <xf numFmtId="15" fontId="9" fillId="0" borderId="0" xfId="171" applyNumberFormat="1" applyFont="1" applyFill="1" applyBorder="1" applyAlignment="1">
      <alignment horizontal="center"/>
    </xf>
    <xf numFmtId="3" fontId="9" fillId="0" borderId="0" xfId="0" applyNumberFormat="1" applyFont="1" applyFill="1" applyBorder="1" applyAlignment="1">
      <alignment horizontal="center"/>
    </xf>
    <xf numFmtId="3" fontId="8" fillId="0" borderId="0" xfId="0" applyNumberFormat="1" applyFont="1" applyFill="1" applyBorder="1" applyAlignment="1">
      <alignment horizontal="center"/>
    </xf>
    <xf numFmtId="0" fontId="9" fillId="7" borderId="5" xfId="0" applyFont="1" applyFill="1" applyBorder="1" applyAlignment="1">
      <alignment horizontal="center" wrapText="1"/>
    </xf>
    <xf numFmtId="0" fontId="8" fillId="7" borderId="1" xfId="0" applyFont="1" applyFill="1" applyBorder="1" applyAlignment="1">
      <alignment horizontal="center"/>
    </xf>
    <xf numFmtId="167" fontId="9" fillId="0" borderId="9" xfId="171" applyFont="1" applyBorder="1" applyAlignment="1">
      <alignment wrapText="1"/>
    </xf>
    <xf numFmtId="167" fontId="8" fillId="0" borderId="8" xfId="171" applyFont="1" applyBorder="1" applyAlignment="1">
      <alignment wrapText="1"/>
    </xf>
    <xf numFmtId="49" fontId="8" fillId="0" borderId="8" xfId="171" applyNumberFormat="1" applyFont="1" applyBorder="1" applyAlignment="1">
      <alignment wrapText="1"/>
    </xf>
    <xf numFmtId="167" fontId="8" fillId="0" borderId="8" xfId="171" quotePrefix="1" applyFont="1" applyBorder="1" applyAlignment="1">
      <alignment wrapText="1"/>
    </xf>
    <xf numFmtId="0" fontId="8" fillId="0" borderId="8" xfId="0" applyFont="1" applyBorder="1" applyAlignment="1">
      <alignment horizontal="left"/>
    </xf>
    <xf numFmtId="0" fontId="8" fillId="0" borderId="10" xfId="0" applyFont="1" applyBorder="1" applyAlignment="1">
      <alignment horizontal="left"/>
    </xf>
    <xf numFmtId="1" fontId="8" fillId="3" borderId="0" xfId="0" applyNumberFormat="1" applyFont="1" applyFill="1"/>
    <xf numFmtId="0" fontId="9" fillId="3" borderId="1" xfId="0" applyFont="1" applyFill="1" applyBorder="1" applyAlignment="1">
      <alignment horizontal="center" wrapText="1"/>
    </xf>
    <xf numFmtId="0" fontId="9" fillId="6" borderId="2" xfId="0" applyFont="1" applyFill="1" applyBorder="1" applyAlignment="1">
      <alignment horizontal="center" wrapText="1"/>
    </xf>
    <xf numFmtId="14" fontId="9" fillId="3" borderId="1" xfId="0" applyNumberFormat="1" applyFont="1" applyFill="1" applyBorder="1" applyAlignment="1">
      <alignment horizontal="center" wrapText="1"/>
    </xf>
    <xf numFmtId="0" fontId="9" fillId="6" borderId="1" xfId="0" applyFont="1" applyFill="1" applyBorder="1" applyAlignment="1">
      <alignment horizontal="center" wrapText="1"/>
    </xf>
    <xf numFmtId="170" fontId="0" fillId="3" borderId="0" xfId="0" applyNumberFormat="1" applyFill="1" applyAlignment="1">
      <alignment horizontal="center"/>
    </xf>
    <xf numFmtId="1" fontId="9" fillId="3" borderId="1" xfId="0" applyNumberFormat="1" applyFont="1" applyFill="1" applyBorder="1" applyAlignment="1">
      <alignment horizontal="center" wrapText="1"/>
    </xf>
    <xf numFmtId="0" fontId="9" fillId="8" borderId="1" xfId="0" applyFont="1" applyFill="1" applyBorder="1" applyAlignment="1">
      <alignment horizontal="center"/>
    </xf>
    <xf numFmtId="0" fontId="8" fillId="3" borderId="0" xfId="0" applyFont="1" applyFill="1" applyBorder="1" applyAlignment="1">
      <alignment horizontal="center"/>
    </xf>
    <xf numFmtId="14" fontId="8" fillId="3" borderId="0" xfId="0" applyNumberFormat="1" applyFont="1" applyFill="1" applyBorder="1" applyAlignment="1">
      <alignment horizontal="center"/>
    </xf>
    <xf numFmtId="0" fontId="8" fillId="3" borderId="0" xfId="0" applyFont="1" applyFill="1" applyBorder="1" applyAlignment="1">
      <alignment horizontal="left"/>
    </xf>
    <xf numFmtId="0" fontId="8" fillId="3" borderId="0" xfId="161" applyFont="1" applyFill="1" applyBorder="1" applyAlignment="1">
      <alignment horizontal="center"/>
    </xf>
    <xf numFmtId="0" fontId="9" fillId="3" borderId="0" xfId="0" applyFont="1" applyFill="1" applyBorder="1" applyAlignment="1">
      <alignment horizontal="center"/>
    </xf>
    <xf numFmtId="0" fontId="9" fillId="3" borderId="0" xfId="0" applyFont="1" applyFill="1" applyBorder="1" applyAlignment="1">
      <alignment horizontal="left"/>
    </xf>
    <xf numFmtId="0" fontId="9" fillId="6" borderId="1" xfId="0" applyFont="1" applyFill="1" applyBorder="1" applyAlignment="1">
      <alignment horizontal="center"/>
    </xf>
    <xf numFmtId="0" fontId="9" fillId="6" borderId="1" xfId="0" applyFont="1" applyFill="1" applyBorder="1" applyAlignment="1">
      <alignment horizontal="center" wrapText="1"/>
    </xf>
    <xf numFmtId="0" fontId="9" fillId="6" borderId="1" xfId="0" applyFont="1" applyFill="1" applyBorder="1" applyAlignment="1">
      <alignment horizontal="center"/>
    </xf>
    <xf numFmtId="0" fontId="9" fillId="3" borderId="1" xfId="0" applyFont="1" applyFill="1" applyBorder="1" applyAlignment="1">
      <alignment horizontal="center" wrapText="1"/>
    </xf>
    <xf numFmtId="167" fontId="9" fillId="6" borderId="4" xfId="171" applyFont="1" applyFill="1" applyBorder="1" applyAlignment="1">
      <alignment horizontal="center" wrapText="1"/>
    </xf>
    <xf numFmtId="0" fontId="7" fillId="3" borderId="0" xfId="0" applyFont="1" applyFill="1" applyAlignment="1">
      <alignment horizontal="left" wrapText="1"/>
    </xf>
    <xf numFmtId="0" fontId="0" fillId="0" borderId="0" xfId="0" applyAlignment="1">
      <alignment horizontal="left" wrapText="1"/>
    </xf>
    <xf numFmtId="0" fontId="0" fillId="3" borderId="0" xfId="0" applyFill="1" applyBorder="1" applyProtection="1"/>
    <xf numFmtId="3" fontId="9" fillId="0" borderId="3" xfId="0" applyNumberFormat="1" applyFont="1" applyFill="1" applyBorder="1" applyAlignment="1">
      <alignment horizontal="center"/>
    </xf>
    <xf numFmtId="3" fontId="9" fillId="0" borderId="2" xfId="0" applyNumberFormat="1" applyFont="1" applyBorder="1" applyAlignment="1" applyProtection="1">
      <alignment horizontal="center"/>
    </xf>
    <xf numFmtId="3" fontId="8" fillId="0" borderId="3" xfId="0" applyNumberFormat="1" applyFont="1" applyBorder="1" applyAlignment="1" applyProtection="1">
      <alignment horizontal="center"/>
    </xf>
    <xf numFmtId="3" fontId="8" fillId="0" borderId="3" xfId="0" applyNumberFormat="1" applyFont="1" applyFill="1" applyBorder="1" applyAlignment="1">
      <alignment horizontal="center"/>
    </xf>
    <xf numFmtId="3" fontId="8" fillId="3" borderId="3" xfId="0" applyNumberFormat="1" applyFont="1" applyFill="1" applyBorder="1" applyAlignment="1">
      <alignment horizontal="center"/>
    </xf>
    <xf numFmtId="3" fontId="8" fillId="0" borderId="4" xfId="0" applyNumberFormat="1" applyFont="1" applyFill="1" applyBorder="1" applyAlignment="1">
      <alignment horizontal="center"/>
    </xf>
    <xf numFmtId="3" fontId="8" fillId="0" borderId="4" xfId="0" applyNumberFormat="1" applyFont="1" applyBorder="1" applyAlignment="1" applyProtection="1">
      <alignment horizontal="center"/>
    </xf>
    <xf numFmtId="3" fontId="9" fillId="0" borderId="2" xfId="0" applyNumberFormat="1" applyFont="1" applyFill="1" applyBorder="1" applyAlignment="1">
      <alignment horizontal="center"/>
    </xf>
    <xf numFmtId="3" fontId="9" fillId="3" borderId="2" xfId="0" applyNumberFormat="1" applyFont="1" applyFill="1" applyBorder="1" applyAlignment="1">
      <alignment horizontal="center"/>
    </xf>
    <xf numFmtId="3" fontId="8" fillId="3" borderId="8" xfId="0" applyNumberFormat="1" applyFont="1" applyFill="1" applyBorder="1" applyAlignment="1" applyProtection="1">
      <alignment horizontal="center"/>
    </xf>
    <xf numFmtId="3" fontId="8" fillId="3" borderId="0" xfId="0" applyNumberFormat="1" applyFont="1" applyFill="1" applyBorder="1" applyAlignment="1" applyProtection="1">
      <alignment horizontal="center"/>
    </xf>
    <xf numFmtId="0" fontId="8" fillId="3" borderId="4" xfId="0" applyFont="1" applyFill="1" applyBorder="1" applyAlignment="1">
      <alignment horizontal="center"/>
    </xf>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vertical="center" wrapText="1"/>
    </xf>
    <xf numFmtId="167" fontId="0" fillId="0" borderId="0" xfId="0" applyNumberFormat="1"/>
    <xf numFmtId="0" fontId="9" fillId="0" borderId="2"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6" borderId="7" xfId="0" applyFont="1" applyFill="1" applyBorder="1" applyAlignment="1">
      <alignment horizontal="center"/>
    </xf>
    <xf numFmtId="165" fontId="35" fillId="3" borderId="0" xfId="0" applyNumberFormat="1" applyFont="1" applyFill="1"/>
    <xf numFmtId="0" fontId="35" fillId="3" borderId="0" xfId="0" applyFont="1" applyFill="1"/>
    <xf numFmtId="0" fontId="8" fillId="6" borderId="7" xfId="161" applyFont="1" applyFill="1" applyBorder="1" applyAlignment="1">
      <alignment horizontal="center"/>
    </xf>
    <xf numFmtId="0" fontId="8" fillId="3" borderId="2" xfId="0" applyFont="1" applyFill="1" applyBorder="1" applyAlignment="1">
      <alignment horizontal="center" wrapText="1"/>
    </xf>
    <xf numFmtId="14" fontId="8" fillId="3" borderId="2" xfId="0" applyNumberFormat="1" applyFont="1" applyFill="1" applyBorder="1" applyAlignment="1">
      <alignment horizontal="center" wrapText="1"/>
    </xf>
    <xf numFmtId="0" fontId="8" fillId="4" borderId="2" xfId="0" applyFont="1" applyFill="1" applyBorder="1" applyAlignment="1">
      <alignment horizontal="center" wrapText="1"/>
    </xf>
    <xf numFmtId="3" fontId="8" fillId="4" borderId="1" xfId="0" applyNumberFormat="1" applyFont="1" applyFill="1" applyBorder="1" applyAlignment="1">
      <alignment horizontal="center"/>
    </xf>
    <xf numFmtId="0" fontId="8" fillId="3" borderId="4" xfId="0" applyFont="1" applyFill="1" applyBorder="1" applyAlignment="1">
      <alignment horizontal="center" wrapText="1"/>
    </xf>
    <xf numFmtId="0" fontId="8" fillId="3" borderId="6" xfId="0" applyFont="1" applyFill="1" applyBorder="1" applyAlignment="1">
      <alignment horizontal="center" wrapText="1"/>
    </xf>
    <xf numFmtId="0" fontId="8" fillId="3" borderId="7" xfId="0" applyFont="1" applyFill="1" applyBorder="1" applyAlignment="1">
      <alignment horizontal="center" wrapText="1"/>
    </xf>
    <xf numFmtId="165" fontId="0" fillId="3" borderId="0" xfId="0" applyNumberFormat="1" applyFill="1" applyBorder="1"/>
    <xf numFmtId="0" fontId="0" fillId="0" borderId="0" xfId="0" applyBorder="1"/>
    <xf numFmtId="0" fontId="5" fillId="3" borderId="0" xfId="0" applyFont="1" applyFill="1" applyBorder="1"/>
    <xf numFmtId="0" fontId="7" fillId="3" borderId="0" xfId="0" applyFont="1" applyFill="1" applyBorder="1" applyAlignment="1">
      <alignment horizontal="left" wrapText="1"/>
    </xf>
    <xf numFmtId="0" fontId="7" fillId="3" borderId="0" xfId="0" applyFont="1" applyFill="1" applyBorder="1" applyAlignment="1">
      <alignment horizontal="left"/>
    </xf>
    <xf numFmtId="0" fontId="7" fillId="3" borderId="0" xfId="0" applyFont="1" applyFill="1" applyBorder="1"/>
    <xf numFmtId="14" fontId="0" fillId="0" borderId="0" xfId="0" applyNumberFormat="1" applyFill="1" applyBorder="1"/>
    <xf numFmtId="0" fontId="0" fillId="0" borderId="0" xfId="0" applyFill="1" applyBorder="1" applyAlignment="1">
      <alignment horizontal="center"/>
    </xf>
    <xf numFmtId="14" fontId="25" fillId="0" borderId="0" xfId="0" applyNumberFormat="1" applyFont="1" applyFill="1" applyBorder="1"/>
    <xf numFmtId="1" fontId="25" fillId="0" borderId="0" xfId="0" applyNumberFormat="1" applyFont="1" applyFill="1" applyBorder="1"/>
    <xf numFmtId="1" fontId="7" fillId="0" borderId="0" xfId="158" applyNumberFormat="1" applyFont="1" applyFill="1" applyBorder="1" applyAlignment="1">
      <alignment horizontal="center"/>
    </xf>
    <xf numFmtId="167" fontId="9" fillId="6" borderId="11" xfId="171" applyFont="1" applyFill="1" applyBorder="1" applyAlignment="1"/>
    <xf numFmtId="167" fontId="9" fillId="6" borderId="4" xfId="171" applyFont="1" applyFill="1" applyBorder="1" applyAlignment="1">
      <alignment wrapText="1"/>
    </xf>
    <xf numFmtId="0" fontId="7" fillId="3" borderId="0" xfId="0" applyFont="1" applyFill="1" applyAlignment="1">
      <alignment vertical="center"/>
    </xf>
    <xf numFmtId="0" fontId="7" fillId="3" borderId="14" xfId="0" applyFont="1" applyFill="1" applyBorder="1" applyAlignment="1"/>
    <xf numFmtId="0" fontId="7" fillId="3" borderId="0" xfId="0" applyFont="1" applyFill="1" applyAlignment="1">
      <alignment vertical="top"/>
    </xf>
    <xf numFmtId="0" fontId="0" fillId="0" borderId="0" xfId="0"/>
    <xf numFmtId="0" fontId="39" fillId="3" borderId="0" xfId="149" applyFont="1" applyFill="1" applyAlignment="1" applyProtection="1"/>
    <xf numFmtId="0" fontId="0" fillId="0" borderId="0" xfId="0"/>
    <xf numFmtId="0" fontId="0" fillId="3" borderId="0" xfId="0" applyFill="1"/>
    <xf numFmtId="0" fontId="0" fillId="0" borderId="0" xfId="0" applyFont="1"/>
    <xf numFmtId="0" fontId="39" fillId="3" borderId="0" xfId="149" applyFont="1" applyFill="1" applyAlignment="1" applyProtection="1"/>
    <xf numFmtId="0" fontId="40" fillId="3" borderId="0" xfId="0" applyFont="1" applyFill="1"/>
    <xf numFmtId="0" fontId="42" fillId="0" borderId="0" xfId="0" applyFont="1" applyAlignment="1">
      <alignment vertical="center"/>
    </xf>
    <xf numFmtId="0" fontId="11" fillId="0" borderId="0" xfId="0" applyFont="1"/>
    <xf numFmtId="0" fontId="43" fillId="0" borderId="0" xfId="0" applyFont="1"/>
    <xf numFmtId="0" fontId="44" fillId="0" borderId="0" xfId="149" applyFont="1" applyAlignment="1" applyProtection="1"/>
    <xf numFmtId="0" fontId="11" fillId="3" borderId="0" xfId="0" applyFont="1" applyFill="1" applyAlignment="1">
      <alignment horizontal="left"/>
    </xf>
    <xf numFmtId="0" fontId="44" fillId="3" borderId="0" xfId="149" applyFont="1" applyFill="1" applyAlignment="1" applyProtection="1">
      <alignment horizontal="left"/>
    </xf>
    <xf numFmtId="0" fontId="8" fillId="7" borderId="14" xfId="0" applyFont="1" applyFill="1" applyBorder="1" applyAlignment="1">
      <alignment horizontal="center"/>
    </xf>
    <xf numFmtId="0" fontId="9" fillId="3" borderId="1" xfId="0" applyFont="1" applyFill="1" applyBorder="1" applyAlignment="1">
      <alignment wrapText="1"/>
    </xf>
    <xf numFmtId="14" fontId="9" fillId="3" borderId="1" xfId="0" applyNumberFormat="1" applyFont="1" applyFill="1" applyBorder="1" applyAlignment="1">
      <alignment wrapText="1"/>
    </xf>
    <xf numFmtId="0" fontId="9" fillId="6" borderId="1" xfId="0" applyFont="1" applyFill="1" applyBorder="1" applyAlignment="1">
      <alignment wrapText="1"/>
    </xf>
    <xf numFmtId="0" fontId="45" fillId="6" borderId="1" xfId="0" applyFont="1" applyFill="1" applyBorder="1" applyAlignment="1">
      <alignment horizontal="center" wrapText="1"/>
    </xf>
    <xf numFmtId="15" fontId="9" fillId="6" borderId="1" xfId="171" applyNumberFormat="1" applyFont="1" applyFill="1" applyBorder="1" applyAlignment="1">
      <alignment horizontal="center" wrapText="1"/>
    </xf>
    <xf numFmtId="15" fontId="9" fillId="6" borderId="7" xfId="171" applyNumberFormat="1" applyFont="1" applyFill="1" applyBorder="1" applyAlignment="1">
      <alignment horizontal="center" wrapText="1"/>
    </xf>
    <xf numFmtId="15" fontId="9" fillId="6" borderId="1" xfId="171" applyNumberFormat="1" applyFont="1" applyFill="1" applyBorder="1" applyAlignment="1" applyProtection="1">
      <alignment horizontal="center" wrapText="1"/>
    </xf>
    <xf numFmtId="167" fontId="9" fillId="6" borderId="12" xfId="171" applyFont="1" applyFill="1" applyBorder="1" applyAlignment="1">
      <alignment horizontal="left"/>
    </xf>
    <xf numFmtId="167" fontId="9" fillId="6" borderId="1" xfId="171" applyFont="1" applyFill="1" applyBorder="1" applyAlignment="1">
      <alignment horizontal="left"/>
    </xf>
    <xf numFmtId="167" fontId="9" fillId="6" borderId="1" xfId="171" applyFont="1" applyFill="1" applyBorder="1" applyAlignment="1"/>
    <xf numFmtId="167" fontId="9" fillId="6" borderId="1" xfId="171" applyFont="1" applyFill="1" applyBorder="1" applyAlignment="1">
      <alignment wrapText="1"/>
    </xf>
    <xf numFmtId="167" fontId="9" fillId="6" borderId="1" xfId="171" applyFont="1" applyFill="1" applyBorder="1" applyAlignment="1">
      <alignment horizontal="center" wrapText="1"/>
    </xf>
    <xf numFmtId="0" fontId="9" fillId="3" borderId="5" xfId="0" applyFont="1" applyFill="1" applyBorder="1" applyAlignment="1">
      <alignment horizontal="center"/>
    </xf>
  </cellXfs>
  <cellStyles count="210">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2" xfId="204"/>
    <cellStyle name="Percent 2 2" xfId="205"/>
    <cellStyle name="Percent 3" xfId="2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xmlns:c16r2="http://schemas.microsoft.com/office/drawing/2015/06/chart">
            <c:ext xmlns:c16="http://schemas.microsoft.com/office/drawing/2014/chart" uri="{C3380CC4-5D6E-409C-BE32-E72D297353CC}">
              <c16:uniqueId val="{00000000-FB14-41AA-98FB-9A440B9A38A6}"/>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c15:sqref>
                        </c15:formulaRef>
                      </c:ext>
                    </c:extLst>
                  </c:multiLvlStrRef>
                </c15:cat>
              </c15:filteredCategoryTitle>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xmlns:c16r2="http://schemas.microsoft.com/office/drawing/2015/06/chart">
            <c:ext xmlns:c16="http://schemas.microsoft.com/office/drawing/2014/chart" uri="{C3380CC4-5D6E-409C-BE32-E72D297353CC}">
              <c16:uniqueId val="{00000001-FB14-41AA-98FB-9A440B9A38A6}"/>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c15:sqref>
                        </c15:formulaRef>
                      </c:ext>
                    </c:extLst>
                  </c:multiLvlStrRef>
                </c15:cat>
              </c15:filteredCategoryTitle>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xmlns:c16r2="http://schemas.microsoft.com/office/drawing/2015/06/chart">
            <c:ext xmlns:c16="http://schemas.microsoft.com/office/drawing/2014/chart" uri="{C3380CC4-5D6E-409C-BE32-E72D297353CC}">
              <c16:uniqueId val="{00000002-FB14-41AA-98FB-9A440B9A38A6}"/>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c15:sqref>
                        </c15:formulaRef>
                      </c:ext>
                    </c:extLst>
                  </c:multiLvlStrRef>
                </c15:cat>
              </c15:filteredCategoryTitle>
            </c:ext>
          </c:extLst>
        </c:ser>
        <c:dLbls>
          <c:showLegendKey val="0"/>
          <c:showVal val="0"/>
          <c:showCatName val="0"/>
          <c:showSerName val="0"/>
          <c:showPercent val="0"/>
          <c:showBubbleSize val="0"/>
        </c:dLbls>
        <c:marker val="1"/>
        <c:smooth val="0"/>
        <c:axId val="333818024"/>
        <c:axId val="333818808"/>
      </c:lineChart>
      <c:dateAx>
        <c:axId val="333818024"/>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33818808"/>
        <c:crosses val="autoZero"/>
        <c:auto val="0"/>
        <c:lblOffset val="100"/>
        <c:baseTimeUnit val="days"/>
        <c:majorUnit val="23"/>
        <c:majorTimeUnit val="days"/>
      </c:dateAx>
      <c:valAx>
        <c:axId val="333818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3381802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xmlns:c16r2="http://schemas.microsoft.com/office/drawing/2015/06/char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xmlns:c16r2="http://schemas.microsoft.com/office/drawing/2015/06/char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xmlns:c16r2="http://schemas.microsoft.com/office/drawing/2015/06/char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408907984"/>
        <c:axId val="408907592"/>
      </c:lineChart>
      <c:catAx>
        <c:axId val="408907984"/>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08907592"/>
        <c:crosses val="autoZero"/>
        <c:auto val="1"/>
        <c:lblAlgn val="ctr"/>
        <c:lblOffset val="100"/>
        <c:tickLblSkip val="21"/>
        <c:noMultiLvlLbl val="0"/>
      </c:catAx>
      <c:valAx>
        <c:axId val="408907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0890798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26th March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Sheet1!$B$1</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Sheet1!$A$2:$A$66</c:f>
              <c:numCache>
                <c:formatCode>m/d/yyyy</c:formatCode>
                <c:ptCount val="6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numCache>
            </c:numRef>
          </c:cat>
          <c:val>
            <c:numRef>
              <c:f>Sheet1!$B$2:$B$66</c:f>
              <c:numCache>
                <c:formatCode>0</c:formatCode>
                <c:ptCount val="65"/>
                <c:pt idx="0" formatCode="General">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numCache>
            </c:numRef>
          </c:val>
          <c:smooth val="0"/>
          <c:extLst xmlns:c16r2="http://schemas.microsoft.com/office/drawing/2015/06/chart">
            <c:ext xmlns:c16="http://schemas.microsoft.com/office/drawing/2014/chart" uri="{C3380CC4-5D6E-409C-BE32-E72D297353CC}">
              <c16:uniqueId val="{00000000-9D5C-4454-B9FD-E908E70D65A2}"/>
            </c:ext>
          </c:extLst>
        </c:ser>
        <c:ser>
          <c:idx val="1"/>
          <c:order val="1"/>
          <c:tx>
            <c:strRef>
              <c:f>Sheet1!$C$1</c:f>
              <c:strCache>
                <c:ptCount val="1"/>
                <c:pt idx="0">
                  <c:v>Average deaths over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Sheet1!$A$2:$A$66</c:f>
              <c:numCache>
                <c:formatCode>m/d/yyyy</c:formatCode>
                <c:ptCount val="6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numCache>
            </c:numRef>
          </c:cat>
          <c:val>
            <c:numRef>
              <c:f>Sheet1!$C$2:$C$66</c:f>
              <c:numCache>
                <c:formatCode>0</c:formatCode>
                <c:ptCount val="65"/>
                <c:pt idx="0" formatCode="General">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formatCode="General">
                  <c:v>286.8</c:v>
                </c:pt>
                <c:pt idx="63" formatCode="General">
                  <c:v>315</c:v>
                </c:pt>
              </c:numCache>
            </c:numRef>
          </c:val>
          <c:smooth val="0"/>
          <c:extLst xmlns:c16r2="http://schemas.microsoft.com/office/drawing/2015/06/chart">
            <c:ext xmlns:c16="http://schemas.microsoft.com/office/drawing/2014/chart" uri="{C3380CC4-5D6E-409C-BE32-E72D297353CC}">
              <c16:uniqueId val="{00000001-9D5C-4454-B9FD-E908E70D65A2}"/>
            </c:ext>
          </c:extLst>
        </c:ser>
        <c:ser>
          <c:idx val="2"/>
          <c:order val="2"/>
          <c:tx>
            <c:strRef>
              <c:f>Sheet1!$D$1</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Sheet1!$A$2:$A$66</c:f>
              <c:numCache>
                <c:formatCode>m/d/yyyy</c:formatCode>
                <c:ptCount val="6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numCache>
            </c:numRef>
          </c:cat>
          <c:val>
            <c:numRef>
              <c:f>Sheet1!$D$2:$D$66</c:f>
              <c:numCache>
                <c:formatCode>0</c:formatCode>
                <c:ptCount val="65"/>
                <c:pt idx="0" formatCode="General">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numCache>
            </c:numRef>
          </c:val>
          <c:smooth val="0"/>
          <c:extLst xmlns:c16r2="http://schemas.microsoft.com/office/drawing/2015/06/char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408903672"/>
        <c:axId val="408902888"/>
      </c:lineChart>
      <c:dateAx>
        <c:axId val="408903672"/>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08902888"/>
        <c:crosses val="autoZero"/>
        <c:auto val="0"/>
        <c:lblOffset val="100"/>
        <c:baseTimeUnit val="days"/>
        <c:majorUnit val="21"/>
        <c:majorTimeUnit val="days"/>
      </c:dateAx>
      <c:valAx>
        <c:axId val="408902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0890367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9658350</xdr:colOff>
          <xdr:row>6</xdr:row>
          <xdr:rowOff>0</xdr:rowOff>
        </xdr:from>
        <xdr:to>
          <xdr:col>0</xdr:col>
          <xdr:colOff>10753725</xdr:colOff>
          <xdr:row>10</xdr:row>
          <xdr:rowOff>200025</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mography@nisra.gov.uk?subject=Please%20add%20me%20to%20the%20Vital%20Statistics%20Mailing%20List"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tabSelected="1" zoomScale="85" zoomScaleNormal="85" workbookViewId="0">
      <selection activeCell="A2" sqref="A2"/>
    </sheetView>
  </sheetViews>
  <sheetFormatPr defaultColWidth="0" defaultRowHeight="12.75" zeroHeight="1" x14ac:dyDescent="0.2"/>
  <cols>
    <col min="1" max="1" width="11.7109375" customWidth="1"/>
    <col min="2" max="2" width="110.28515625" customWidth="1"/>
    <col min="3" max="3" width="3.5703125" customWidth="1"/>
  </cols>
  <sheetData>
    <row r="1" spans="1:2" ht="18" x14ac:dyDescent="0.25">
      <c r="A1" s="83" t="s">
        <v>38</v>
      </c>
    </row>
    <row r="2" spans="1:2" x14ac:dyDescent="0.2">
      <c r="A2" s="81"/>
    </row>
    <row r="3" spans="1:2" ht="15" x14ac:dyDescent="0.2">
      <c r="A3" s="82" t="s">
        <v>40</v>
      </c>
    </row>
    <row r="4" spans="1:2" ht="15" x14ac:dyDescent="0.2">
      <c r="A4" s="82" t="s">
        <v>41</v>
      </c>
    </row>
    <row r="5" spans="1:2" ht="15" x14ac:dyDescent="0.2">
      <c r="B5" s="46"/>
    </row>
    <row r="6" spans="1:2" s="79" customFormat="1" ht="15" x14ac:dyDescent="0.2">
      <c r="A6" s="86" t="s">
        <v>62</v>
      </c>
      <c r="B6" s="88" t="s">
        <v>115</v>
      </c>
    </row>
    <row r="7" spans="1:2" s="79" customFormat="1" ht="15" x14ac:dyDescent="0.2">
      <c r="A7" s="86" t="s">
        <v>63</v>
      </c>
      <c r="B7" s="87" t="s">
        <v>116</v>
      </c>
    </row>
    <row r="8" spans="1:2" s="79" customFormat="1" ht="15" x14ac:dyDescent="0.2">
      <c r="A8" s="86" t="s">
        <v>64</v>
      </c>
      <c r="B8" s="87" t="s">
        <v>117</v>
      </c>
    </row>
    <row r="9" spans="1:2" s="79" customFormat="1" ht="15" x14ac:dyDescent="0.2">
      <c r="A9" s="86" t="s">
        <v>65</v>
      </c>
      <c r="B9" s="88" t="s">
        <v>118</v>
      </c>
    </row>
    <row r="10" spans="1:2" s="79" customFormat="1" ht="15" x14ac:dyDescent="0.2">
      <c r="A10" s="86" t="s">
        <v>66</v>
      </c>
      <c r="B10" s="88" t="s">
        <v>119</v>
      </c>
    </row>
    <row r="11" spans="1:2" s="79" customFormat="1" ht="15" x14ac:dyDescent="0.2">
      <c r="A11" s="86" t="s">
        <v>67</v>
      </c>
      <c r="B11" s="88" t="s">
        <v>120</v>
      </c>
    </row>
    <row r="12" spans="1:2" s="79" customFormat="1" ht="15" x14ac:dyDescent="0.2">
      <c r="A12" s="86" t="s">
        <v>76</v>
      </c>
      <c r="B12" s="88" t="s">
        <v>121</v>
      </c>
    </row>
    <row r="13" spans="1:2" s="79" customFormat="1" ht="15" x14ac:dyDescent="0.2">
      <c r="A13" s="86" t="s">
        <v>69</v>
      </c>
      <c r="B13" s="88" t="s">
        <v>122</v>
      </c>
    </row>
    <row r="14" spans="1:2" s="79" customFormat="1" ht="15" x14ac:dyDescent="0.2">
      <c r="A14" s="86" t="s">
        <v>68</v>
      </c>
      <c r="B14" s="88" t="s">
        <v>123</v>
      </c>
    </row>
    <row r="15" spans="1:2" s="79" customFormat="1" ht="15" x14ac:dyDescent="0.2">
      <c r="A15" s="86"/>
      <c r="B15" s="88"/>
    </row>
    <row r="16" spans="1:2" s="79" customFormat="1" ht="15" x14ac:dyDescent="0.2">
      <c r="A16" s="86" t="s">
        <v>128</v>
      </c>
      <c r="B16" s="88" t="s">
        <v>129</v>
      </c>
    </row>
    <row r="17" spans="1:4" ht="15" x14ac:dyDescent="0.2">
      <c r="B17" s="46"/>
      <c r="D17" s="61"/>
    </row>
    <row r="18" spans="1:4" s="80" customFormat="1" ht="15" x14ac:dyDescent="0.2">
      <c r="A18" s="85" t="s">
        <v>70</v>
      </c>
      <c r="B18" s="84" t="s">
        <v>124</v>
      </c>
    </row>
    <row r="19" spans="1:4" s="80" customFormat="1" ht="15" x14ac:dyDescent="0.2">
      <c r="A19" s="85" t="s">
        <v>77</v>
      </c>
      <c r="B19" s="84" t="s">
        <v>125</v>
      </c>
    </row>
    <row r="20" spans="1:4" ht="15" x14ac:dyDescent="0.2">
      <c r="A20" s="85" t="s">
        <v>83</v>
      </c>
      <c r="B20" s="84" t="s">
        <v>94</v>
      </c>
    </row>
    <row r="21" spans="1:4" s="80" customFormat="1" ht="15" x14ac:dyDescent="0.2">
      <c r="A21" s="85" t="s">
        <v>93</v>
      </c>
      <c r="B21" s="84" t="s">
        <v>126</v>
      </c>
    </row>
    <row r="22" spans="1:4" x14ac:dyDescent="0.2"/>
    <row r="23" spans="1:4" x14ac:dyDescent="0.2"/>
    <row r="24" spans="1:4" ht="18.75" x14ac:dyDescent="0.2">
      <c r="B24" s="44"/>
    </row>
    <row r="25" spans="1:4" ht="15" x14ac:dyDescent="0.2">
      <c r="B25" s="42"/>
    </row>
    <row r="26" spans="1:4" ht="15" x14ac:dyDescent="0.2">
      <c r="B26" s="42"/>
    </row>
    <row r="27" spans="1:4" ht="15" hidden="1" x14ac:dyDescent="0.2">
      <c r="B27" s="42"/>
    </row>
    <row r="28" spans="1:4" ht="15" hidden="1" x14ac:dyDescent="0.2">
      <c r="B28" s="42"/>
    </row>
    <row r="29" spans="1:4" ht="15" hidden="1" x14ac:dyDescent="0.2">
      <c r="B29" s="42"/>
    </row>
    <row r="30" spans="1:4" ht="15" hidden="1" x14ac:dyDescent="0.2">
      <c r="B30" s="42"/>
    </row>
    <row r="31" spans="1:4" ht="15" hidden="1" x14ac:dyDescent="0.2">
      <c r="B31" s="42"/>
    </row>
    <row r="32" spans="1:4" ht="15" hidden="1" x14ac:dyDescent="0.2">
      <c r="B32" s="42"/>
    </row>
    <row r="33" spans="1:2" ht="15" hidden="1" x14ac:dyDescent="0.2">
      <c r="B33" s="42"/>
    </row>
    <row r="34" spans="1:2" ht="15" hidden="1" x14ac:dyDescent="0.2">
      <c r="B34" s="42"/>
    </row>
    <row r="35" spans="1:2" ht="15" hidden="1" x14ac:dyDescent="0.2">
      <c r="B35" s="42"/>
    </row>
    <row r="36" spans="1:2" ht="15" hidden="1" x14ac:dyDescent="0.2">
      <c r="B36" s="42"/>
    </row>
    <row r="37" spans="1:2" ht="15" hidden="1" x14ac:dyDescent="0.2">
      <c r="B37" s="42"/>
    </row>
    <row r="38" spans="1:2" ht="15" hidden="1" x14ac:dyDescent="0.2">
      <c r="B38" s="42"/>
    </row>
    <row r="39" spans="1:2" ht="15" hidden="1" x14ac:dyDescent="0.2">
      <c r="B39" s="42"/>
    </row>
    <row r="40" spans="1:2" ht="15" hidden="1" x14ac:dyDescent="0.2">
      <c r="B40" s="43"/>
    </row>
    <row r="41" spans="1:2" ht="15" hidden="1" x14ac:dyDescent="0.2">
      <c r="B41" s="42"/>
    </row>
    <row r="42" spans="1:2" ht="15" hidden="1" x14ac:dyDescent="0.2">
      <c r="B42" s="43"/>
    </row>
    <row r="43" spans="1:2" ht="15" hidden="1" x14ac:dyDescent="0.2">
      <c r="B43" s="42"/>
    </row>
    <row r="44" spans="1:2" ht="15" hidden="1" x14ac:dyDescent="0.2">
      <c r="B44" s="42"/>
    </row>
    <row r="45" spans="1:2" hidden="1" x14ac:dyDescent="0.2"/>
    <row r="46" spans="1:2" ht="15" hidden="1" x14ac:dyDescent="0.2">
      <c r="B46" s="42"/>
    </row>
    <row r="47" spans="1:2" ht="15.75" x14ac:dyDescent="0.25">
      <c r="A47" s="230" t="s">
        <v>147</v>
      </c>
    </row>
    <row r="48" spans="1:2" ht="15.75" x14ac:dyDescent="0.25">
      <c r="A48" s="231" t="s">
        <v>148</v>
      </c>
    </row>
    <row r="49" x14ac:dyDescent="0.2"/>
    <row r="50" x14ac:dyDescent="0.2"/>
    <row r="51" x14ac:dyDescent="0.2"/>
    <row r="52" x14ac:dyDescent="0.2"/>
    <row r="53" x14ac:dyDescent="0.2"/>
    <row r="54" x14ac:dyDescent="0.2"/>
    <row r="55" x14ac:dyDescent="0.2"/>
    <row r="56" x14ac:dyDescent="0.2"/>
  </sheetData>
  <hyperlinks>
    <hyperlink ref="A3" location="Background!A1" display="Background!A1"/>
    <hyperlink ref="A4" location="Definitions!A1" display="Definitions!A1"/>
    <hyperlink ref="B7" location="'Table 2'!A1" display="Deaths registered each week in Northern Ireland, age by sex, 2020"/>
    <hyperlink ref="B10" location="'Table 5'!A1" display="Covid-19 deaths registered each week in Northern Ireland, age by sex, 2020"/>
    <hyperlink ref="B18" location="'Table 10'!A1" display="Covid-19 death occurrences by week of death in Northern Ireland, 2020"/>
    <hyperlink ref="B21" location="'Table 13'!A1" display="Covid-19 death occurrences by date and place of death in Northern Ireland, 2020"/>
    <hyperlink ref="B19" location="'Table 11'!A1" display="Covid-19 death occurrences in Northern Ireland, by week of death and place of death, 2020"/>
    <hyperlink ref="B8" location="'Table 3'!A1" display="Deaths registered in Northern Ireland, by Local Government District (LGD), 2020"/>
    <hyperlink ref="B11" location="'Table 6'!A1" display="Covid-19 deaths registered in Northern Ireland, by Local Government District (LGD), 2020"/>
    <hyperlink ref="B12" location="'Table 7'!A1" display="Covid-19 deaths registered in Northern Ireland, by place of death, 2020"/>
    <hyperlink ref="B20" location="'Table 12'!A1" display="Covid-19 deaths of care home residents in Northern Ireland, by place of death"/>
    <hyperlink ref="B13" location="'Table 8'!A1" display="Covid-19 care home deaths registered in Northern Ireland, by Local Government District (LGD), 2020"/>
    <hyperlink ref="B14" location="'Table 9'!A1" display="Covid-19 deaths registered by date and place of death in Northern Ireland, 2020"/>
    <hyperlink ref="B9" location="'Table 4'!A1" display="Deaths registered in Northern Ireland, by place of death, 2020"/>
    <hyperlink ref="B6" location="'Table 1'!A1" display="Deaths registered each week in Northern Ireland, 2020"/>
    <hyperlink ref="B16" location="'Chart 1 - Weekly deaths'!A1" display="Weekly registered deaths in Northern Ireland"/>
    <hyperlink ref="A48" r:id="rId1"/>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C39"/>
  <sheetViews>
    <sheetView showGridLines="0" zoomScale="85" zoomScaleNormal="85" workbookViewId="0">
      <selection activeCell="A3" sqref="A3"/>
    </sheetView>
  </sheetViews>
  <sheetFormatPr defaultColWidth="0" defaultRowHeight="12.75" zeroHeight="1" x14ac:dyDescent="0.2"/>
  <cols>
    <col min="1" max="1" width="163.140625" style="225" customWidth="1"/>
    <col min="2" max="2" width="2.42578125" style="4" customWidth="1"/>
    <col min="3" max="16382" width="9.140625" style="4" hidden="1"/>
    <col min="16383" max="16383" width="9.140625" style="4" hidden="1" customWidth="1"/>
    <col min="16384" max="16384" width="18" style="4" hidden="1"/>
  </cols>
  <sheetData>
    <row r="1" spans="1:1" s="222" customFormat="1" ht="15.75" x14ac:dyDescent="0.2">
      <c r="A1" s="18" t="s">
        <v>156</v>
      </c>
    </row>
    <row r="2" spans="1:1" ht="15.75" x14ac:dyDescent="0.2">
      <c r="A2" s="18" t="s">
        <v>221</v>
      </c>
    </row>
    <row r="3" spans="1:1" x14ac:dyDescent="0.2"/>
    <row r="4" spans="1:1" s="222" customFormat="1" ht="47.25" x14ac:dyDescent="0.2">
      <c r="A4" s="16" t="s">
        <v>12</v>
      </c>
    </row>
    <row r="5" spans="1:1" s="222" customFormat="1" ht="15.75" x14ac:dyDescent="0.2">
      <c r="A5" s="16"/>
    </row>
    <row r="6" spans="1:1" s="222" customFormat="1" ht="66.75" customHeight="1" x14ac:dyDescent="0.2">
      <c r="A6" s="16" t="s">
        <v>152</v>
      </c>
    </row>
    <row r="7" spans="1:1" x14ac:dyDescent="0.2"/>
    <row r="8" spans="1:1" ht="15.75" x14ac:dyDescent="0.25">
      <c r="A8" s="17" t="s">
        <v>153</v>
      </c>
    </row>
    <row r="9" spans="1:1" x14ac:dyDescent="0.2"/>
    <row r="10" spans="1:1" ht="15.75" x14ac:dyDescent="0.2">
      <c r="A10" s="18" t="s">
        <v>149</v>
      </c>
    </row>
    <row r="11" spans="1:1" ht="17.100000000000001" customHeight="1" x14ac:dyDescent="0.2"/>
    <row r="12" spans="1:1" ht="15.75" x14ac:dyDescent="0.25">
      <c r="A12" s="17" t="s">
        <v>14</v>
      </c>
    </row>
    <row r="13" spans="1:1" x14ac:dyDescent="0.2"/>
    <row r="14" spans="1:1" ht="31.5" x14ac:dyDescent="0.2">
      <c r="A14" s="16" t="s">
        <v>13</v>
      </c>
    </row>
    <row r="15" spans="1:1" x14ac:dyDescent="0.2"/>
    <row r="16" spans="1:1" ht="15.75" x14ac:dyDescent="0.2">
      <c r="A16" s="16" t="s">
        <v>15</v>
      </c>
    </row>
    <row r="17" spans="1:7" x14ac:dyDescent="0.2"/>
    <row r="18" spans="1:7" ht="15.75" x14ac:dyDescent="0.2">
      <c r="A18" s="16" t="s">
        <v>16</v>
      </c>
    </row>
    <row r="19" spans="1:7" x14ac:dyDescent="0.2"/>
    <row r="20" spans="1:7" ht="15.75" x14ac:dyDescent="0.2">
      <c r="A20" s="16" t="s">
        <v>17</v>
      </c>
    </row>
    <row r="21" spans="1:7" x14ac:dyDescent="0.2"/>
    <row r="22" spans="1:7" ht="15.75" x14ac:dyDescent="0.2">
      <c r="A22" s="16" t="s">
        <v>18</v>
      </c>
    </row>
    <row r="23" spans="1:7" x14ac:dyDescent="0.2"/>
    <row r="24" spans="1:7" ht="15.75" x14ac:dyDescent="0.2">
      <c r="A24" s="16" t="s">
        <v>19</v>
      </c>
    </row>
    <row r="25" spans="1:7" x14ac:dyDescent="0.2"/>
    <row r="26" spans="1:7" ht="15.75" x14ac:dyDescent="0.2">
      <c r="A26" s="16" t="s">
        <v>20</v>
      </c>
    </row>
    <row r="27" spans="1:7" x14ac:dyDescent="0.2"/>
    <row r="28" spans="1:7" ht="15.75" x14ac:dyDescent="0.2">
      <c r="A28" s="226" t="s">
        <v>144</v>
      </c>
      <c r="B28" s="221"/>
      <c r="C28" s="221"/>
      <c r="D28" s="221"/>
      <c r="E28" s="221"/>
      <c r="F28" s="221"/>
      <c r="G28" s="221"/>
    </row>
    <row r="29" spans="1:7" ht="15.75" x14ac:dyDescent="0.25">
      <c r="A29" s="227"/>
      <c r="B29" s="221"/>
      <c r="C29" s="221"/>
      <c r="D29" s="221"/>
      <c r="E29" s="221"/>
      <c r="F29" s="221"/>
      <c r="G29" s="221"/>
    </row>
    <row r="30" spans="1:7" ht="15.75" x14ac:dyDescent="0.25">
      <c r="A30" s="228" t="s">
        <v>145</v>
      </c>
      <c r="B30" s="223"/>
      <c r="C30" s="223"/>
      <c r="D30" s="223"/>
      <c r="E30" s="223"/>
      <c r="F30" s="223"/>
      <c r="G30" s="223"/>
    </row>
    <row r="31" spans="1:7" ht="15.75" x14ac:dyDescent="0.25">
      <c r="A31" s="227"/>
      <c r="B31" s="223"/>
      <c r="C31" s="223"/>
      <c r="D31" s="223"/>
      <c r="E31" s="223"/>
      <c r="F31" s="223"/>
      <c r="G31" s="223"/>
    </row>
    <row r="32" spans="1:7" ht="15.75" x14ac:dyDescent="0.25">
      <c r="A32" s="229" t="s">
        <v>146</v>
      </c>
      <c r="B32" s="223"/>
      <c r="C32" s="223"/>
      <c r="D32" s="223"/>
      <c r="E32" s="223"/>
      <c r="F32" s="223"/>
      <c r="G32" s="223"/>
    </row>
    <row r="33" spans="1:11" ht="15.75" x14ac:dyDescent="0.25">
      <c r="A33" s="17"/>
    </row>
    <row r="34" spans="1:11" ht="15.75" x14ac:dyDescent="0.25">
      <c r="A34" s="230" t="s">
        <v>147</v>
      </c>
      <c r="B34" s="219"/>
      <c r="C34" s="219"/>
      <c r="D34" s="219"/>
      <c r="E34" s="219"/>
      <c r="F34" s="219"/>
      <c r="G34" s="219"/>
      <c r="H34" s="219"/>
      <c r="I34" s="219"/>
      <c r="J34" s="220" t="s">
        <v>143</v>
      </c>
      <c r="K34" s="219"/>
    </row>
    <row r="35" spans="1:11" s="222" customFormat="1" ht="15.75" x14ac:dyDescent="0.25">
      <c r="A35" s="231" t="s">
        <v>148</v>
      </c>
      <c r="B35" s="221"/>
      <c r="C35" s="221"/>
      <c r="D35" s="221"/>
      <c r="E35" s="221"/>
      <c r="F35" s="221"/>
      <c r="G35" s="221"/>
      <c r="H35" s="221"/>
      <c r="I35" s="221"/>
      <c r="J35" s="224"/>
      <c r="K35" s="221"/>
    </row>
    <row r="36" spans="1:11" x14ac:dyDescent="0.2"/>
    <row r="37" spans="1:11" x14ac:dyDescent="0.2"/>
    <row r="38" spans="1:11" x14ac:dyDescent="0.2"/>
    <row r="39" spans="1:11" x14ac:dyDescent="0.2"/>
  </sheetData>
  <hyperlinks>
    <hyperlink ref="J34" r:id="rId1"/>
    <hyperlink ref="A32" r:id="rId2"/>
    <hyperlink ref="A35"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9658350</xdr:colOff>
                <xdr:row>6</xdr:row>
                <xdr:rowOff>0</xdr:rowOff>
              </from>
              <to>
                <xdr:col>0</xdr:col>
                <xdr:colOff>10753725</xdr:colOff>
                <xdr:row>10</xdr:row>
                <xdr:rowOff>200025</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 sqref="A2"/>
    </sheetView>
  </sheetViews>
  <sheetFormatPr defaultColWidth="0" defaultRowHeight="15.75" zeroHeight="1" x14ac:dyDescent="0.25"/>
  <cols>
    <col min="1" max="1" width="161.28515625" style="22" customWidth="1"/>
    <col min="2" max="2" width="4" style="4" customWidth="1"/>
    <col min="3" max="252" width="9.140625" style="4" hidden="1" customWidth="1"/>
    <col min="253" max="16384" width="0" style="4" hidden="1"/>
  </cols>
  <sheetData>
    <row r="1" spans="1:2" x14ac:dyDescent="0.25">
      <c r="A1" s="19" t="s">
        <v>21</v>
      </c>
    </row>
    <row r="2" spans="1:2" x14ac:dyDescent="0.25"/>
    <row r="3" spans="1:2" ht="31.5" x14ac:dyDescent="0.2">
      <c r="A3" s="20" t="s">
        <v>22</v>
      </c>
    </row>
    <row r="4" spans="1:2" x14ac:dyDescent="0.25"/>
    <row r="5" spans="1:2" ht="31.5" x14ac:dyDescent="0.2">
      <c r="A5" s="20" t="s">
        <v>23</v>
      </c>
    </row>
    <row r="6" spans="1:2" x14ac:dyDescent="0.25"/>
    <row r="7" spans="1:2" ht="32.1" customHeight="1" x14ac:dyDescent="0.25">
      <c r="A7" s="125" t="s">
        <v>127</v>
      </c>
      <c r="B7" s="27"/>
    </row>
    <row r="8" spans="1:2" x14ac:dyDescent="0.25"/>
    <row r="9" spans="1:2" x14ac:dyDescent="0.2">
      <c r="A9" s="21" t="s">
        <v>35</v>
      </c>
    </row>
    <row r="10" spans="1:2" x14ac:dyDescent="0.25"/>
    <row r="11" spans="1:2" ht="78.75" x14ac:dyDescent="0.2">
      <c r="A11" s="20" t="s">
        <v>84</v>
      </c>
    </row>
    <row r="12" spans="1:2" x14ac:dyDescent="0.25"/>
    <row r="13" spans="1:2" ht="94.5" x14ac:dyDescent="0.25">
      <c r="A13" s="28" t="s">
        <v>85</v>
      </c>
    </row>
    <row r="14" spans="1:2" x14ac:dyDescent="0.25">
      <c r="A14" s="29"/>
    </row>
    <row r="15" spans="1:2" ht="63" x14ac:dyDescent="0.25">
      <c r="A15" s="30" t="s">
        <v>95</v>
      </c>
    </row>
    <row r="16" spans="1:2" x14ac:dyDescent="0.25">
      <c r="A16" s="28"/>
    </row>
    <row r="17" ht="21.75" customHeight="1"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L78"/>
  <sheetViews>
    <sheetView showGridLines="0" workbookViewId="0">
      <pane ySplit="4" topLeftCell="A10" activePane="bottomLeft" state="frozen"/>
      <selection pane="bottomLeft" activeCell="F16" sqref="F16"/>
    </sheetView>
  </sheetViews>
  <sheetFormatPr defaultColWidth="0" defaultRowHeight="12.75" zeroHeight="1" x14ac:dyDescent="0.2"/>
  <cols>
    <col min="1" max="1" width="11.5703125" style="38" customWidth="1"/>
    <col min="2" max="2" width="10.85546875" style="10" customWidth="1"/>
    <col min="3" max="3" width="12.42578125" style="39" customWidth="1"/>
    <col min="4" max="4" width="13.85546875" style="39" customWidth="1"/>
    <col min="5" max="5" width="20" style="39" customWidth="1"/>
    <col min="6" max="6" width="19" style="38" customWidth="1"/>
    <col min="7" max="7" width="10.85546875" style="38" customWidth="1"/>
    <col min="8" max="8" width="11" style="38" customWidth="1"/>
    <col min="9" max="9" width="11" style="222" customWidth="1"/>
    <col min="10" max="10" width="12.42578125" style="39" customWidth="1"/>
    <col min="11" max="12" width="8.7109375" style="38" customWidth="1"/>
    <col min="13" max="16384" width="0" style="38" hidden="1"/>
  </cols>
  <sheetData>
    <row r="1" spans="1:12" ht="14.25" x14ac:dyDescent="0.2">
      <c r="A1" s="37" t="s">
        <v>154</v>
      </c>
      <c r="L1" s="114" t="s">
        <v>38</v>
      </c>
    </row>
    <row r="2" spans="1:12" x14ac:dyDescent="0.2">
      <c r="B2" s="2"/>
    </row>
    <row r="3" spans="1:12" ht="11.25" customHeight="1" x14ac:dyDescent="0.2">
      <c r="A3" s="37"/>
      <c r="B3" s="2"/>
    </row>
    <row r="4" spans="1:12" s="5" customFormat="1" ht="69.75" customHeight="1" x14ac:dyDescent="0.2">
      <c r="A4" s="233" t="s">
        <v>0</v>
      </c>
      <c r="B4" s="234" t="s">
        <v>3</v>
      </c>
      <c r="C4" s="235" t="s">
        <v>133</v>
      </c>
      <c r="D4" s="167" t="s">
        <v>103</v>
      </c>
      <c r="E4" s="167" t="s">
        <v>211</v>
      </c>
      <c r="F4" s="167" t="s">
        <v>132</v>
      </c>
      <c r="G4" s="167" t="s">
        <v>1</v>
      </c>
      <c r="H4" s="167" t="s">
        <v>2</v>
      </c>
      <c r="I4" s="236" t="s">
        <v>150</v>
      </c>
      <c r="J4" s="167" t="s">
        <v>104</v>
      </c>
      <c r="K4" s="6"/>
    </row>
    <row r="5" spans="1:12" x14ac:dyDescent="0.2">
      <c r="A5" s="12">
        <v>1</v>
      </c>
      <c r="B5" s="13">
        <v>44204</v>
      </c>
      <c r="C5" s="92">
        <v>568</v>
      </c>
      <c r="D5" s="92">
        <v>395</v>
      </c>
      <c r="E5" s="92">
        <v>402</v>
      </c>
      <c r="F5" s="93">
        <v>417</v>
      </c>
      <c r="G5" s="93">
        <v>371</v>
      </c>
      <c r="H5" s="93">
        <v>481</v>
      </c>
      <c r="I5" s="93">
        <v>247</v>
      </c>
      <c r="J5" s="92">
        <v>145</v>
      </c>
      <c r="K5" s="31"/>
    </row>
    <row r="6" spans="1:12" x14ac:dyDescent="0.2">
      <c r="A6" s="12">
        <v>2</v>
      </c>
      <c r="B6" s="13">
        <v>44211</v>
      </c>
      <c r="C6" s="92">
        <v>443</v>
      </c>
      <c r="D6" s="92">
        <v>411</v>
      </c>
      <c r="E6" s="92">
        <v>391</v>
      </c>
      <c r="F6" s="93">
        <v>399</v>
      </c>
      <c r="G6" s="93">
        <v>332</v>
      </c>
      <c r="H6" s="93">
        <v>470</v>
      </c>
      <c r="I6" s="93">
        <v>209</v>
      </c>
      <c r="J6" s="92">
        <v>153</v>
      </c>
      <c r="K6" s="31"/>
    </row>
    <row r="7" spans="1:12" x14ac:dyDescent="0.2">
      <c r="A7" s="12">
        <v>3</v>
      </c>
      <c r="B7" s="13">
        <v>44218</v>
      </c>
      <c r="C7" s="92">
        <v>474</v>
      </c>
      <c r="D7" s="92">
        <v>347</v>
      </c>
      <c r="E7" s="92">
        <v>382.6</v>
      </c>
      <c r="F7" s="93">
        <v>375.4</v>
      </c>
      <c r="G7" s="93">
        <v>335</v>
      </c>
      <c r="H7" s="93">
        <v>426</v>
      </c>
      <c r="I7" s="93">
        <v>242</v>
      </c>
      <c r="J7" s="92">
        <v>182</v>
      </c>
      <c r="K7" s="31"/>
    </row>
    <row r="8" spans="1:12" x14ac:dyDescent="0.2">
      <c r="A8" s="12">
        <v>4</v>
      </c>
      <c r="B8" s="13">
        <v>44225</v>
      </c>
      <c r="C8" s="92">
        <v>437</v>
      </c>
      <c r="D8" s="92">
        <v>323</v>
      </c>
      <c r="E8" s="92">
        <v>373.6</v>
      </c>
      <c r="F8" s="93">
        <v>358.8</v>
      </c>
      <c r="G8" s="93">
        <v>296</v>
      </c>
      <c r="H8" s="93">
        <v>433</v>
      </c>
      <c r="I8" s="93">
        <v>197</v>
      </c>
      <c r="J8" s="92">
        <v>137</v>
      </c>
      <c r="K8" s="31"/>
    </row>
    <row r="9" spans="1:12" s="222" customFormat="1" x14ac:dyDescent="0.2">
      <c r="A9" s="12">
        <v>5</v>
      </c>
      <c r="B9" s="13">
        <v>44232</v>
      </c>
      <c r="C9" s="92">
        <v>462</v>
      </c>
      <c r="D9" s="92">
        <v>332</v>
      </c>
      <c r="E9" s="92">
        <v>345.8</v>
      </c>
      <c r="F9" s="93">
        <v>337.4</v>
      </c>
      <c r="G9" s="93">
        <v>314</v>
      </c>
      <c r="H9" s="93">
        <v>371</v>
      </c>
      <c r="I9" s="93">
        <v>210</v>
      </c>
      <c r="J9" s="92">
        <v>126</v>
      </c>
      <c r="K9" s="31"/>
    </row>
    <row r="10" spans="1:12" s="222" customFormat="1" x14ac:dyDescent="0.2">
      <c r="A10" s="12">
        <v>6</v>
      </c>
      <c r="B10" s="13">
        <v>44239</v>
      </c>
      <c r="C10" s="92">
        <v>382</v>
      </c>
      <c r="D10" s="92">
        <v>306</v>
      </c>
      <c r="E10" s="92">
        <v>339.8</v>
      </c>
      <c r="F10" s="93">
        <v>331.6</v>
      </c>
      <c r="G10" s="93">
        <v>306</v>
      </c>
      <c r="H10" s="93">
        <v>364</v>
      </c>
      <c r="I10" s="93">
        <v>143</v>
      </c>
      <c r="J10" s="92">
        <v>99</v>
      </c>
      <c r="K10" s="31"/>
    </row>
    <row r="11" spans="1:12" s="222" customFormat="1" x14ac:dyDescent="0.2">
      <c r="A11" s="12">
        <v>7</v>
      </c>
      <c r="B11" s="13">
        <v>44246</v>
      </c>
      <c r="C11" s="92">
        <v>352</v>
      </c>
      <c r="D11" s="92">
        <v>297</v>
      </c>
      <c r="E11" s="92">
        <v>317</v>
      </c>
      <c r="F11" s="93">
        <v>310.8</v>
      </c>
      <c r="G11" s="93">
        <v>217</v>
      </c>
      <c r="H11" s="93">
        <v>366</v>
      </c>
      <c r="I11" s="93">
        <v>131</v>
      </c>
      <c r="J11" s="92">
        <v>78</v>
      </c>
      <c r="K11" s="31"/>
    </row>
    <row r="12" spans="1:12" s="222" customFormat="1" x14ac:dyDescent="0.2">
      <c r="A12" s="12">
        <v>8</v>
      </c>
      <c r="B12" s="13">
        <v>44253</v>
      </c>
      <c r="C12" s="92">
        <v>351</v>
      </c>
      <c r="D12" s="92">
        <v>347</v>
      </c>
      <c r="E12" s="92">
        <v>343</v>
      </c>
      <c r="F12" s="93">
        <v>349</v>
      </c>
      <c r="G12" s="93">
        <v>310</v>
      </c>
      <c r="H12" s="93">
        <v>423</v>
      </c>
      <c r="I12" s="93">
        <v>121</v>
      </c>
      <c r="J12" s="92">
        <v>55</v>
      </c>
      <c r="K12" s="31"/>
    </row>
    <row r="13" spans="1:12" s="222" customFormat="1" x14ac:dyDescent="0.2">
      <c r="A13" s="12">
        <v>9</v>
      </c>
      <c r="B13" s="13">
        <v>44260</v>
      </c>
      <c r="C13" s="92">
        <v>319</v>
      </c>
      <c r="D13" s="92">
        <v>312</v>
      </c>
      <c r="E13" s="92">
        <v>356</v>
      </c>
      <c r="F13" s="92">
        <v>338.2</v>
      </c>
      <c r="G13" s="92">
        <v>298</v>
      </c>
      <c r="H13" s="92">
        <v>387</v>
      </c>
      <c r="I13" s="92">
        <v>91</v>
      </c>
      <c r="J13" s="92">
        <v>33</v>
      </c>
      <c r="K13" s="31"/>
    </row>
    <row r="14" spans="1:12" s="222" customFormat="1" x14ac:dyDescent="0.2">
      <c r="A14" s="12">
        <v>10</v>
      </c>
      <c r="B14" s="13">
        <v>44267</v>
      </c>
      <c r="C14" s="92">
        <v>339</v>
      </c>
      <c r="D14" s="92">
        <v>324</v>
      </c>
      <c r="E14" s="92">
        <v>342.8</v>
      </c>
      <c r="F14" s="92">
        <v>338.4</v>
      </c>
      <c r="G14" s="92">
        <v>309</v>
      </c>
      <c r="H14" s="92">
        <v>359</v>
      </c>
      <c r="I14" s="92">
        <v>102</v>
      </c>
      <c r="J14" s="92">
        <v>32</v>
      </c>
      <c r="K14" s="31"/>
    </row>
    <row r="15" spans="1:12" s="222" customFormat="1" x14ac:dyDescent="0.2">
      <c r="A15" s="12" t="s">
        <v>215</v>
      </c>
      <c r="B15" s="13">
        <v>44274</v>
      </c>
      <c r="C15" s="92">
        <v>253</v>
      </c>
      <c r="D15" s="92">
        <v>271</v>
      </c>
      <c r="E15" s="92">
        <v>297.2</v>
      </c>
      <c r="F15" s="92">
        <v>286.8</v>
      </c>
      <c r="G15" s="92">
        <v>251</v>
      </c>
      <c r="H15" s="92">
        <v>326</v>
      </c>
      <c r="I15" s="92">
        <v>63</v>
      </c>
      <c r="J15" s="92">
        <v>15</v>
      </c>
      <c r="K15" s="31"/>
    </row>
    <row r="16" spans="1:12" s="222" customFormat="1" x14ac:dyDescent="0.2">
      <c r="A16" s="12">
        <v>12</v>
      </c>
      <c r="B16" s="13">
        <v>44281</v>
      </c>
      <c r="C16" s="92">
        <v>307</v>
      </c>
      <c r="D16" s="92">
        <v>287</v>
      </c>
      <c r="E16" s="92">
        <v>319.60000000000002</v>
      </c>
      <c r="F16" s="92">
        <v>315</v>
      </c>
      <c r="G16" s="92">
        <v>287</v>
      </c>
      <c r="H16" s="92">
        <v>356</v>
      </c>
      <c r="I16" s="92">
        <v>68</v>
      </c>
      <c r="J16" s="92">
        <v>19</v>
      </c>
      <c r="K16" s="31"/>
    </row>
    <row r="17" spans="1:11" ht="14.25" x14ac:dyDescent="0.2">
      <c r="A17" s="40" t="s">
        <v>34</v>
      </c>
      <c r="F17" s="33"/>
      <c r="G17" s="33"/>
      <c r="H17" s="33"/>
      <c r="I17" s="33"/>
      <c r="J17" s="33"/>
      <c r="K17" s="32"/>
    </row>
    <row r="18" spans="1:11" ht="12.75" customHeight="1" x14ac:dyDescent="0.2">
      <c r="A18" s="123" t="s">
        <v>28</v>
      </c>
      <c r="B18" s="73"/>
      <c r="C18" s="73"/>
      <c r="D18" s="73"/>
      <c r="E18" s="73"/>
      <c r="F18" s="73"/>
      <c r="G18" s="73"/>
      <c r="H18" s="73"/>
      <c r="I18" s="73"/>
      <c r="J18" s="73"/>
    </row>
    <row r="19" spans="1:11" s="222" customFormat="1" ht="12.75" customHeight="1" x14ac:dyDescent="0.2">
      <c r="A19" s="123" t="s">
        <v>151</v>
      </c>
      <c r="B19" s="73"/>
      <c r="C19" s="73"/>
      <c r="D19" s="73"/>
      <c r="E19" s="73"/>
      <c r="F19" s="73"/>
      <c r="G19" s="73"/>
      <c r="H19" s="73"/>
      <c r="I19" s="73"/>
      <c r="J19" s="73"/>
    </row>
    <row r="20" spans="1:11" ht="14.25" x14ac:dyDescent="0.2">
      <c r="A20" s="15" t="s">
        <v>86</v>
      </c>
    </row>
    <row r="21" spans="1:11" s="222" customFormat="1" x14ac:dyDescent="0.2">
      <c r="A21" s="15" t="s">
        <v>218</v>
      </c>
      <c r="B21" s="10"/>
      <c r="C21" s="39"/>
      <c r="D21" s="39"/>
      <c r="E21" s="39"/>
      <c r="J21" s="39"/>
    </row>
    <row r="22" spans="1:11" x14ac:dyDescent="0.2">
      <c r="C22" s="76"/>
      <c r="D22" s="76"/>
      <c r="E22" s="76"/>
    </row>
    <row r="23" spans="1:11" ht="15" x14ac:dyDescent="0.2">
      <c r="A23" s="24"/>
      <c r="C23" s="76"/>
      <c r="D23" s="76"/>
      <c r="E23" s="76"/>
    </row>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GV38"/>
  <sheetViews>
    <sheetView showGridLines="0" zoomScaleNormal="100" zoomScaleSheetLayoutView="100" workbookViewId="0">
      <pane xSplit="3" ySplit="4" topLeftCell="AV5" activePane="bottomRight" state="frozen"/>
      <selection activeCell="X3" sqref="X3:X4"/>
      <selection pane="topRight" activeCell="X3" sqref="X3:X4"/>
      <selection pane="bottomLeft" activeCell="X3" sqref="X3:X4"/>
      <selection pane="bottomRight" activeCell="BE5" sqref="BE5"/>
    </sheetView>
  </sheetViews>
  <sheetFormatPr defaultColWidth="5.28515625" defaultRowHeight="12.75" zeroHeight="1" x14ac:dyDescent="0.2"/>
  <cols>
    <col min="1" max="1" width="20.42578125" customWidth="1"/>
    <col min="2" max="2" width="18.5703125" customWidth="1"/>
    <col min="3" max="3" width="6.7109375" bestFit="1" customWidth="1"/>
    <col min="4" max="15" width="14" customWidth="1"/>
    <col min="16" max="16" width="13.42578125" customWidth="1"/>
    <col min="17" max="21" width="13.42578125" style="132" customWidth="1"/>
    <col min="22" max="23" width="13.42578125" style="173" customWidth="1"/>
    <col min="24" max="24" width="13.42578125" customWidth="1"/>
    <col min="25" max="54" width="13.42578125" style="132" customWidth="1"/>
    <col min="55" max="57" width="9.85546875" style="132" bestFit="1" customWidth="1"/>
    <col min="58" max="16384" width="5.28515625" style="132"/>
  </cols>
  <sheetData>
    <row r="1" spans="1:204" ht="14.25" x14ac:dyDescent="0.2">
      <c r="A1" s="34" t="s">
        <v>107</v>
      </c>
      <c r="BD1" s="114" t="s">
        <v>38</v>
      </c>
    </row>
    <row r="2" spans="1:204" x14ac:dyDescent="0.2"/>
    <row r="3" spans="1:204" x14ac:dyDescent="0.2"/>
    <row r="4" spans="1:204" ht="32.25" customHeight="1" x14ac:dyDescent="0.2">
      <c r="A4" s="240" t="s">
        <v>208</v>
      </c>
      <c r="B4" s="214" t="s">
        <v>209</v>
      </c>
      <c r="C4" s="215" t="s">
        <v>55</v>
      </c>
      <c r="D4" s="170" t="s">
        <v>157</v>
      </c>
      <c r="E4" s="237" t="s">
        <v>158</v>
      </c>
      <c r="F4" s="237" t="s">
        <v>159</v>
      </c>
      <c r="G4" s="237" t="s">
        <v>160</v>
      </c>
      <c r="H4" s="237" t="s">
        <v>161</v>
      </c>
      <c r="I4" s="237" t="s">
        <v>162</v>
      </c>
      <c r="J4" s="237" t="s">
        <v>163</v>
      </c>
      <c r="K4" s="237" t="s">
        <v>164</v>
      </c>
      <c r="L4" s="237" t="s">
        <v>165</v>
      </c>
      <c r="M4" s="237" t="s">
        <v>166</v>
      </c>
      <c r="N4" s="237" t="s">
        <v>167</v>
      </c>
      <c r="O4" s="237" t="s">
        <v>168</v>
      </c>
      <c r="P4" s="238" t="s">
        <v>169</v>
      </c>
      <c r="Q4" s="237" t="s">
        <v>183</v>
      </c>
      <c r="R4" s="237" t="s">
        <v>184</v>
      </c>
      <c r="S4" s="237" t="s">
        <v>185</v>
      </c>
      <c r="T4" s="237" t="s">
        <v>186</v>
      </c>
      <c r="U4" s="237" t="s">
        <v>187</v>
      </c>
      <c r="V4" s="239" t="s">
        <v>188</v>
      </c>
      <c r="W4" s="239" t="s">
        <v>189</v>
      </c>
      <c r="X4" s="237" t="s">
        <v>190</v>
      </c>
      <c r="Y4" s="237" t="s">
        <v>191</v>
      </c>
      <c r="Z4" s="237" t="s">
        <v>192</v>
      </c>
      <c r="AA4" s="237" t="s">
        <v>193</v>
      </c>
      <c r="AB4" s="237" t="s">
        <v>194</v>
      </c>
      <c r="AC4" s="237" t="s">
        <v>195</v>
      </c>
      <c r="AD4" s="237" t="s">
        <v>196</v>
      </c>
      <c r="AE4" s="237" t="s">
        <v>197</v>
      </c>
      <c r="AF4" s="237" t="s">
        <v>198</v>
      </c>
      <c r="AG4" s="237" t="s">
        <v>199</v>
      </c>
      <c r="AH4" s="237" t="s">
        <v>200</v>
      </c>
      <c r="AI4" s="237" t="s">
        <v>201</v>
      </c>
      <c r="AJ4" s="237" t="s">
        <v>202</v>
      </c>
      <c r="AK4" s="237" t="s">
        <v>203</v>
      </c>
      <c r="AL4" s="237" t="s">
        <v>204</v>
      </c>
      <c r="AM4" s="237" t="s">
        <v>205</v>
      </c>
      <c r="AN4" s="237" t="s">
        <v>206</v>
      </c>
      <c r="AO4" s="237" t="s">
        <v>207</v>
      </c>
      <c r="AP4" s="237" t="s">
        <v>182</v>
      </c>
      <c r="AQ4" s="237" t="s">
        <v>181</v>
      </c>
      <c r="AR4" s="237" t="s">
        <v>180</v>
      </c>
      <c r="AS4" s="237" t="s">
        <v>179</v>
      </c>
      <c r="AT4" s="237" t="s">
        <v>178</v>
      </c>
      <c r="AU4" s="237" t="s">
        <v>177</v>
      </c>
      <c r="AV4" s="237" t="s">
        <v>176</v>
      </c>
      <c r="AW4" s="237" t="s">
        <v>175</v>
      </c>
      <c r="AX4" s="237" t="s">
        <v>174</v>
      </c>
      <c r="AY4" s="237" t="s">
        <v>173</v>
      </c>
      <c r="AZ4" s="237" t="s">
        <v>172</v>
      </c>
      <c r="BA4" s="237" t="s">
        <v>171</v>
      </c>
      <c r="BB4" s="237" t="s">
        <v>170</v>
      </c>
      <c r="BC4" s="237" t="s">
        <v>212</v>
      </c>
      <c r="BD4" s="237" t="s">
        <v>216</v>
      </c>
      <c r="BE4" s="237" t="s">
        <v>222</v>
      </c>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row>
    <row r="5" spans="1:204" x14ac:dyDescent="0.2">
      <c r="A5" s="47" t="s">
        <v>56</v>
      </c>
      <c r="B5" s="65" t="s">
        <v>39</v>
      </c>
      <c r="C5" s="70">
        <f>SUM(C6:C13)</f>
        <v>18549</v>
      </c>
      <c r="D5" s="69">
        <f t="shared" ref="D5:D13" si="0">SUM(D14+D23)</f>
        <v>104</v>
      </c>
      <c r="E5" s="69">
        <f t="shared" ref="E5:Q5" si="1">SUM(E6:E13)</f>
        <v>287</v>
      </c>
      <c r="F5" s="174">
        <f t="shared" si="1"/>
        <v>434</v>
      </c>
      <c r="G5" s="69">
        <f t="shared" si="1"/>
        <v>435</v>
      </c>
      <c r="H5" s="69">
        <f t="shared" si="1"/>
        <v>424</v>
      </c>
      <c r="I5" s="69">
        <f t="shared" si="1"/>
        <v>470</v>
      </c>
      <c r="J5" s="69">
        <f t="shared" si="1"/>
        <v>427</v>
      </c>
      <c r="K5" s="69">
        <f t="shared" si="1"/>
        <v>336</v>
      </c>
      <c r="L5" s="69">
        <f t="shared" si="1"/>
        <v>396</v>
      </c>
      <c r="M5" s="69">
        <f t="shared" si="1"/>
        <v>325</v>
      </c>
      <c r="N5" s="69">
        <f t="shared" si="1"/>
        <v>316</v>
      </c>
      <c r="O5" s="69">
        <f t="shared" si="1"/>
        <v>304</v>
      </c>
      <c r="P5" s="64">
        <f t="shared" si="1"/>
        <v>292</v>
      </c>
      <c r="Q5" s="64">
        <f t="shared" si="1"/>
        <v>290</v>
      </c>
      <c r="R5" s="64">
        <f>SUM(R6:R13)</f>
        <v>295</v>
      </c>
      <c r="S5" s="64">
        <f>SUM(S6:S13)</f>
        <v>289</v>
      </c>
      <c r="T5" s="64">
        <v>275</v>
      </c>
      <c r="U5" s="64">
        <f>SUM(U6:U13)</f>
        <v>240</v>
      </c>
      <c r="V5" s="175">
        <f>SUM(V6:V13)</f>
        <v>306</v>
      </c>
      <c r="W5" s="175">
        <v>273</v>
      </c>
      <c r="X5" s="64">
        <f t="shared" ref="X5:AS5" si="2">SUM(X6:X13)</f>
        <v>280</v>
      </c>
      <c r="Y5" s="64">
        <f t="shared" si="2"/>
        <v>278</v>
      </c>
      <c r="Z5" s="64">
        <f t="shared" si="2"/>
        <v>313</v>
      </c>
      <c r="AA5" s="64">
        <f t="shared" si="2"/>
        <v>303</v>
      </c>
      <c r="AB5" s="64">
        <f t="shared" si="2"/>
        <v>234</v>
      </c>
      <c r="AC5" s="64">
        <f t="shared" si="2"/>
        <v>296</v>
      </c>
      <c r="AD5" s="64">
        <f t="shared" si="2"/>
        <v>322</v>
      </c>
      <c r="AE5" s="64">
        <f t="shared" si="2"/>
        <v>323</v>
      </c>
      <c r="AF5" s="64">
        <f t="shared" si="2"/>
        <v>328</v>
      </c>
      <c r="AG5" s="64">
        <f t="shared" si="2"/>
        <v>348</v>
      </c>
      <c r="AH5" s="64">
        <f t="shared" si="2"/>
        <v>278</v>
      </c>
      <c r="AI5" s="64">
        <f t="shared" si="2"/>
        <v>391</v>
      </c>
      <c r="AJ5" s="64">
        <f t="shared" si="2"/>
        <v>368</v>
      </c>
      <c r="AK5" s="64">
        <f t="shared" si="2"/>
        <v>386</v>
      </c>
      <c r="AL5" s="64">
        <f t="shared" si="2"/>
        <v>406</v>
      </c>
      <c r="AM5" s="64">
        <f t="shared" si="2"/>
        <v>396</v>
      </c>
      <c r="AN5" s="64">
        <f t="shared" si="2"/>
        <v>348</v>
      </c>
      <c r="AO5" s="64">
        <f t="shared" si="2"/>
        <v>387</v>
      </c>
      <c r="AP5" s="64">
        <f t="shared" si="2"/>
        <v>366</v>
      </c>
      <c r="AQ5" s="64">
        <f t="shared" si="2"/>
        <v>350</v>
      </c>
      <c r="AR5" s="64">
        <f t="shared" si="2"/>
        <v>310</v>
      </c>
      <c r="AS5" s="64">
        <f t="shared" si="2"/>
        <v>333</v>
      </c>
      <c r="AT5" s="64">
        <f t="shared" ref="AT5" si="3">SUM(AT6:AT13)</f>
        <v>568</v>
      </c>
      <c r="AU5" s="64">
        <f t="shared" ref="AU5:BE5" si="4">SUM(AU6:AU13)</f>
        <v>443</v>
      </c>
      <c r="AV5" s="64">
        <f t="shared" si="4"/>
        <v>474</v>
      </c>
      <c r="AW5" s="64">
        <f t="shared" si="4"/>
        <v>437</v>
      </c>
      <c r="AX5" s="64">
        <f t="shared" si="4"/>
        <v>462</v>
      </c>
      <c r="AY5" s="64">
        <f t="shared" si="4"/>
        <v>382</v>
      </c>
      <c r="AZ5" s="64">
        <f t="shared" si="4"/>
        <v>352</v>
      </c>
      <c r="BA5" s="64">
        <f t="shared" si="4"/>
        <v>351</v>
      </c>
      <c r="BB5" s="64">
        <f t="shared" si="4"/>
        <v>319</v>
      </c>
      <c r="BC5" s="64">
        <f t="shared" si="4"/>
        <v>339</v>
      </c>
      <c r="BD5" s="64">
        <f t="shared" si="4"/>
        <v>253</v>
      </c>
      <c r="BE5" s="64">
        <f t="shared" si="4"/>
        <v>307</v>
      </c>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row>
    <row r="6" spans="1:204" x14ac:dyDescent="0.2">
      <c r="A6" s="50"/>
      <c r="B6" s="51" t="s">
        <v>53</v>
      </c>
      <c r="C6" s="67">
        <f>SUM(C15+C24)</f>
        <v>57</v>
      </c>
      <c r="D6" s="62">
        <f t="shared" si="0"/>
        <v>0</v>
      </c>
      <c r="E6" s="62">
        <f t="shared" ref="E6:U13" si="5">SUM(E15+E24)</f>
        <v>1</v>
      </c>
      <c r="F6" s="62">
        <f>SUM(F15+F24)</f>
        <v>0</v>
      </c>
      <c r="G6" s="62">
        <f t="shared" si="5"/>
        <v>1</v>
      </c>
      <c r="H6" s="62">
        <f t="shared" si="5"/>
        <v>0</v>
      </c>
      <c r="I6" s="62">
        <f t="shared" si="5"/>
        <v>1</v>
      </c>
      <c r="J6" s="62">
        <f t="shared" si="5"/>
        <v>1</v>
      </c>
      <c r="K6" s="62">
        <f t="shared" si="5"/>
        <v>0</v>
      </c>
      <c r="L6" s="62">
        <f t="shared" si="5"/>
        <v>0</v>
      </c>
      <c r="M6" s="62">
        <f t="shared" si="5"/>
        <v>1</v>
      </c>
      <c r="N6" s="62">
        <f t="shared" si="5"/>
        <v>1</v>
      </c>
      <c r="O6" s="62">
        <f t="shared" si="5"/>
        <v>0</v>
      </c>
      <c r="P6" s="62">
        <f t="shared" si="5"/>
        <v>3</v>
      </c>
      <c r="Q6" s="62">
        <f t="shared" si="5"/>
        <v>0</v>
      </c>
      <c r="R6" s="62">
        <f t="shared" si="5"/>
        <v>4</v>
      </c>
      <c r="S6" s="62">
        <f t="shared" si="5"/>
        <v>0</v>
      </c>
      <c r="T6" s="62">
        <v>1</v>
      </c>
      <c r="U6" s="62">
        <f t="shared" si="5"/>
        <v>1</v>
      </c>
      <c r="V6" s="176">
        <f>SUM(V15+V24)</f>
        <v>2</v>
      </c>
      <c r="W6" s="176">
        <v>2</v>
      </c>
      <c r="X6" s="62">
        <f t="shared" ref="X6:AS13" si="6">SUM(X15+X24)</f>
        <v>1</v>
      </c>
      <c r="Y6" s="62">
        <f t="shared" si="6"/>
        <v>0</v>
      </c>
      <c r="Z6" s="62">
        <f t="shared" si="6"/>
        <v>1</v>
      </c>
      <c r="AA6" s="62">
        <f t="shared" si="6"/>
        <v>0</v>
      </c>
      <c r="AB6" s="62">
        <f t="shared" si="6"/>
        <v>0</v>
      </c>
      <c r="AC6" s="62">
        <f t="shared" si="6"/>
        <v>4</v>
      </c>
      <c r="AD6" s="62">
        <f t="shared" si="6"/>
        <v>2</v>
      </c>
      <c r="AE6" s="62">
        <f t="shared" si="6"/>
        <v>1</v>
      </c>
      <c r="AF6" s="62">
        <f t="shared" si="6"/>
        <v>1</v>
      </c>
      <c r="AG6" s="62">
        <f t="shared" si="6"/>
        <v>4</v>
      </c>
      <c r="AH6" s="62">
        <f t="shared" si="6"/>
        <v>2</v>
      </c>
      <c r="AI6" s="62">
        <f t="shared" si="6"/>
        <v>1</v>
      </c>
      <c r="AJ6" s="62">
        <f t="shared" si="6"/>
        <v>2</v>
      </c>
      <c r="AK6" s="62">
        <f t="shared" si="6"/>
        <v>1</v>
      </c>
      <c r="AL6" s="62">
        <f t="shared" si="6"/>
        <v>0</v>
      </c>
      <c r="AM6" s="62">
        <f t="shared" si="6"/>
        <v>1</v>
      </c>
      <c r="AN6" s="62">
        <f t="shared" si="6"/>
        <v>1</v>
      </c>
      <c r="AO6" s="62">
        <f t="shared" si="6"/>
        <v>1</v>
      </c>
      <c r="AP6" s="62">
        <f t="shared" si="6"/>
        <v>0</v>
      </c>
      <c r="AQ6" s="62">
        <f t="shared" si="6"/>
        <v>2</v>
      </c>
      <c r="AR6" s="62">
        <f t="shared" si="6"/>
        <v>1</v>
      </c>
      <c r="AS6" s="62">
        <f t="shared" si="6"/>
        <v>1</v>
      </c>
      <c r="AT6" s="62">
        <f t="shared" ref="AT6" si="7">SUM(AT15+AT24)</f>
        <v>1</v>
      </c>
      <c r="AU6" s="62">
        <f t="shared" ref="AU6:BE13" si="8">SUM(AU15+AU24)</f>
        <v>0</v>
      </c>
      <c r="AV6" s="62">
        <f t="shared" si="8"/>
        <v>3</v>
      </c>
      <c r="AW6" s="62">
        <f t="shared" si="8"/>
        <v>0</v>
      </c>
      <c r="AX6" s="62">
        <f t="shared" si="8"/>
        <v>0</v>
      </c>
      <c r="AY6" s="62">
        <f t="shared" si="8"/>
        <v>0</v>
      </c>
      <c r="AZ6" s="62">
        <f t="shared" si="8"/>
        <v>1</v>
      </c>
      <c r="BA6" s="62">
        <f t="shared" si="8"/>
        <v>2</v>
      </c>
      <c r="BB6" s="62">
        <f t="shared" si="8"/>
        <v>1</v>
      </c>
      <c r="BC6" s="62">
        <f t="shared" si="8"/>
        <v>1</v>
      </c>
      <c r="BD6" s="62">
        <f t="shared" si="8"/>
        <v>2</v>
      </c>
      <c r="BE6" s="62">
        <f t="shared" si="8"/>
        <v>0</v>
      </c>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row>
    <row r="7" spans="1:204" ht="14.25" customHeight="1" x14ac:dyDescent="0.2">
      <c r="A7" s="50"/>
      <c r="B7" s="54" t="s">
        <v>78</v>
      </c>
      <c r="C7" s="67">
        <f t="shared" ref="C7:C13" si="9">SUM(C16+C25)</f>
        <v>27</v>
      </c>
      <c r="D7" s="62">
        <f t="shared" si="0"/>
        <v>0</v>
      </c>
      <c r="E7" s="62">
        <f t="shared" si="5"/>
        <v>1</v>
      </c>
      <c r="F7" s="62">
        <f>SUM(F16+F25)</f>
        <v>1</v>
      </c>
      <c r="G7" s="62">
        <f t="shared" si="5"/>
        <v>0</v>
      </c>
      <c r="H7" s="62">
        <f t="shared" si="5"/>
        <v>0</v>
      </c>
      <c r="I7" s="62">
        <f t="shared" si="5"/>
        <v>0</v>
      </c>
      <c r="J7" s="62">
        <f t="shared" si="5"/>
        <v>1</v>
      </c>
      <c r="K7" s="62">
        <f t="shared" si="5"/>
        <v>1</v>
      </c>
      <c r="L7" s="62">
        <f t="shared" si="5"/>
        <v>0</v>
      </c>
      <c r="M7" s="62">
        <f t="shared" si="5"/>
        <v>0</v>
      </c>
      <c r="N7" s="62">
        <f t="shared" si="5"/>
        <v>0</v>
      </c>
      <c r="O7" s="62">
        <f t="shared" si="5"/>
        <v>0</v>
      </c>
      <c r="P7" s="62">
        <f t="shared" si="5"/>
        <v>0</v>
      </c>
      <c r="Q7" s="62">
        <f t="shared" si="5"/>
        <v>0</v>
      </c>
      <c r="R7" s="62">
        <f t="shared" si="5"/>
        <v>1</v>
      </c>
      <c r="S7" s="62">
        <f t="shared" si="5"/>
        <v>1</v>
      </c>
      <c r="T7" s="62">
        <v>0</v>
      </c>
      <c r="U7" s="62">
        <f t="shared" si="5"/>
        <v>0</v>
      </c>
      <c r="V7" s="176">
        <f t="shared" ref="V7:V13" si="10">SUM(V16+V25)</f>
        <v>0</v>
      </c>
      <c r="W7" s="176">
        <v>1</v>
      </c>
      <c r="X7" s="62">
        <f t="shared" si="6"/>
        <v>0</v>
      </c>
      <c r="Y7" s="62">
        <f t="shared" si="6"/>
        <v>0</v>
      </c>
      <c r="Z7" s="62">
        <f t="shared" si="6"/>
        <v>0</v>
      </c>
      <c r="AA7" s="62">
        <f t="shared" si="6"/>
        <v>1</v>
      </c>
      <c r="AB7" s="62">
        <f t="shared" si="6"/>
        <v>1</v>
      </c>
      <c r="AC7" s="62">
        <f t="shared" si="6"/>
        <v>1</v>
      </c>
      <c r="AD7" s="62">
        <f t="shared" si="6"/>
        <v>0</v>
      </c>
      <c r="AE7" s="62">
        <f t="shared" si="6"/>
        <v>0</v>
      </c>
      <c r="AF7" s="62">
        <f t="shared" si="6"/>
        <v>0</v>
      </c>
      <c r="AG7" s="62">
        <f t="shared" si="6"/>
        <v>0</v>
      </c>
      <c r="AH7" s="62">
        <f t="shared" si="6"/>
        <v>0</v>
      </c>
      <c r="AI7" s="62">
        <f t="shared" si="6"/>
        <v>2</v>
      </c>
      <c r="AJ7" s="62">
        <f t="shared" si="6"/>
        <v>1</v>
      </c>
      <c r="AK7" s="62">
        <f t="shared" si="6"/>
        <v>0</v>
      </c>
      <c r="AL7" s="62">
        <f t="shared" si="6"/>
        <v>1</v>
      </c>
      <c r="AM7" s="62">
        <f t="shared" si="6"/>
        <v>1</v>
      </c>
      <c r="AN7" s="62">
        <f t="shared" si="6"/>
        <v>0</v>
      </c>
      <c r="AO7" s="62">
        <f t="shared" si="6"/>
        <v>0</v>
      </c>
      <c r="AP7" s="62">
        <f t="shared" si="6"/>
        <v>0</v>
      </c>
      <c r="AQ7" s="62">
        <f t="shared" si="6"/>
        <v>2</v>
      </c>
      <c r="AR7" s="62">
        <f t="shared" si="6"/>
        <v>1</v>
      </c>
      <c r="AS7" s="62">
        <f t="shared" si="6"/>
        <v>0</v>
      </c>
      <c r="AT7" s="62">
        <f t="shared" ref="AT7" si="11">SUM(AT16+AT25)</f>
        <v>1</v>
      </c>
      <c r="AU7" s="62">
        <f t="shared" si="8"/>
        <v>0</v>
      </c>
      <c r="AV7" s="62">
        <f t="shared" si="8"/>
        <v>1</v>
      </c>
      <c r="AW7" s="62">
        <f t="shared" si="8"/>
        <v>0</v>
      </c>
      <c r="AX7" s="62">
        <f t="shared" si="8"/>
        <v>3</v>
      </c>
      <c r="AY7" s="62">
        <f t="shared" si="8"/>
        <v>2</v>
      </c>
      <c r="AZ7" s="62">
        <f t="shared" si="8"/>
        <v>1</v>
      </c>
      <c r="BA7" s="62">
        <f t="shared" si="8"/>
        <v>0</v>
      </c>
      <c r="BB7" s="62">
        <f t="shared" si="8"/>
        <v>0</v>
      </c>
      <c r="BC7" s="62">
        <f t="shared" si="8"/>
        <v>0</v>
      </c>
      <c r="BD7" s="62">
        <f t="shared" si="8"/>
        <v>0</v>
      </c>
      <c r="BE7" s="62">
        <f t="shared" si="8"/>
        <v>1</v>
      </c>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row>
    <row r="8" spans="1:204" x14ac:dyDescent="0.2">
      <c r="A8" s="50"/>
      <c r="B8" s="55" t="s">
        <v>4</v>
      </c>
      <c r="C8" s="67">
        <f t="shared" si="9"/>
        <v>28</v>
      </c>
      <c r="D8" s="62">
        <f t="shared" si="0"/>
        <v>0</v>
      </c>
      <c r="E8" s="62">
        <f t="shared" si="5"/>
        <v>0</v>
      </c>
      <c r="F8" s="177">
        <f t="shared" si="5"/>
        <v>1</v>
      </c>
      <c r="G8" s="62">
        <f t="shared" si="5"/>
        <v>0</v>
      </c>
      <c r="H8" s="62">
        <f t="shared" si="5"/>
        <v>1</v>
      </c>
      <c r="I8" s="62">
        <f t="shared" si="5"/>
        <v>0</v>
      </c>
      <c r="J8" s="178">
        <f t="shared" si="5"/>
        <v>1</v>
      </c>
      <c r="K8" s="62">
        <f t="shared" si="5"/>
        <v>0</v>
      </c>
      <c r="L8" s="62">
        <f t="shared" si="5"/>
        <v>0</v>
      </c>
      <c r="M8" s="62">
        <f t="shared" si="5"/>
        <v>1</v>
      </c>
      <c r="N8" s="62">
        <f t="shared" si="5"/>
        <v>0</v>
      </c>
      <c r="O8" s="62">
        <f t="shared" si="5"/>
        <v>0</v>
      </c>
      <c r="P8" s="62">
        <f t="shared" si="5"/>
        <v>0</v>
      </c>
      <c r="Q8" s="62">
        <f t="shared" si="5"/>
        <v>1</v>
      </c>
      <c r="R8" s="62">
        <f t="shared" si="5"/>
        <v>0</v>
      </c>
      <c r="S8" s="62">
        <f t="shared" si="5"/>
        <v>2</v>
      </c>
      <c r="T8" s="62">
        <v>1</v>
      </c>
      <c r="U8" s="62">
        <f t="shared" si="5"/>
        <v>0</v>
      </c>
      <c r="V8" s="176">
        <f t="shared" si="10"/>
        <v>2</v>
      </c>
      <c r="W8" s="176">
        <v>0</v>
      </c>
      <c r="X8" s="62">
        <f t="shared" si="6"/>
        <v>0</v>
      </c>
      <c r="Y8" s="62">
        <f t="shared" si="6"/>
        <v>1</v>
      </c>
      <c r="Z8" s="62">
        <f t="shared" si="6"/>
        <v>0</v>
      </c>
      <c r="AA8" s="62">
        <f t="shared" si="6"/>
        <v>0</v>
      </c>
      <c r="AB8" s="62">
        <f t="shared" si="6"/>
        <v>0</v>
      </c>
      <c r="AC8" s="62">
        <f t="shared" si="6"/>
        <v>0</v>
      </c>
      <c r="AD8" s="62">
        <f t="shared" si="6"/>
        <v>1</v>
      </c>
      <c r="AE8" s="62">
        <f t="shared" si="6"/>
        <v>0</v>
      </c>
      <c r="AF8" s="62">
        <f t="shared" si="6"/>
        <v>3</v>
      </c>
      <c r="AG8" s="62">
        <f t="shared" si="6"/>
        <v>0</v>
      </c>
      <c r="AH8" s="62">
        <f t="shared" si="6"/>
        <v>0</v>
      </c>
      <c r="AI8" s="62">
        <f t="shared" si="6"/>
        <v>1</v>
      </c>
      <c r="AJ8" s="62">
        <f t="shared" si="6"/>
        <v>1</v>
      </c>
      <c r="AK8" s="62">
        <f t="shared" si="6"/>
        <v>1</v>
      </c>
      <c r="AL8" s="62">
        <f t="shared" si="6"/>
        <v>1</v>
      </c>
      <c r="AM8" s="62">
        <f t="shared" si="6"/>
        <v>0</v>
      </c>
      <c r="AN8" s="62">
        <f t="shared" si="6"/>
        <v>0</v>
      </c>
      <c r="AO8" s="62">
        <f t="shared" si="6"/>
        <v>0</v>
      </c>
      <c r="AP8" s="62">
        <f t="shared" si="6"/>
        <v>0</v>
      </c>
      <c r="AQ8" s="62">
        <f t="shared" si="6"/>
        <v>0</v>
      </c>
      <c r="AR8" s="62">
        <f t="shared" si="6"/>
        <v>2</v>
      </c>
      <c r="AS8" s="62">
        <f t="shared" si="6"/>
        <v>0</v>
      </c>
      <c r="AT8" s="62">
        <f t="shared" ref="AT8" si="12">SUM(AT17+AT26)</f>
        <v>0</v>
      </c>
      <c r="AU8" s="62">
        <f t="shared" si="8"/>
        <v>1</v>
      </c>
      <c r="AV8" s="62">
        <f t="shared" si="8"/>
        <v>1</v>
      </c>
      <c r="AW8" s="62">
        <f t="shared" si="8"/>
        <v>0</v>
      </c>
      <c r="AX8" s="62">
        <f t="shared" si="8"/>
        <v>0</v>
      </c>
      <c r="AY8" s="62">
        <f t="shared" si="8"/>
        <v>2</v>
      </c>
      <c r="AZ8" s="62">
        <f t="shared" si="8"/>
        <v>1</v>
      </c>
      <c r="BA8" s="62">
        <f t="shared" si="8"/>
        <v>0</v>
      </c>
      <c r="BB8" s="62">
        <f t="shared" si="8"/>
        <v>1</v>
      </c>
      <c r="BC8" s="62">
        <f t="shared" si="8"/>
        <v>1</v>
      </c>
      <c r="BD8" s="62">
        <f t="shared" si="8"/>
        <v>0</v>
      </c>
      <c r="BE8" s="62">
        <f t="shared" si="8"/>
        <v>0</v>
      </c>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row>
    <row r="9" spans="1:204" x14ac:dyDescent="0.2">
      <c r="A9" s="50"/>
      <c r="B9" s="51" t="s">
        <v>5</v>
      </c>
      <c r="C9" s="67">
        <f t="shared" si="9"/>
        <v>659</v>
      </c>
      <c r="D9" s="62">
        <f t="shared" si="0"/>
        <v>0</v>
      </c>
      <c r="E9" s="62">
        <f t="shared" si="5"/>
        <v>7</v>
      </c>
      <c r="F9" s="177">
        <f t="shared" si="5"/>
        <v>25</v>
      </c>
      <c r="G9" s="62">
        <f t="shared" si="5"/>
        <v>13</v>
      </c>
      <c r="H9" s="62">
        <f t="shared" si="5"/>
        <v>17</v>
      </c>
      <c r="I9" s="62">
        <f t="shared" si="5"/>
        <v>18</v>
      </c>
      <c r="J9" s="178">
        <f t="shared" si="5"/>
        <v>9</v>
      </c>
      <c r="K9" s="62">
        <f t="shared" si="5"/>
        <v>19</v>
      </c>
      <c r="L9" s="62">
        <f t="shared" si="5"/>
        <v>15</v>
      </c>
      <c r="M9" s="62">
        <f t="shared" si="5"/>
        <v>8</v>
      </c>
      <c r="N9" s="62">
        <f t="shared" si="5"/>
        <v>8</v>
      </c>
      <c r="O9" s="62">
        <f t="shared" si="5"/>
        <v>12</v>
      </c>
      <c r="P9" s="62">
        <f t="shared" si="5"/>
        <v>14</v>
      </c>
      <c r="Q9" s="62">
        <f t="shared" si="5"/>
        <v>10</v>
      </c>
      <c r="R9" s="62">
        <f t="shared" si="5"/>
        <v>10</v>
      </c>
      <c r="S9" s="62">
        <f t="shared" si="5"/>
        <v>15</v>
      </c>
      <c r="T9" s="62">
        <v>20</v>
      </c>
      <c r="U9" s="62">
        <f t="shared" si="5"/>
        <v>3</v>
      </c>
      <c r="V9" s="176">
        <f t="shared" si="10"/>
        <v>10</v>
      </c>
      <c r="W9" s="176">
        <v>14</v>
      </c>
      <c r="X9" s="62">
        <f t="shared" si="6"/>
        <v>11</v>
      </c>
      <c r="Y9" s="62">
        <f t="shared" si="6"/>
        <v>15</v>
      </c>
      <c r="Z9" s="62">
        <f t="shared" si="6"/>
        <v>18</v>
      </c>
      <c r="AA9" s="62">
        <f t="shared" si="6"/>
        <v>6</v>
      </c>
      <c r="AB9" s="62">
        <f t="shared" si="6"/>
        <v>6</v>
      </c>
      <c r="AC9" s="62">
        <f t="shared" si="6"/>
        <v>10</v>
      </c>
      <c r="AD9" s="62">
        <f t="shared" si="6"/>
        <v>19</v>
      </c>
      <c r="AE9" s="62">
        <f t="shared" si="6"/>
        <v>20</v>
      </c>
      <c r="AF9" s="62">
        <f t="shared" si="6"/>
        <v>9</v>
      </c>
      <c r="AG9" s="62">
        <f t="shared" si="6"/>
        <v>14</v>
      </c>
      <c r="AH9" s="62">
        <f t="shared" si="6"/>
        <v>6</v>
      </c>
      <c r="AI9" s="62">
        <f t="shared" si="6"/>
        <v>10</v>
      </c>
      <c r="AJ9" s="62">
        <f t="shared" si="6"/>
        <v>10</v>
      </c>
      <c r="AK9" s="62">
        <f t="shared" si="6"/>
        <v>11</v>
      </c>
      <c r="AL9" s="62">
        <f t="shared" si="6"/>
        <v>13</v>
      </c>
      <c r="AM9" s="62">
        <f t="shared" si="6"/>
        <v>6</v>
      </c>
      <c r="AN9" s="62">
        <f t="shared" si="6"/>
        <v>7</v>
      </c>
      <c r="AO9" s="62">
        <f t="shared" si="6"/>
        <v>13</v>
      </c>
      <c r="AP9" s="62">
        <f t="shared" si="6"/>
        <v>9</v>
      </c>
      <c r="AQ9" s="62">
        <f t="shared" si="6"/>
        <v>7</v>
      </c>
      <c r="AR9" s="62">
        <f t="shared" si="6"/>
        <v>6</v>
      </c>
      <c r="AS9" s="62">
        <f t="shared" si="6"/>
        <v>9</v>
      </c>
      <c r="AT9" s="62">
        <f t="shared" ref="AT9" si="13">SUM(AT18+AT27)</f>
        <v>10</v>
      </c>
      <c r="AU9" s="62">
        <f t="shared" si="8"/>
        <v>10</v>
      </c>
      <c r="AV9" s="62">
        <f t="shared" si="8"/>
        <v>19</v>
      </c>
      <c r="AW9" s="62">
        <f t="shared" si="8"/>
        <v>18</v>
      </c>
      <c r="AX9" s="62">
        <f t="shared" si="8"/>
        <v>20</v>
      </c>
      <c r="AY9" s="62">
        <f t="shared" si="8"/>
        <v>21</v>
      </c>
      <c r="AZ9" s="62">
        <f t="shared" si="8"/>
        <v>8</v>
      </c>
      <c r="BA9" s="62">
        <f>SUM(BA18+BA27)</f>
        <v>19</v>
      </c>
      <c r="BB9" s="62">
        <f>SUM(BB18+BB27)</f>
        <v>14</v>
      </c>
      <c r="BC9" s="62">
        <f>SUM(BC18+BC27)</f>
        <v>18</v>
      </c>
      <c r="BD9" s="62">
        <f>SUM(BD18+BD27)</f>
        <v>9</v>
      </c>
      <c r="BE9" s="62">
        <f>SUM(BE18+BE27)</f>
        <v>11</v>
      </c>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row>
    <row r="10" spans="1:204" x14ac:dyDescent="0.2">
      <c r="A10" s="50"/>
      <c r="B10" s="51" t="s">
        <v>6</v>
      </c>
      <c r="C10" s="67">
        <f t="shared" si="9"/>
        <v>2520</v>
      </c>
      <c r="D10" s="62">
        <f t="shared" si="0"/>
        <v>14</v>
      </c>
      <c r="E10" s="62">
        <f t="shared" si="5"/>
        <v>47</v>
      </c>
      <c r="F10" s="177">
        <f t="shared" si="5"/>
        <v>59</v>
      </c>
      <c r="G10" s="62">
        <f t="shared" si="5"/>
        <v>66</v>
      </c>
      <c r="H10" s="62">
        <f t="shared" si="5"/>
        <v>44</v>
      </c>
      <c r="I10" s="62">
        <f t="shared" si="5"/>
        <v>51</v>
      </c>
      <c r="J10" s="178">
        <f>SUM(J19+J28)</f>
        <v>52</v>
      </c>
      <c r="K10" s="62">
        <f t="shared" si="5"/>
        <v>36</v>
      </c>
      <c r="L10" s="62">
        <f t="shared" si="5"/>
        <v>47</v>
      </c>
      <c r="M10" s="62">
        <f t="shared" si="5"/>
        <v>46</v>
      </c>
      <c r="N10" s="62">
        <f t="shared" si="5"/>
        <v>35</v>
      </c>
      <c r="O10" s="62">
        <f t="shared" si="5"/>
        <v>49</v>
      </c>
      <c r="P10" s="62">
        <f t="shared" si="5"/>
        <v>46</v>
      </c>
      <c r="Q10" s="62">
        <f t="shared" si="5"/>
        <v>34</v>
      </c>
      <c r="R10" s="62">
        <f t="shared" si="5"/>
        <v>54</v>
      </c>
      <c r="S10" s="62">
        <f t="shared" si="5"/>
        <v>51</v>
      </c>
      <c r="T10" s="62">
        <v>53</v>
      </c>
      <c r="U10" s="62">
        <f t="shared" si="5"/>
        <v>37</v>
      </c>
      <c r="V10" s="176">
        <f t="shared" si="10"/>
        <v>47</v>
      </c>
      <c r="W10" s="176">
        <v>50</v>
      </c>
      <c r="X10" s="62">
        <f t="shared" si="6"/>
        <v>39</v>
      </c>
      <c r="Y10" s="62">
        <f t="shared" si="6"/>
        <v>48</v>
      </c>
      <c r="Z10" s="62">
        <f t="shared" si="6"/>
        <v>47</v>
      </c>
      <c r="AA10" s="62">
        <f t="shared" si="6"/>
        <v>41</v>
      </c>
      <c r="AB10" s="62">
        <f t="shared" si="6"/>
        <v>37</v>
      </c>
      <c r="AC10" s="62">
        <f t="shared" si="6"/>
        <v>36</v>
      </c>
      <c r="AD10" s="62">
        <f t="shared" si="6"/>
        <v>48</v>
      </c>
      <c r="AE10" s="62">
        <f t="shared" si="6"/>
        <v>48</v>
      </c>
      <c r="AF10" s="62">
        <f t="shared" si="6"/>
        <v>43</v>
      </c>
      <c r="AG10" s="62">
        <f t="shared" si="6"/>
        <v>47</v>
      </c>
      <c r="AH10" s="62">
        <f t="shared" si="6"/>
        <v>35</v>
      </c>
      <c r="AI10" s="62">
        <f t="shared" si="6"/>
        <v>50</v>
      </c>
      <c r="AJ10" s="62">
        <f t="shared" si="6"/>
        <v>44</v>
      </c>
      <c r="AK10" s="62">
        <f t="shared" si="6"/>
        <v>52</v>
      </c>
      <c r="AL10" s="62">
        <f t="shared" si="6"/>
        <v>45</v>
      </c>
      <c r="AM10" s="62">
        <f t="shared" si="6"/>
        <v>48</v>
      </c>
      <c r="AN10" s="62">
        <f t="shared" si="6"/>
        <v>40</v>
      </c>
      <c r="AO10" s="62">
        <f t="shared" si="6"/>
        <v>65</v>
      </c>
      <c r="AP10" s="62">
        <f t="shared" si="6"/>
        <v>48</v>
      </c>
      <c r="AQ10" s="62">
        <f t="shared" si="6"/>
        <v>36</v>
      </c>
      <c r="AR10" s="62">
        <f t="shared" si="6"/>
        <v>39</v>
      </c>
      <c r="AS10" s="62">
        <f t="shared" si="6"/>
        <v>38</v>
      </c>
      <c r="AT10" s="62">
        <f t="shared" ref="AT10" si="14">SUM(AT19+AT28)</f>
        <v>68</v>
      </c>
      <c r="AU10" s="62">
        <f t="shared" si="8"/>
        <v>54</v>
      </c>
      <c r="AV10" s="62">
        <f t="shared" si="8"/>
        <v>46</v>
      </c>
      <c r="AW10" s="62">
        <f t="shared" si="8"/>
        <v>65</v>
      </c>
      <c r="AX10" s="62">
        <f t="shared" si="8"/>
        <v>60</v>
      </c>
      <c r="AY10" s="62">
        <f t="shared" si="8"/>
        <v>60</v>
      </c>
      <c r="AZ10" s="62">
        <f t="shared" si="8"/>
        <v>49</v>
      </c>
      <c r="BA10" s="62">
        <f t="shared" si="8"/>
        <v>49</v>
      </c>
      <c r="BB10" s="62">
        <f t="shared" si="8"/>
        <v>40</v>
      </c>
      <c r="BC10" s="62">
        <f t="shared" si="8"/>
        <v>53</v>
      </c>
      <c r="BD10" s="62">
        <f t="shared" si="8"/>
        <v>36</v>
      </c>
      <c r="BE10" s="62">
        <f t="shared" si="8"/>
        <v>48</v>
      </c>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row>
    <row r="11" spans="1:204" x14ac:dyDescent="0.2">
      <c r="A11" s="50"/>
      <c r="B11" s="51" t="s">
        <v>7</v>
      </c>
      <c r="C11" s="67">
        <f t="shared" si="9"/>
        <v>3090</v>
      </c>
      <c r="D11" s="62">
        <f t="shared" si="0"/>
        <v>17</v>
      </c>
      <c r="E11" s="62">
        <f t="shared" si="5"/>
        <v>45</v>
      </c>
      <c r="F11" s="177">
        <f t="shared" si="5"/>
        <v>69</v>
      </c>
      <c r="G11" s="62">
        <f t="shared" si="5"/>
        <v>73</v>
      </c>
      <c r="H11" s="62">
        <f t="shared" si="5"/>
        <v>53</v>
      </c>
      <c r="I11" s="62">
        <f t="shared" si="5"/>
        <v>64</v>
      </c>
      <c r="J11" s="178">
        <f>SUM(J20+J29)</f>
        <v>67</v>
      </c>
      <c r="K11" s="62">
        <f t="shared" si="5"/>
        <v>50</v>
      </c>
      <c r="L11" s="62">
        <f t="shared" si="5"/>
        <v>75</v>
      </c>
      <c r="M11" s="62">
        <f t="shared" si="5"/>
        <v>61</v>
      </c>
      <c r="N11" s="62">
        <f t="shared" si="5"/>
        <v>58</v>
      </c>
      <c r="O11" s="62">
        <f t="shared" si="5"/>
        <v>54</v>
      </c>
      <c r="P11" s="62">
        <f t="shared" si="5"/>
        <v>53</v>
      </c>
      <c r="Q11" s="62">
        <f t="shared" si="5"/>
        <v>55</v>
      </c>
      <c r="R11" s="62">
        <f t="shared" si="5"/>
        <v>51</v>
      </c>
      <c r="S11" s="62">
        <f t="shared" si="5"/>
        <v>46</v>
      </c>
      <c r="T11" s="62">
        <v>48</v>
      </c>
      <c r="U11" s="62">
        <f t="shared" si="5"/>
        <v>36</v>
      </c>
      <c r="V11" s="176">
        <f t="shared" si="10"/>
        <v>65</v>
      </c>
      <c r="W11" s="176">
        <v>52</v>
      </c>
      <c r="X11" s="62">
        <f t="shared" si="6"/>
        <v>56</v>
      </c>
      <c r="Y11" s="62">
        <f t="shared" si="6"/>
        <v>56</v>
      </c>
      <c r="Z11" s="62">
        <f t="shared" si="6"/>
        <v>55</v>
      </c>
      <c r="AA11" s="62">
        <f t="shared" si="6"/>
        <v>55</v>
      </c>
      <c r="AB11" s="62">
        <f t="shared" si="6"/>
        <v>38</v>
      </c>
      <c r="AC11" s="62">
        <f t="shared" si="6"/>
        <v>48</v>
      </c>
      <c r="AD11" s="62">
        <f t="shared" si="6"/>
        <v>79</v>
      </c>
      <c r="AE11" s="62">
        <f t="shared" si="6"/>
        <v>48</v>
      </c>
      <c r="AF11" s="62">
        <f t="shared" si="6"/>
        <v>52</v>
      </c>
      <c r="AG11" s="62">
        <f t="shared" si="6"/>
        <v>54</v>
      </c>
      <c r="AH11" s="62">
        <f t="shared" si="6"/>
        <v>46</v>
      </c>
      <c r="AI11" s="62">
        <f t="shared" si="6"/>
        <v>68</v>
      </c>
      <c r="AJ11" s="62">
        <f t="shared" si="6"/>
        <v>60</v>
      </c>
      <c r="AK11" s="62">
        <f t="shared" si="6"/>
        <v>57</v>
      </c>
      <c r="AL11" s="62">
        <f t="shared" si="6"/>
        <v>75</v>
      </c>
      <c r="AM11" s="62">
        <f t="shared" si="6"/>
        <v>65</v>
      </c>
      <c r="AN11" s="62">
        <f t="shared" si="6"/>
        <v>60</v>
      </c>
      <c r="AO11" s="62">
        <f t="shared" si="6"/>
        <v>61</v>
      </c>
      <c r="AP11" s="62">
        <f t="shared" si="6"/>
        <v>53</v>
      </c>
      <c r="AQ11" s="62">
        <f t="shared" si="6"/>
        <v>62</v>
      </c>
      <c r="AR11" s="62">
        <f t="shared" si="6"/>
        <v>47</v>
      </c>
      <c r="AS11" s="62">
        <f t="shared" si="6"/>
        <v>51</v>
      </c>
      <c r="AT11" s="62">
        <f t="shared" ref="AT11" si="15">SUM(AT20+AT29)</f>
        <v>84</v>
      </c>
      <c r="AU11" s="62">
        <f t="shared" si="8"/>
        <v>66</v>
      </c>
      <c r="AV11" s="62">
        <f t="shared" si="8"/>
        <v>71</v>
      </c>
      <c r="AW11" s="62">
        <f t="shared" si="8"/>
        <v>79</v>
      </c>
      <c r="AX11" s="62">
        <f t="shared" si="8"/>
        <v>75</v>
      </c>
      <c r="AY11" s="62">
        <f t="shared" ref="AY11:BE11" si="16">SUM(AY20+AY29)</f>
        <v>63</v>
      </c>
      <c r="AZ11" s="62">
        <f t="shared" si="16"/>
        <v>55</v>
      </c>
      <c r="BA11" s="62">
        <f t="shared" si="16"/>
        <v>46</v>
      </c>
      <c r="BB11" s="62">
        <f t="shared" si="16"/>
        <v>59</v>
      </c>
      <c r="BC11" s="62">
        <f t="shared" si="16"/>
        <v>55</v>
      </c>
      <c r="BD11" s="62">
        <f t="shared" si="16"/>
        <v>45</v>
      </c>
      <c r="BE11" s="62">
        <f t="shared" si="16"/>
        <v>54</v>
      </c>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row>
    <row r="12" spans="1:204" x14ac:dyDescent="0.2">
      <c r="A12" s="50"/>
      <c r="B12" s="56" t="s">
        <v>8</v>
      </c>
      <c r="C12" s="67">
        <f t="shared" si="9"/>
        <v>5480</v>
      </c>
      <c r="D12" s="62">
        <f t="shared" si="0"/>
        <v>29</v>
      </c>
      <c r="E12" s="62">
        <f t="shared" si="5"/>
        <v>94</v>
      </c>
      <c r="F12" s="177">
        <f t="shared" si="5"/>
        <v>130</v>
      </c>
      <c r="G12" s="62">
        <f t="shared" si="5"/>
        <v>126</v>
      </c>
      <c r="H12" s="62">
        <f t="shared" si="5"/>
        <v>142</v>
      </c>
      <c r="I12" s="62">
        <f t="shared" si="5"/>
        <v>144</v>
      </c>
      <c r="J12" s="178">
        <f t="shared" si="5"/>
        <v>113</v>
      </c>
      <c r="K12" s="62">
        <f t="shared" si="5"/>
        <v>102</v>
      </c>
      <c r="L12" s="62">
        <f t="shared" si="5"/>
        <v>103</v>
      </c>
      <c r="M12" s="62">
        <f t="shared" si="5"/>
        <v>81</v>
      </c>
      <c r="N12" s="62">
        <f t="shared" si="5"/>
        <v>101</v>
      </c>
      <c r="O12" s="62">
        <f t="shared" si="5"/>
        <v>97</v>
      </c>
      <c r="P12" s="62">
        <f t="shared" si="5"/>
        <v>84</v>
      </c>
      <c r="Q12" s="62">
        <f t="shared" si="5"/>
        <v>98</v>
      </c>
      <c r="R12" s="62">
        <f t="shared" si="5"/>
        <v>72</v>
      </c>
      <c r="S12" s="62">
        <f t="shared" si="5"/>
        <v>84</v>
      </c>
      <c r="T12" s="62">
        <v>70</v>
      </c>
      <c r="U12" s="62">
        <f t="shared" si="5"/>
        <v>69</v>
      </c>
      <c r="V12" s="176">
        <f t="shared" si="10"/>
        <v>82</v>
      </c>
      <c r="W12" s="176">
        <v>67</v>
      </c>
      <c r="X12" s="62">
        <f t="shared" si="6"/>
        <v>79</v>
      </c>
      <c r="Y12" s="62">
        <f t="shared" si="6"/>
        <v>65</v>
      </c>
      <c r="Z12" s="62">
        <f t="shared" si="6"/>
        <v>94</v>
      </c>
      <c r="AA12" s="62">
        <f t="shared" si="6"/>
        <v>98</v>
      </c>
      <c r="AB12" s="62">
        <f t="shared" si="6"/>
        <v>62</v>
      </c>
      <c r="AC12" s="62">
        <f t="shared" si="6"/>
        <v>89</v>
      </c>
      <c r="AD12" s="62">
        <f t="shared" si="6"/>
        <v>90</v>
      </c>
      <c r="AE12" s="62">
        <f t="shared" si="6"/>
        <v>93</v>
      </c>
      <c r="AF12" s="62">
        <f t="shared" si="6"/>
        <v>106</v>
      </c>
      <c r="AG12" s="62">
        <f t="shared" si="6"/>
        <v>91</v>
      </c>
      <c r="AH12" s="62">
        <f t="shared" si="6"/>
        <v>84</v>
      </c>
      <c r="AI12" s="62">
        <f t="shared" si="6"/>
        <v>111</v>
      </c>
      <c r="AJ12" s="62">
        <f t="shared" si="6"/>
        <v>115</v>
      </c>
      <c r="AK12" s="62">
        <f t="shared" si="6"/>
        <v>129</v>
      </c>
      <c r="AL12" s="62">
        <f t="shared" si="6"/>
        <v>109</v>
      </c>
      <c r="AM12" s="62">
        <f t="shared" si="6"/>
        <v>121</v>
      </c>
      <c r="AN12" s="62">
        <f t="shared" si="6"/>
        <v>105</v>
      </c>
      <c r="AO12" s="62">
        <f t="shared" si="6"/>
        <v>114</v>
      </c>
      <c r="AP12" s="62">
        <f t="shared" si="6"/>
        <v>112</v>
      </c>
      <c r="AQ12" s="62">
        <f t="shared" si="6"/>
        <v>120</v>
      </c>
      <c r="AR12" s="62">
        <f t="shared" si="6"/>
        <v>84</v>
      </c>
      <c r="AS12" s="62">
        <f t="shared" si="6"/>
        <v>95</v>
      </c>
      <c r="AT12" s="62">
        <f t="shared" ref="AT12" si="17">SUM(AT21+AT30)</f>
        <v>179</v>
      </c>
      <c r="AU12" s="62">
        <f t="shared" si="8"/>
        <v>140</v>
      </c>
      <c r="AV12" s="62">
        <f t="shared" si="8"/>
        <v>153</v>
      </c>
      <c r="AW12" s="62">
        <f t="shared" si="8"/>
        <v>128</v>
      </c>
      <c r="AX12" s="62">
        <f t="shared" si="8"/>
        <v>128</v>
      </c>
      <c r="AY12" s="62">
        <f t="shared" si="8"/>
        <v>99</v>
      </c>
      <c r="AZ12" s="62">
        <f t="shared" si="8"/>
        <v>106</v>
      </c>
      <c r="BA12" s="62">
        <f t="shared" si="8"/>
        <v>111</v>
      </c>
      <c r="BB12" s="62">
        <f t="shared" si="8"/>
        <v>109</v>
      </c>
      <c r="BC12" s="62">
        <f t="shared" si="8"/>
        <v>101</v>
      </c>
      <c r="BD12" s="62">
        <f t="shared" si="8"/>
        <v>78</v>
      </c>
      <c r="BE12" s="62">
        <f t="shared" si="8"/>
        <v>93</v>
      </c>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row>
    <row r="13" spans="1:204" x14ac:dyDescent="0.2">
      <c r="A13" s="57"/>
      <c r="B13" s="58" t="s">
        <v>9</v>
      </c>
      <c r="C13" s="68">
        <f t="shared" si="9"/>
        <v>6688</v>
      </c>
      <c r="D13" s="62">
        <f t="shared" si="0"/>
        <v>44</v>
      </c>
      <c r="E13" s="63">
        <f t="shared" si="5"/>
        <v>92</v>
      </c>
      <c r="F13" s="179">
        <f t="shared" si="5"/>
        <v>149</v>
      </c>
      <c r="G13" s="63">
        <f t="shared" si="5"/>
        <v>156</v>
      </c>
      <c r="H13" s="63">
        <f t="shared" si="5"/>
        <v>167</v>
      </c>
      <c r="I13" s="63">
        <f t="shared" si="5"/>
        <v>192</v>
      </c>
      <c r="J13" s="71">
        <f t="shared" si="5"/>
        <v>183</v>
      </c>
      <c r="K13" s="63">
        <f t="shared" si="5"/>
        <v>128</v>
      </c>
      <c r="L13" s="63">
        <f t="shared" si="5"/>
        <v>156</v>
      </c>
      <c r="M13" s="63">
        <f t="shared" si="5"/>
        <v>127</v>
      </c>
      <c r="N13" s="63">
        <f t="shared" si="5"/>
        <v>113</v>
      </c>
      <c r="O13" s="63">
        <f t="shared" si="5"/>
        <v>92</v>
      </c>
      <c r="P13" s="63">
        <f t="shared" si="5"/>
        <v>92</v>
      </c>
      <c r="Q13" s="63">
        <f t="shared" si="5"/>
        <v>92</v>
      </c>
      <c r="R13" s="63">
        <f t="shared" si="5"/>
        <v>103</v>
      </c>
      <c r="S13" s="63">
        <f t="shared" si="5"/>
        <v>90</v>
      </c>
      <c r="T13" s="63">
        <v>82</v>
      </c>
      <c r="U13" s="63">
        <f t="shared" si="5"/>
        <v>94</v>
      </c>
      <c r="V13" s="180">
        <f t="shared" si="10"/>
        <v>98</v>
      </c>
      <c r="W13" s="180">
        <v>87</v>
      </c>
      <c r="X13" s="63">
        <f t="shared" si="6"/>
        <v>94</v>
      </c>
      <c r="Y13" s="63">
        <f t="shared" si="6"/>
        <v>93</v>
      </c>
      <c r="Z13" s="63">
        <f t="shared" si="6"/>
        <v>98</v>
      </c>
      <c r="AA13" s="63">
        <f t="shared" si="6"/>
        <v>102</v>
      </c>
      <c r="AB13" s="63">
        <f t="shared" si="6"/>
        <v>90</v>
      </c>
      <c r="AC13" s="63">
        <f t="shared" si="6"/>
        <v>108</v>
      </c>
      <c r="AD13" s="63">
        <f t="shared" si="6"/>
        <v>83</v>
      </c>
      <c r="AE13" s="63">
        <f t="shared" si="6"/>
        <v>113</v>
      </c>
      <c r="AF13" s="63">
        <f t="shared" si="6"/>
        <v>114</v>
      </c>
      <c r="AG13" s="63">
        <f t="shared" si="6"/>
        <v>138</v>
      </c>
      <c r="AH13" s="63">
        <f t="shared" si="6"/>
        <v>105</v>
      </c>
      <c r="AI13" s="63">
        <f t="shared" si="6"/>
        <v>148</v>
      </c>
      <c r="AJ13" s="63">
        <f t="shared" si="6"/>
        <v>135</v>
      </c>
      <c r="AK13" s="63">
        <f t="shared" si="6"/>
        <v>135</v>
      </c>
      <c r="AL13" s="63">
        <f t="shared" si="6"/>
        <v>162</v>
      </c>
      <c r="AM13" s="63">
        <f t="shared" si="6"/>
        <v>154</v>
      </c>
      <c r="AN13" s="63">
        <f t="shared" si="6"/>
        <v>135</v>
      </c>
      <c r="AO13" s="62">
        <f t="shared" si="6"/>
        <v>133</v>
      </c>
      <c r="AP13" s="62">
        <f t="shared" si="6"/>
        <v>144</v>
      </c>
      <c r="AQ13" s="62">
        <f t="shared" si="6"/>
        <v>121</v>
      </c>
      <c r="AR13" s="62">
        <f t="shared" si="6"/>
        <v>130</v>
      </c>
      <c r="AS13" s="62">
        <f t="shared" si="6"/>
        <v>139</v>
      </c>
      <c r="AT13" s="62">
        <f t="shared" ref="AT13" si="18">SUM(AT22+AT31)</f>
        <v>225</v>
      </c>
      <c r="AU13" s="62">
        <f t="shared" si="8"/>
        <v>172</v>
      </c>
      <c r="AV13" s="62">
        <f t="shared" si="8"/>
        <v>180</v>
      </c>
      <c r="AW13" s="62">
        <f t="shared" si="8"/>
        <v>147</v>
      </c>
      <c r="AX13" s="62">
        <f t="shared" si="8"/>
        <v>176</v>
      </c>
      <c r="AY13" s="62">
        <f t="shared" si="8"/>
        <v>135</v>
      </c>
      <c r="AZ13" s="62">
        <f t="shared" si="8"/>
        <v>131</v>
      </c>
      <c r="BA13" s="62">
        <f t="shared" si="8"/>
        <v>124</v>
      </c>
      <c r="BB13" s="62">
        <f t="shared" si="8"/>
        <v>95</v>
      </c>
      <c r="BC13" s="62">
        <f t="shared" si="8"/>
        <v>110</v>
      </c>
      <c r="BD13" s="62">
        <f t="shared" si="8"/>
        <v>83</v>
      </c>
      <c r="BE13" s="62">
        <f t="shared" si="8"/>
        <v>100</v>
      </c>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row>
    <row r="14" spans="1:204" x14ac:dyDescent="0.2">
      <c r="A14" s="47" t="s">
        <v>54</v>
      </c>
      <c r="B14" s="65" t="s">
        <v>39</v>
      </c>
      <c r="C14" s="66">
        <f t="shared" ref="C14:J14" si="19">SUM(C15:C22)</f>
        <v>9244</v>
      </c>
      <c r="D14" s="64">
        <f t="shared" si="19"/>
        <v>42</v>
      </c>
      <c r="E14" s="64">
        <f t="shared" si="19"/>
        <v>132</v>
      </c>
      <c r="F14" s="181">
        <f t="shared" si="19"/>
        <v>239</v>
      </c>
      <c r="G14" s="64">
        <f t="shared" si="19"/>
        <v>222</v>
      </c>
      <c r="H14" s="64">
        <f t="shared" si="19"/>
        <v>196</v>
      </c>
      <c r="I14" s="64">
        <f t="shared" si="19"/>
        <v>235</v>
      </c>
      <c r="J14" s="182">
        <f t="shared" si="19"/>
        <v>201</v>
      </c>
      <c r="K14" s="64">
        <f t="shared" ref="K14:Q14" si="20">SUM(K15:K22)</f>
        <v>162</v>
      </c>
      <c r="L14" s="64">
        <f t="shared" si="20"/>
        <v>202</v>
      </c>
      <c r="M14" s="64">
        <f t="shared" si="20"/>
        <v>143</v>
      </c>
      <c r="N14" s="64">
        <f t="shared" si="20"/>
        <v>145</v>
      </c>
      <c r="O14" s="64">
        <f t="shared" si="20"/>
        <v>161</v>
      </c>
      <c r="P14" s="64">
        <f t="shared" si="20"/>
        <v>158</v>
      </c>
      <c r="Q14" s="64">
        <f t="shared" si="20"/>
        <v>138</v>
      </c>
      <c r="R14" s="64">
        <f>SUM(R15:R22)</f>
        <v>136</v>
      </c>
      <c r="S14" s="64">
        <f>SUM(S15:S22)</f>
        <v>139</v>
      </c>
      <c r="T14" s="64">
        <v>130</v>
      </c>
      <c r="U14" s="64">
        <f>SUM(U15:U22)</f>
        <v>110</v>
      </c>
      <c r="V14" s="175">
        <f>SUM(V15:V22)</f>
        <v>143</v>
      </c>
      <c r="W14" s="175">
        <v>132</v>
      </c>
      <c r="X14" s="64">
        <f t="shared" ref="X14:AS14" si="21">SUM(X15:X22)</f>
        <v>128</v>
      </c>
      <c r="Y14" s="64">
        <f t="shared" si="21"/>
        <v>133</v>
      </c>
      <c r="Z14" s="64">
        <f t="shared" si="21"/>
        <v>164</v>
      </c>
      <c r="AA14" s="64">
        <f t="shared" si="21"/>
        <v>155</v>
      </c>
      <c r="AB14" s="64">
        <f t="shared" si="21"/>
        <v>121</v>
      </c>
      <c r="AC14" s="64">
        <f t="shared" si="21"/>
        <v>160</v>
      </c>
      <c r="AD14" s="64">
        <f t="shared" si="21"/>
        <v>183</v>
      </c>
      <c r="AE14" s="64">
        <f t="shared" si="21"/>
        <v>185</v>
      </c>
      <c r="AF14" s="64">
        <f t="shared" si="21"/>
        <v>172</v>
      </c>
      <c r="AG14" s="64">
        <f t="shared" si="21"/>
        <v>171</v>
      </c>
      <c r="AH14" s="64">
        <f t="shared" si="21"/>
        <v>150</v>
      </c>
      <c r="AI14" s="64">
        <f t="shared" si="21"/>
        <v>208</v>
      </c>
      <c r="AJ14" s="64">
        <f t="shared" si="21"/>
        <v>190</v>
      </c>
      <c r="AK14" s="64">
        <f t="shared" si="21"/>
        <v>208</v>
      </c>
      <c r="AL14" s="64">
        <f t="shared" si="21"/>
        <v>179</v>
      </c>
      <c r="AM14" s="64">
        <f t="shared" si="21"/>
        <v>202</v>
      </c>
      <c r="AN14" s="64">
        <f t="shared" si="21"/>
        <v>164</v>
      </c>
      <c r="AO14" s="64">
        <f t="shared" si="21"/>
        <v>199</v>
      </c>
      <c r="AP14" s="64">
        <f t="shared" si="21"/>
        <v>194</v>
      </c>
      <c r="AQ14" s="64">
        <f t="shared" si="21"/>
        <v>160</v>
      </c>
      <c r="AR14" s="64">
        <f t="shared" si="21"/>
        <v>151</v>
      </c>
      <c r="AS14" s="64">
        <f t="shared" si="21"/>
        <v>158</v>
      </c>
      <c r="AT14" s="64">
        <f t="shared" ref="AT14" si="22">SUM(AT15:AT22)</f>
        <v>288</v>
      </c>
      <c r="AU14" s="64">
        <f t="shared" ref="AU14:BE14" si="23">SUM(AU15:AU22)</f>
        <v>206</v>
      </c>
      <c r="AV14" s="64">
        <f t="shared" si="23"/>
        <v>232</v>
      </c>
      <c r="AW14" s="64">
        <f t="shared" si="23"/>
        <v>233</v>
      </c>
      <c r="AX14" s="64">
        <f t="shared" si="23"/>
        <v>233</v>
      </c>
      <c r="AY14" s="64">
        <f t="shared" si="23"/>
        <v>200</v>
      </c>
      <c r="AZ14" s="64">
        <f t="shared" si="23"/>
        <v>169</v>
      </c>
      <c r="BA14" s="64">
        <f t="shared" si="23"/>
        <v>181</v>
      </c>
      <c r="BB14" s="64">
        <f t="shared" si="23"/>
        <v>168</v>
      </c>
      <c r="BC14" s="64">
        <f t="shared" si="23"/>
        <v>160</v>
      </c>
      <c r="BD14" s="64">
        <f>SUM(BD15:BD22)</f>
        <v>123</v>
      </c>
      <c r="BE14" s="64">
        <f t="shared" si="23"/>
        <v>150</v>
      </c>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row>
    <row r="15" spans="1:204" x14ac:dyDescent="0.2">
      <c r="A15" s="50"/>
      <c r="B15" s="51" t="s">
        <v>53</v>
      </c>
      <c r="C15" s="67">
        <f t="shared" ref="C15:C22" si="24">SUM(D15:BE15)</f>
        <v>28</v>
      </c>
      <c r="D15" s="67">
        <v>0</v>
      </c>
      <c r="E15" s="62">
        <v>1</v>
      </c>
      <c r="F15" s="177">
        <v>0</v>
      </c>
      <c r="G15" s="62">
        <v>0</v>
      </c>
      <c r="H15" s="62">
        <v>0</v>
      </c>
      <c r="I15" s="62">
        <v>0</v>
      </c>
      <c r="J15" s="178">
        <v>0</v>
      </c>
      <c r="K15" s="62">
        <v>0</v>
      </c>
      <c r="L15" s="62">
        <v>0</v>
      </c>
      <c r="M15" s="62">
        <v>1</v>
      </c>
      <c r="N15" s="62">
        <v>1</v>
      </c>
      <c r="O15" s="62">
        <v>0</v>
      </c>
      <c r="P15" s="62">
        <v>1</v>
      </c>
      <c r="Q15" s="62">
        <v>0</v>
      </c>
      <c r="R15" s="62">
        <v>2</v>
      </c>
      <c r="S15" s="62">
        <v>0</v>
      </c>
      <c r="T15" s="62">
        <v>1</v>
      </c>
      <c r="U15" s="62">
        <v>1</v>
      </c>
      <c r="V15" s="176">
        <v>1</v>
      </c>
      <c r="W15" s="176">
        <v>1</v>
      </c>
      <c r="X15" s="62">
        <v>1</v>
      </c>
      <c r="Y15" s="62">
        <v>0</v>
      </c>
      <c r="Z15" s="62">
        <v>1</v>
      </c>
      <c r="AA15" s="62">
        <v>0</v>
      </c>
      <c r="AB15" s="62">
        <v>0</v>
      </c>
      <c r="AC15" s="62">
        <v>1</v>
      </c>
      <c r="AD15" s="62">
        <v>1</v>
      </c>
      <c r="AE15" s="62">
        <v>1</v>
      </c>
      <c r="AF15" s="62">
        <v>0</v>
      </c>
      <c r="AG15" s="62">
        <v>0</v>
      </c>
      <c r="AH15" s="62">
        <v>2</v>
      </c>
      <c r="AI15" s="62">
        <v>0</v>
      </c>
      <c r="AJ15" s="62">
        <v>1</v>
      </c>
      <c r="AK15" s="62">
        <v>0</v>
      </c>
      <c r="AL15" s="62">
        <v>0</v>
      </c>
      <c r="AM15" s="62">
        <v>0</v>
      </c>
      <c r="AN15" s="62">
        <v>1</v>
      </c>
      <c r="AO15" s="62">
        <v>0</v>
      </c>
      <c r="AP15" s="62">
        <v>0</v>
      </c>
      <c r="AQ15" s="62">
        <v>1</v>
      </c>
      <c r="AR15" s="62">
        <v>1</v>
      </c>
      <c r="AS15" s="62">
        <v>1</v>
      </c>
      <c r="AT15" s="62">
        <v>0</v>
      </c>
      <c r="AU15" s="62">
        <v>0</v>
      </c>
      <c r="AV15" s="62">
        <v>2</v>
      </c>
      <c r="AW15" s="62">
        <v>0</v>
      </c>
      <c r="AX15" s="62">
        <v>0</v>
      </c>
      <c r="AY15" s="62">
        <v>0</v>
      </c>
      <c r="AZ15" s="62">
        <v>1</v>
      </c>
      <c r="BA15" s="62">
        <v>2</v>
      </c>
      <c r="BB15" s="62">
        <v>0</v>
      </c>
      <c r="BC15" s="62">
        <v>0</v>
      </c>
      <c r="BD15" s="62">
        <v>1</v>
      </c>
      <c r="BE15" s="62">
        <v>0</v>
      </c>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3"/>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row>
    <row r="16" spans="1:204" ht="10.5" customHeight="1" x14ac:dyDescent="0.2">
      <c r="A16" s="50"/>
      <c r="B16" s="54" t="s">
        <v>78</v>
      </c>
      <c r="C16" s="67">
        <f t="shared" si="24"/>
        <v>16</v>
      </c>
      <c r="D16" s="67">
        <v>0</v>
      </c>
      <c r="E16" s="62">
        <v>1</v>
      </c>
      <c r="F16" s="177">
        <v>0</v>
      </c>
      <c r="G16" s="62">
        <v>0</v>
      </c>
      <c r="H16" s="62">
        <v>0</v>
      </c>
      <c r="I16" s="62">
        <v>0</v>
      </c>
      <c r="J16" s="178">
        <v>0</v>
      </c>
      <c r="K16" s="62">
        <v>1</v>
      </c>
      <c r="L16" s="62">
        <v>0</v>
      </c>
      <c r="M16" s="62">
        <v>0</v>
      </c>
      <c r="N16" s="62">
        <v>0</v>
      </c>
      <c r="O16" s="62">
        <v>0</v>
      </c>
      <c r="P16" s="62">
        <v>0</v>
      </c>
      <c r="Q16" s="62">
        <v>0</v>
      </c>
      <c r="R16" s="62">
        <v>0</v>
      </c>
      <c r="S16" s="62">
        <v>0</v>
      </c>
      <c r="T16" s="62">
        <v>0</v>
      </c>
      <c r="U16" s="62">
        <v>0</v>
      </c>
      <c r="V16" s="176">
        <v>0</v>
      </c>
      <c r="W16" s="176">
        <v>1</v>
      </c>
      <c r="X16" s="62">
        <v>0</v>
      </c>
      <c r="Y16" s="62">
        <v>0</v>
      </c>
      <c r="Z16" s="62">
        <v>0</v>
      </c>
      <c r="AA16" s="62">
        <v>1</v>
      </c>
      <c r="AB16" s="62">
        <v>1</v>
      </c>
      <c r="AC16" s="62">
        <v>1</v>
      </c>
      <c r="AD16" s="62">
        <v>0</v>
      </c>
      <c r="AE16" s="62">
        <v>0</v>
      </c>
      <c r="AF16" s="62">
        <v>0</v>
      </c>
      <c r="AG16" s="62">
        <v>0</v>
      </c>
      <c r="AH16" s="62">
        <v>0</v>
      </c>
      <c r="AI16" s="62">
        <v>2</v>
      </c>
      <c r="AJ16" s="62">
        <v>1</v>
      </c>
      <c r="AK16" s="62">
        <v>0</v>
      </c>
      <c r="AL16" s="62">
        <v>0</v>
      </c>
      <c r="AM16" s="62">
        <v>1</v>
      </c>
      <c r="AN16" s="62">
        <v>0</v>
      </c>
      <c r="AO16" s="62">
        <v>0</v>
      </c>
      <c r="AP16" s="62">
        <v>0</v>
      </c>
      <c r="AQ16" s="62">
        <v>1</v>
      </c>
      <c r="AR16" s="62">
        <v>1</v>
      </c>
      <c r="AS16" s="62">
        <v>0</v>
      </c>
      <c r="AT16" s="62">
        <v>0</v>
      </c>
      <c r="AU16" s="62">
        <v>0</v>
      </c>
      <c r="AV16" s="62">
        <v>1</v>
      </c>
      <c r="AW16" s="62">
        <v>0</v>
      </c>
      <c r="AX16" s="62">
        <v>1</v>
      </c>
      <c r="AY16" s="62">
        <v>0</v>
      </c>
      <c r="AZ16" s="62">
        <v>1</v>
      </c>
      <c r="BA16" s="62">
        <v>0</v>
      </c>
      <c r="BB16" s="62">
        <v>0</v>
      </c>
      <c r="BC16" s="62">
        <v>0</v>
      </c>
      <c r="BD16" s="62">
        <v>0</v>
      </c>
      <c r="BE16" s="62">
        <v>1</v>
      </c>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c r="CZ16" s="143"/>
      <c r="DA16" s="143"/>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row>
    <row r="17" spans="1:204" x14ac:dyDescent="0.2">
      <c r="A17" s="50"/>
      <c r="B17" s="55" t="s">
        <v>4</v>
      </c>
      <c r="C17" s="67">
        <f t="shared" si="24"/>
        <v>14</v>
      </c>
      <c r="D17" s="67">
        <v>0</v>
      </c>
      <c r="E17" s="62">
        <v>0</v>
      </c>
      <c r="F17" s="177">
        <v>1</v>
      </c>
      <c r="G17" s="62">
        <v>0</v>
      </c>
      <c r="H17" s="62">
        <v>0</v>
      </c>
      <c r="I17" s="62">
        <v>0</v>
      </c>
      <c r="J17" s="178">
        <v>0</v>
      </c>
      <c r="K17" s="62">
        <v>0</v>
      </c>
      <c r="L17" s="62">
        <v>0</v>
      </c>
      <c r="M17" s="62">
        <v>1</v>
      </c>
      <c r="N17" s="62">
        <v>0</v>
      </c>
      <c r="O17" s="62">
        <v>0</v>
      </c>
      <c r="P17" s="62">
        <v>0</v>
      </c>
      <c r="Q17" s="62">
        <v>1</v>
      </c>
      <c r="R17" s="62">
        <v>0</v>
      </c>
      <c r="S17" s="62">
        <v>0</v>
      </c>
      <c r="T17" s="62">
        <v>1</v>
      </c>
      <c r="U17" s="62">
        <v>0</v>
      </c>
      <c r="V17" s="176">
        <v>2</v>
      </c>
      <c r="W17" s="176">
        <v>0</v>
      </c>
      <c r="X17" s="62">
        <v>0</v>
      </c>
      <c r="Y17" s="62">
        <v>1</v>
      </c>
      <c r="Z17" s="62">
        <v>0</v>
      </c>
      <c r="AA17" s="62">
        <v>0</v>
      </c>
      <c r="AB17" s="62">
        <v>0</v>
      </c>
      <c r="AC17" s="62">
        <v>0</v>
      </c>
      <c r="AD17" s="62">
        <v>1</v>
      </c>
      <c r="AE17" s="62">
        <v>0</v>
      </c>
      <c r="AF17" s="62">
        <v>1</v>
      </c>
      <c r="AG17" s="62">
        <v>0</v>
      </c>
      <c r="AH17" s="62">
        <v>0</v>
      </c>
      <c r="AI17" s="62">
        <v>1</v>
      </c>
      <c r="AJ17" s="62">
        <v>0</v>
      </c>
      <c r="AK17" s="62">
        <v>0</v>
      </c>
      <c r="AL17" s="62">
        <v>0</v>
      </c>
      <c r="AM17" s="62">
        <v>0</v>
      </c>
      <c r="AN17" s="62">
        <v>0</v>
      </c>
      <c r="AO17" s="62">
        <v>0</v>
      </c>
      <c r="AP17" s="62">
        <v>0</v>
      </c>
      <c r="AQ17" s="62">
        <v>0</v>
      </c>
      <c r="AR17" s="62">
        <v>2</v>
      </c>
      <c r="AS17" s="62">
        <v>0</v>
      </c>
      <c r="AT17" s="62">
        <v>0</v>
      </c>
      <c r="AU17" s="62">
        <v>1</v>
      </c>
      <c r="AV17" s="62">
        <v>0</v>
      </c>
      <c r="AW17" s="62">
        <v>0</v>
      </c>
      <c r="AX17" s="62">
        <v>0</v>
      </c>
      <c r="AY17" s="62">
        <v>0</v>
      </c>
      <c r="AZ17" s="62">
        <v>1</v>
      </c>
      <c r="BA17" s="62">
        <v>0</v>
      </c>
      <c r="BB17" s="62">
        <v>0</v>
      </c>
      <c r="BC17" s="62">
        <v>0</v>
      </c>
      <c r="BD17" s="62">
        <v>0</v>
      </c>
      <c r="BE17" s="62">
        <v>0</v>
      </c>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3"/>
      <c r="GT17" s="143"/>
      <c r="GU17" s="143"/>
      <c r="GV17" s="143"/>
    </row>
    <row r="18" spans="1:204" x14ac:dyDescent="0.2">
      <c r="A18" s="50"/>
      <c r="B18" s="51" t="s">
        <v>5</v>
      </c>
      <c r="C18" s="67">
        <f t="shared" si="24"/>
        <v>445</v>
      </c>
      <c r="D18" s="67">
        <v>0</v>
      </c>
      <c r="E18" s="62">
        <v>7</v>
      </c>
      <c r="F18" s="177">
        <v>18</v>
      </c>
      <c r="G18" s="62">
        <v>9</v>
      </c>
      <c r="H18" s="62">
        <v>11</v>
      </c>
      <c r="I18" s="62">
        <v>12</v>
      </c>
      <c r="J18" s="178">
        <v>4</v>
      </c>
      <c r="K18" s="62">
        <v>14</v>
      </c>
      <c r="L18" s="62">
        <v>12</v>
      </c>
      <c r="M18" s="62">
        <v>4</v>
      </c>
      <c r="N18" s="62">
        <v>6</v>
      </c>
      <c r="O18" s="62">
        <v>5</v>
      </c>
      <c r="P18" s="62">
        <v>12</v>
      </c>
      <c r="Q18" s="62">
        <v>8</v>
      </c>
      <c r="R18" s="62">
        <v>7</v>
      </c>
      <c r="S18" s="62">
        <v>7</v>
      </c>
      <c r="T18" s="62">
        <v>15</v>
      </c>
      <c r="U18" s="62">
        <v>2</v>
      </c>
      <c r="V18" s="176">
        <v>7</v>
      </c>
      <c r="W18" s="176">
        <v>9</v>
      </c>
      <c r="X18" s="62">
        <v>3</v>
      </c>
      <c r="Y18" s="62">
        <v>7</v>
      </c>
      <c r="Z18" s="62">
        <v>12</v>
      </c>
      <c r="AA18" s="62">
        <v>3</v>
      </c>
      <c r="AB18" s="62">
        <v>6</v>
      </c>
      <c r="AC18" s="62">
        <v>6</v>
      </c>
      <c r="AD18" s="62">
        <v>15</v>
      </c>
      <c r="AE18" s="62">
        <v>16</v>
      </c>
      <c r="AF18" s="62">
        <v>7</v>
      </c>
      <c r="AG18" s="62">
        <v>11</v>
      </c>
      <c r="AH18" s="62">
        <v>4</v>
      </c>
      <c r="AI18" s="62">
        <v>9</v>
      </c>
      <c r="AJ18" s="62">
        <v>8</v>
      </c>
      <c r="AK18" s="62">
        <v>9</v>
      </c>
      <c r="AL18" s="62">
        <v>7</v>
      </c>
      <c r="AM18" s="62">
        <v>5</v>
      </c>
      <c r="AN18" s="62">
        <v>5</v>
      </c>
      <c r="AO18" s="62">
        <v>9</v>
      </c>
      <c r="AP18" s="62">
        <v>6</v>
      </c>
      <c r="AQ18" s="62">
        <v>3</v>
      </c>
      <c r="AR18" s="62">
        <v>6</v>
      </c>
      <c r="AS18" s="62">
        <v>4</v>
      </c>
      <c r="AT18" s="62">
        <v>7</v>
      </c>
      <c r="AU18" s="62">
        <v>6</v>
      </c>
      <c r="AV18" s="62">
        <v>12</v>
      </c>
      <c r="AW18" s="62">
        <v>11</v>
      </c>
      <c r="AX18" s="62">
        <v>13</v>
      </c>
      <c r="AY18" s="62">
        <v>14</v>
      </c>
      <c r="AZ18" s="62">
        <v>7</v>
      </c>
      <c r="BA18" s="62">
        <v>15</v>
      </c>
      <c r="BB18" s="62">
        <v>11</v>
      </c>
      <c r="BC18" s="62">
        <v>6</v>
      </c>
      <c r="BD18" s="62">
        <v>8</v>
      </c>
      <c r="BE18" s="62">
        <v>5</v>
      </c>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3"/>
      <c r="DE18" s="143"/>
      <c r="DF18" s="143"/>
      <c r="DG18" s="143"/>
      <c r="DH18" s="143"/>
      <c r="DI18" s="143"/>
      <c r="DJ18" s="143"/>
      <c r="DK18" s="143"/>
      <c r="DL18" s="143"/>
      <c r="DM18" s="143"/>
      <c r="DN18" s="143"/>
      <c r="DO18" s="143"/>
      <c r="DP18" s="143"/>
      <c r="DQ18" s="143"/>
      <c r="DR18" s="143"/>
      <c r="DS18" s="143"/>
      <c r="DT18" s="143"/>
      <c r="DU18" s="143"/>
      <c r="DV18" s="143"/>
      <c r="DW18" s="143"/>
      <c r="DX18" s="143"/>
      <c r="DY18" s="143"/>
      <c r="DZ18" s="143"/>
      <c r="EA18" s="143"/>
      <c r="EB18" s="143"/>
      <c r="EC18" s="143"/>
      <c r="ED18" s="143"/>
      <c r="EE18" s="143"/>
      <c r="EF18" s="143"/>
      <c r="EG18" s="143"/>
      <c r="EH18" s="143"/>
      <c r="EI18" s="143"/>
      <c r="EJ18" s="143"/>
      <c r="EK18" s="143"/>
      <c r="EL18" s="143"/>
      <c r="EM18" s="143"/>
      <c r="EN18" s="143"/>
      <c r="EO18" s="143"/>
      <c r="EP18" s="143"/>
      <c r="EQ18" s="143"/>
      <c r="ER18" s="143"/>
      <c r="ES18" s="143"/>
      <c r="ET18" s="143"/>
      <c r="EU18" s="143"/>
      <c r="EV18" s="143"/>
      <c r="EW18" s="143"/>
      <c r="EX18" s="143"/>
      <c r="EY18" s="143"/>
      <c r="EZ18" s="143"/>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row>
    <row r="19" spans="1:204" x14ac:dyDescent="0.2">
      <c r="A19" s="50"/>
      <c r="B19" s="51" t="s">
        <v>6</v>
      </c>
      <c r="C19" s="67">
        <f t="shared" si="24"/>
        <v>1485</v>
      </c>
      <c r="D19" s="67">
        <v>6</v>
      </c>
      <c r="E19" s="62">
        <v>24</v>
      </c>
      <c r="F19" s="177">
        <v>36</v>
      </c>
      <c r="G19" s="62">
        <v>32</v>
      </c>
      <c r="H19" s="62">
        <v>25</v>
      </c>
      <c r="I19" s="62">
        <v>32</v>
      </c>
      <c r="J19" s="178">
        <v>39</v>
      </c>
      <c r="K19" s="62">
        <v>20</v>
      </c>
      <c r="L19" s="62">
        <v>30</v>
      </c>
      <c r="M19" s="62">
        <v>25</v>
      </c>
      <c r="N19" s="62">
        <v>19</v>
      </c>
      <c r="O19" s="62">
        <v>30</v>
      </c>
      <c r="P19" s="62">
        <v>21</v>
      </c>
      <c r="Q19" s="62">
        <v>20</v>
      </c>
      <c r="R19" s="62">
        <v>33</v>
      </c>
      <c r="S19" s="62">
        <v>31</v>
      </c>
      <c r="T19" s="62">
        <v>32</v>
      </c>
      <c r="U19" s="62">
        <v>19</v>
      </c>
      <c r="V19" s="176">
        <v>26</v>
      </c>
      <c r="W19" s="176">
        <v>35</v>
      </c>
      <c r="X19" s="62">
        <v>23</v>
      </c>
      <c r="Y19" s="62">
        <v>30</v>
      </c>
      <c r="Z19" s="62">
        <v>26</v>
      </c>
      <c r="AA19" s="62">
        <v>24</v>
      </c>
      <c r="AB19" s="62">
        <v>18</v>
      </c>
      <c r="AC19" s="62">
        <v>24</v>
      </c>
      <c r="AD19" s="62">
        <v>32</v>
      </c>
      <c r="AE19" s="62">
        <v>28</v>
      </c>
      <c r="AF19" s="62">
        <v>31</v>
      </c>
      <c r="AG19" s="62">
        <v>28</v>
      </c>
      <c r="AH19" s="62">
        <v>19</v>
      </c>
      <c r="AI19" s="62">
        <v>34</v>
      </c>
      <c r="AJ19" s="62">
        <v>23</v>
      </c>
      <c r="AK19" s="62">
        <v>32</v>
      </c>
      <c r="AL19" s="62">
        <v>21</v>
      </c>
      <c r="AM19" s="62">
        <v>31</v>
      </c>
      <c r="AN19" s="62">
        <v>26</v>
      </c>
      <c r="AO19" s="62">
        <v>34</v>
      </c>
      <c r="AP19" s="62">
        <v>35</v>
      </c>
      <c r="AQ19" s="62">
        <v>18</v>
      </c>
      <c r="AR19" s="62">
        <v>21</v>
      </c>
      <c r="AS19" s="62">
        <v>23</v>
      </c>
      <c r="AT19" s="62">
        <v>43</v>
      </c>
      <c r="AU19" s="62">
        <v>29</v>
      </c>
      <c r="AV19" s="62">
        <v>30</v>
      </c>
      <c r="AW19" s="62">
        <v>37</v>
      </c>
      <c r="AX19" s="62">
        <v>38</v>
      </c>
      <c r="AY19" s="62">
        <v>34</v>
      </c>
      <c r="AZ19" s="62">
        <v>27</v>
      </c>
      <c r="BA19" s="62">
        <v>33</v>
      </c>
      <c r="BB19" s="62">
        <v>18</v>
      </c>
      <c r="BC19" s="62">
        <v>33</v>
      </c>
      <c r="BD19" s="62">
        <v>18</v>
      </c>
      <c r="BE19" s="62">
        <v>29</v>
      </c>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3"/>
      <c r="GS19" s="143"/>
      <c r="GT19" s="143"/>
      <c r="GU19" s="143"/>
      <c r="GV19" s="143"/>
    </row>
    <row r="20" spans="1:204" x14ac:dyDescent="0.2">
      <c r="A20" s="50"/>
      <c r="B20" s="51" t="s">
        <v>7</v>
      </c>
      <c r="C20" s="67">
        <f t="shared" si="24"/>
        <v>1764</v>
      </c>
      <c r="D20" s="67">
        <v>9</v>
      </c>
      <c r="E20" s="62">
        <v>23</v>
      </c>
      <c r="F20" s="177">
        <v>45</v>
      </c>
      <c r="G20" s="62">
        <v>44</v>
      </c>
      <c r="H20" s="62">
        <v>24</v>
      </c>
      <c r="I20" s="62">
        <v>44</v>
      </c>
      <c r="J20" s="178">
        <v>36</v>
      </c>
      <c r="K20" s="62">
        <v>28</v>
      </c>
      <c r="L20" s="62">
        <v>45</v>
      </c>
      <c r="M20" s="62">
        <v>41</v>
      </c>
      <c r="N20" s="62">
        <v>30</v>
      </c>
      <c r="O20" s="62">
        <v>29</v>
      </c>
      <c r="P20" s="62">
        <v>30</v>
      </c>
      <c r="Q20" s="62">
        <v>30</v>
      </c>
      <c r="R20" s="62">
        <v>28</v>
      </c>
      <c r="S20" s="62">
        <v>22</v>
      </c>
      <c r="T20" s="62">
        <v>20</v>
      </c>
      <c r="U20" s="62">
        <v>21</v>
      </c>
      <c r="V20" s="176">
        <v>36</v>
      </c>
      <c r="W20" s="176">
        <v>30</v>
      </c>
      <c r="X20" s="62">
        <v>26</v>
      </c>
      <c r="Y20" s="62">
        <v>27</v>
      </c>
      <c r="Z20" s="62">
        <v>34</v>
      </c>
      <c r="AA20" s="62">
        <v>29</v>
      </c>
      <c r="AB20" s="62">
        <v>24</v>
      </c>
      <c r="AC20" s="62">
        <v>26</v>
      </c>
      <c r="AD20" s="62">
        <v>46</v>
      </c>
      <c r="AE20" s="62">
        <v>28</v>
      </c>
      <c r="AF20" s="62">
        <v>30</v>
      </c>
      <c r="AG20" s="62">
        <v>35</v>
      </c>
      <c r="AH20" s="62">
        <v>31</v>
      </c>
      <c r="AI20" s="62">
        <v>40</v>
      </c>
      <c r="AJ20" s="62">
        <v>39</v>
      </c>
      <c r="AK20" s="62">
        <v>36</v>
      </c>
      <c r="AL20" s="62">
        <v>40</v>
      </c>
      <c r="AM20" s="62">
        <v>41</v>
      </c>
      <c r="AN20" s="62">
        <v>34</v>
      </c>
      <c r="AO20" s="62">
        <v>35</v>
      </c>
      <c r="AP20" s="62">
        <v>35</v>
      </c>
      <c r="AQ20" s="62">
        <v>37</v>
      </c>
      <c r="AR20" s="62">
        <v>26</v>
      </c>
      <c r="AS20" s="62">
        <v>27</v>
      </c>
      <c r="AT20" s="62">
        <v>54</v>
      </c>
      <c r="AU20" s="62">
        <v>39</v>
      </c>
      <c r="AV20" s="62">
        <v>37</v>
      </c>
      <c r="AW20" s="62">
        <v>46</v>
      </c>
      <c r="AX20" s="62">
        <v>47</v>
      </c>
      <c r="AY20" s="62">
        <v>39</v>
      </c>
      <c r="AZ20" s="62">
        <v>26</v>
      </c>
      <c r="BA20" s="62">
        <v>16</v>
      </c>
      <c r="BB20" s="62">
        <v>32</v>
      </c>
      <c r="BC20" s="62">
        <v>30</v>
      </c>
      <c r="BD20" s="62">
        <v>26</v>
      </c>
      <c r="BE20" s="62">
        <v>31</v>
      </c>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row>
    <row r="21" spans="1:204" x14ac:dyDescent="0.2">
      <c r="A21" s="50"/>
      <c r="B21" s="56" t="s">
        <v>8</v>
      </c>
      <c r="C21" s="67">
        <f t="shared" si="24"/>
        <v>2888</v>
      </c>
      <c r="D21" s="67">
        <v>15</v>
      </c>
      <c r="E21" s="62">
        <v>43</v>
      </c>
      <c r="F21" s="177">
        <v>75</v>
      </c>
      <c r="G21" s="62">
        <v>73</v>
      </c>
      <c r="H21" s="62">
        <v>74</v>
      </c>
      <c r="I21" s="62">
        <v>71</v>
      </c>
      <c r="J21" s="178">
        <v>55</v>
      </c>
      <c r="K21" s="62">
        <v>59</v>
      </c>
      <c r="L21" s="62">
        <v>51</v>
      </c>
      <c r="M21" s="62">
        <v>34</v>
      </c>
      <c r="N21" s="62">
        <v>48</v>
      </c>
      <c r="O21" s="62">
        <v>55</v>
      </c>
      <c r="P21" s="62">
        <v>49</v>
      </c>
      <c r="Q21" s="62">
        <v>43</v>
      </c>
      <c r="R21" s="62">
        <v>28</v>
      </c>
      <c r="S21" s="62">
        <v>45</v>
      </c>
      <c r="T21" s="62">
        <v>39</v>
      </c>
      <c r="U21" s="62">
        <v>33</v>
      </c>
      <c r="V21" s="176">
        <v>37</v>
      </c>
      <c r="W21" s="176">
        <v>26</v>
      </c>
      <c r="X21" s="62">
        <v>38</v>
      </c>
      <c r="Y21" s="62">
        <v>32</v>
      </c>
      <c r="Z21" s="62">
        <v>53</v>
      </c>
      <c r="AA21" s="62">
        <v>55</v>
      </c>
      <c r="AB21" s="62">
        <v>38</v>
      </c>
      <c r="AC21" s="62">
        <v>52</v>
      </c>
      <c r="AD21" s="62">
        <v>57</v>
      </c>
      <c r="AE21" s="62">
        <v>59</v>
      </c>
      <c r="AF21" s="62">
        <v>56</v>
      </c>
      <c r="AG21" s="62">
        <v>49</v>
      </c>
      <c r="AH21" s="62">
        <v>48</v>
      </c>
      <c r="AI21" s="62">
        <v>65</v>
      </c>
      <c r="AJ21" s="62">
        <v>66</v>
      </c>
      <c r="AK21" s="62">
        <v>74</v>
      </c>
      <c r="AL21" s="62">
        <v>53</v>
      </c>
      <c r="AM21" s="62">
        <v>62</v>
      </c>
      <c r="AN21" s="62">
        <v>52</v>
      </c>
      <c r="AO21" s="62">
        <v>59</v>
      </c>
      <c r="AP21" s="62">
        <v>56</v>
      </c>
      <c r="AQ21" s="62">
        <v>62</v>
      </c>
      <c r="AR21" s="62">
        <v>42</v>
      </c>
      <c r="AS21" s="62">
        <v>45</v>
      </c>
      <c r="AT21" s="62">
        <v>92</v>
      </c>
      <c r="AU21" s="62">
        <v>72</v>
      </c>
      <c r="AV21" s="62">
        <v>84</v>
      </c>
      <c r="AW21" s="62">
        <v>77</v>
      </c>
      <c r="AX21" s="62">
        <v>69</v>
      </c>
      <c r="AY21" s="62">
        <v>52</v>
      </c>
      <c r="AZ21" s="62">
        <v>51</v>
      </c>
      <c r="BA21" s="62">
        <v>62</v>
      </c>
      <c r="BB21" s="62">
        <v>64</v>
      </c>
      <c r="BC21" s="62">
        <v>49</v>
      </c>
      <c r="BD21" s="62">
        <v>40</v>
      </c>
      <c r="BE21" s="62">
        <v>50</v>
      </c>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row>
    <row r="22" spans="1:204" x14ac:dyDescent="0.2">
      <c r="A22" s="57"/>
      <c r="B22" s="58" t="s">
        <v>9</v>
      </c>
      <c r="C22" s="68">
        <f t="shared" si="24"/>
        <v>2604</v>
      </c>
      <c r="D22" s="68">
        <v>12</v>
      </c>
      <c r="E22" s="63">
        <v>33</v>
      </c>
      <c r="F22" s="179">
        <v>64</v>
      </c>
      <c r="G22" s="63">
        <v>64</v>
      </c>
      <c r="H22" s="63">
        <v>62</v>
      </c>
      <c r="I22" s="63">
        <v>76</v>
      </c>
      <c r="J22" s="71">
        <v>67</v>
      </c>
      <c r="K22" s="63">
        <v>40</v>
      </c>
      <c r="L22" s="63">
        <v>64</v>
      </c>
      <c r="M22" s="63">
        <v>37</v>
      </c>
      <c r="N22" s="63">
        <v>41</v>
      </c>
      <c r="O22" s="63">
        <v>42</v>
      </c>
      <c r="P22" s="63">
        <v>45</v>
      </c>
      <c r="Q22" s="63">
        <v>36</v>
      </c>
      <c r="R22" s="63">
        <v>38</v>
      </c>
      <c r="S22" s="63">
        <v>34</v>
      </c>
      <c r="T22" s="63">
        <v>22</v>
      </c>
      <c r="U22" s="63">
        <v>34</v>
      </c>
      <c r="V22" s="180">
        <v>34</v>
      </c>
      <c r="W22" s="180">
        <v>30</v>
      </c>
      <c r="X22" s="63">
        <v>37</v>
      </c>
      <c r="Y22" s="63">
        <v>36</v>
      </c>
      <c r="Z22" s="63">
        <v>38</v>
      </c>
      <c r="AA22" s="63">
        <v>43</v>
      </c>
      <c r="AB22" s="63">
        <v>34</v>
      </c>
      <c r="AC22" s="63">
        <v>50</v>
      </c>
      <c r="AD22" s="63">
        <v>31</v>
      </c>
      <c r="AE22" s="63">
        <v>53</v>
      </c>
      <c r="AF22" s="63">
        <v>47</v>
      </c>
      <c r="AG22" s="63">
        <v>48</v>
      </c>
      <c r="AH22" s="63">
        <v>46</v>
      </c>
      <c r="AI22" s="63">
        <v>57</v>
      </c>
      <c r="AJ22" s="63">
        <v>52</v>
      </c>
      <c r="AK22" s="63">
        <v>57</v>
      </c>
      <c r="AL22" s="63">
        <v>58</v>
      </c>
      <c r="AM22" s="63">
        <v>62</v>
      </c>
      <c r="AN22" s="63">
        <v>46</v>
      </c>
      <c r="AO22" s="63">
        <v>62</v>
      </c>
      <c r="AP22" s="63">
        <v>62</v>
      </c>
      <c r="AQ22" s="63">
        <v>38</v>
      </c>
      <c r="AR22" s="63">
        <v>52</v>
      </c>
      <c r="AS22" s="63">
        <v>58</v>
      </c>
      <c r="AT22" s="63">
        <v>92</v>
      </c>
      <c r="AU22" s="63">
        <v>59</v>
      </c>
      <c r="AV22" s="63">
        <v>66</v>
      </c>
      <c r="AW22" s="62">
        <v>62</v>
      </c>
      <c r="AX22" s="62">
        <v>65</v>
      </c>
      <c r="AY22" s="62">
        <v>61</v>
      </c>
      <c r="AZ22" s="62">
        <v>55</v>
      </c>
      <c r="BA22" s="62">
        <v>53</v>
      </c>
      <c r="BB22" s="62">
        <v>43</v>
      </c>
      <c r="BC22" s="62">
        <v>42</v>
      </c>
      <c r="BD22" s="62">
        <v>30</v>
      </c>
      <c r="BE22" s="62">
        <v>34</v>
      </c>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row>
    <row r="23" spans="1:204" x14ac:dyDescent="0.2">
      <c r="A23" s="47" t="s">
        <v>11</v>
      </c>
      <c r="B23" s="65" t="s">
        <v>39</v>
      </c>
      <c r="C23" s="66">
        <f>SUM(C24:C31)</f>
        <v>9305</v>
      </c>
      <c r="D23" s="66">
        <f>SUM(D24:D31)</f>
        <v>62</v>
      </c>
      <c r="E23" s="64">
        <f>SUM(E24:E31)</f>
        <v>155</v>
      </c>
      <c r="F23" s="181">
        <f t="shared" ref="F23:Q23" si="25">SUM(F24:F31)</f>
        <v>195</v>
      </c>
      <c r="G23" s="64">
        <f t="shared" si="25"/>
        <v>213</v>
      </c>
      <c r="H23" s="64">
        <f t="shared" si="25"/>
        <v>228</v>
      </c>
      <c r="I23" s="64">
        <f t="shared" si="25"/>
        <v>235</v>
      </c>
      <c r="J23" s="182">
        <f t="shared" si="25"/>
        <v>226</v>
      </c>
      <c r="K23" s="64">
        <f t="shared" si="25"/>
        <v>174</v>
      </c>
      <c r="L23" s="64">
        <f t="shared" si="25"/>
        <v>194</v>
      </c>
      <c r="M23" s="64">
        <f t="shared" si="25"/>
        <v>182</v>
      </c>
      <c r="N23" s="64">
        <f t="shared" si="25"/>
        <v>171</v>
      </c>
      <c r="O23" s="64">
        <f t="shared" si="25"/>
        <v>143</v>
      </c>
      <c r="P23" s="64">
        <f t="shared" si="25"/>
        <v>134</v>
      </c>
      <c r="Q23" s="64">
        <f t="shared" si="25"/>
        <v>152</v>
      </c>
      <c r="R23" s="64">
        <f>SUM(R24:R31)</f>
        <v>159</v>
      </c>
      <c r="S23" s="64">
        <f>SUM(S24:S31)</f>
        <v>150</v>
      </c>
      <c r="T23" s="64">
        <v>145</v>
      </c>
      <c r="U23" s="64">
        <f>SUM(U24:U31)</f>
        <v>130</v>
      </c>
      <c r="V23" s="175">
        <f>SUM(V24:V31)</f>
        <v>163</v>
      </c>
      <c r="W23" s="175">
        <v>141</v>
      </c>
      <c r="X23" s="64">
        <f t="shared" ref="X23:AS23" si="26">SUM(X24:X31)</f>
        <v>152</v>
      </c>
      <c r="Y23" s="64">
        <f t="shared" si="26"/>
        <v>145</v>
      </c>
      <c r="Z23" s="64">
        <f t="shared" si="26"/>
        <v>149</v>
      </c>
      <c r="AA23" s="64">
        <f t="shared" si="26"/>
        <v>148</v>
      </c>
      <c r="AB23" s="64">
        <f t="shared" si="26"/>
        <v>113</v>
      </c>
      <c r="AC23" s="64">
        <f t="shared" si="26"/>
        <v>136</v>
      </c>
      <c r="AD23" s="64">
        <f t="shared" si="26"/>
        <v>139</v>
      </c>
      <c r="AE23" s="64">
        <f t="shared" si="26"/>
        <v>138</v>
      </c>
      <c r="AF23" s="64">
        <f t="shared" si="26"/>
        <v>156</v>
      </c>
      <c r="AG23" s="64">
        <f t="shared" si="26"/>
        <v>177</v>
      </c>
      <c r="AH23" s="64">
        <f t="shared" si="26"/>
        <v>128</v>
      </c>
      <c r="AI23" s="64">
        <f t="shared" si="26"/>
        <v>183</v>
      </c>
      <c r="AJ23" s="64">
        <f t="shared" si="26"/>
        <v>178</v>
      </c>
      <c r="AK23" s="64">
        <f t="shared" si="26"/>
        <v>178</v>
      </c>
      <c r="AL23" s="64">
        <f t="shared" si="26"/>
        <v>227</v>
      </c>
      <c r="AM23" s="64">
        <f t="shared" si="26"/>
        <v>194</v>
      </c>
      <c r="AN23" s="64">
        <f t="shared" si="26"/>
        <v>184</v>
      </c>
      <c r="AO23" s="64">
        <f t="shared" si="26"/>
        <v>188</v>
      </c>
      <c r="AP23" s="64">
        <f t="shared" si="26"/>
        <v>172</v>
      </c>
      <c r="AQ23" s="64">
        <f t="shared" si="26"/>
        <v>190</v>
      </c>
      <c r="AR23" s="64">
        <f t="shared" si="26"/>
        <v>159</v>
      </c>
      <c r="AS23" s="64">
        <f t="shared" si="26"/>
        <v>175</v>
      </c>
      <c r="AT23" s="64">
        <f t="shared" ref="AT23" si="27">SUM(AT24:AT31)</f>
        <v>280</v>
      </c>
      <c r="AU23" s="64">
        <f t="shared" ref="AU23:BE23" si="28">SUM(AU24:AU31)</f>
        <v>237</v>
      </c>
      <c r="AV23" s="64">
        <f t="shared" si="28"/>
        <v>242</v>
      </c>
      <c r="AW23" s="64">
        <f t="shared" si="28"/>
        <v>204</v>
      </c>
      <c r="AX23" s="64">
        <f t="shared" si="28"/>
        <v>229</v>
      </c>
      <c r="AY23" s="64">
        <f t="shared" si="28"/>
        <v>182</v>
      </c>
      <c r="AZ23" s="64">
        <f t="shared" si="28"/>
        <v>183</v>
      </c>
      <c r="BA23" s="64">
        <f t="shared" si="28"/>
        <v>170</v>
      </c>
      <c r="BB23" s="64">
        <f t="shared" si="28"/>
        <v>151</v>
      </c>
      <c r="BC23" s="64">
        <f t="shared" si="28"/>
        <v>179</v>
      </c>
      <c r="BD23" s="64">
        <f t="shared" si="28"/>
        <v>130</v>
      </c>
      <c r="BE23" s="64">
        <f t="shared" si="28"/>
        <v>157</v>
      </c>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row>
    <row r="24" spans="1:204" x14ac:dyDescent="0.2">
      <c r="A24" s="50"/>
      <c r="B24" s="51" t="s">
        <v>53</v>
      </c>
      <c r="C24" s="62">
        <f t="shared" ref="C24:C31" si="29">SUM(D24:BE24)</f>
        <v>29</v>
      </c>
      <c r="D24" s="62">
        <v>0</v>
      </c>
      <c r="E24" s="62">
        <v>0</v>
      </c>
      <c r="F24" s="178">
        <v>0</v>
      </c>
      <c r="G24" s="62">
        <v>1</v>
      </c>
      <c r="H24" s="62">
        <v>0</v>
      </c>
      <c r="I24" s="62">
        <v>1</v>
      </c>
      <c r="J24" s="178">
        <v>1</v>
      </c>
      <c r="K24" s="62">
        <v>0</v>
      </c>
      <c r="L24" s="62">
        <v>0</v>
      </c>
      <c r="M24" s="62">
        <v>0</v>
      </c>
      <c r="N24" s="62">
        <v>0</v>
      </c>
      <c r="O24" s="62">
        <v>0</v>
      </c>
      <c r="P24" s="62">
        <v>2</v>
      </c>
      <c r="Q24" s="62">
        <v>0</v>
      </c>
      <c r="R24" s="62">
        <v>2</v>
      </c>
      <c r="S24" s="62">
        <v>0</v>
      </c>
      <c r="T24" s="62">
        <v>0</v>
      </c>
      <c r="U24" s="62">
        <v>0</v>
      </c>
      <c r="V24" s="176">
        <v>1</v>
      </c>
      <c r="W24" s="176">
        <v>1</v>
      </c>
      <c r="X24" s="62">
        <v>0</v>
      </c>
      <c r="Y24" s="62">
        <v>0</v>
      </c>
      <c r="Z24" s="62">
        <v>0</v>
      </c>
      <c r="AA24" s="62">
        <v>0</v>
      </c>
      <c r="AB24" s="62">
        <v>0</v>
      </c>
      <c r="AC24" s="62">
        <v>3</v>
      </c>
      <c r="AD24" s="62">
        <v>1</v>
      </c>
      <c r="AE24" s="62">
        <v>0</v>
      </c>
      <c r="AF24" s="62">
        <v>1</v>
      </c>
      <c r="AG24" s="62">
        <v>4</v>
      </c>
      <c r="AH24" s="62">
        <v>0</v>
      </c>
      <c r="AI24" s="62">
        <v>1</v>
      </c>
      <c r="AJ24" s="62">
        <v>1</v>
      </c>
      <c r="AK24" s="62">
        <v>1</v>
      </c>
      <c r="AL24" s="62">
        <v>0</v>
      </c>
      <c r="AM24" s="62">
        <v>1</v>
      </c>
      <c r="AN24" s="62">
        <v>0</v>
      </c>
      <c r="AO24" s="62">
        <v>1</v>
      </c>
      <c r="AP24" s="62">
        <v>0</v>
      </c>
      <c r="AQ24" s="62">
        <v>1</v>
      </c>
      <c r="AR24" s="62">
        <v>0</v>
      </c>
      <c r="AS24" s="62">
        <v>0</v>
      </c>
      <c r="AT24" s="62">
        <v>1</v>
      </c>
      <c r="AU24" s="62">
        <v>0</v>
      </c>
      <c r="AV24" s="62">
        <v>1</v>
      </c>
      <c r="AW24" s="62">
        <v>0</v>
      </c>
      <c r="AX24" s="62">
        <v>0</v>
      </c>
      <c r="AY24" s="62">
        <v>0</v>
      </c>
      <c r="AZ24" s="62">
        <v>0</v>
      </c>
      <c r="BA24" s="62">
        <v>0</v>
      </c>
      <c r="BB24" s="62">
        <v>1</v>
      </c>
      <c r="BC24" s="62">
        <v>1</v>
      </c>
      <c r="BD24" s="62">
        <v>1</v>
      </c>
      <c r="BE24" s="62">
        <v>0</v>
      </c>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row>
    <row r="25" spans="1:204" x14ac:dyDescent="0.2">
      <c r="A25" s="50"/>
      <c r="B25" s="54" t="s">
        <v>78</v>
      </c>
      <c r="C25" s="62">
        <f t="shared" si="29"/>
        <v>11</v>
      </c>
      <c r="D25" s="62">
        <v>0</v>
      </c>
      <c r="E25" s="62">
        <v>0</v>
      </c>
      <c r="F25" s="178">
        <v>1</v>
      </c>
      <c r="G25" s="62">
        <v>0</v>
      </c>
      <c r="H25" s="62">
        <v>0</v>
      </c>
      <c r="I25" s="62">
        <v>0</v>
      </c>
      <c r="J25" s="178">
        <v>1</v>
      </c>
      <c r="K25" s="62">
        <v>0</v>
      </c>
      <c r="L25" s="62">
        <v>0</v>
      </c>
      <c r="M25" s="62">
        <v>0</v>
      </c>
      <c r="N25" s="62">
        <v>0</v>
      </c>
      <c r="O25" s="62">
        <v>0</v>
      </c>
      <c r="P25" s="62">
        <v>0</v>
      </c>
      <c r="Q25" s="62">
        <v>0</v>
      </c>
      <c r="R25" s="62">
        <v>1</v>
      </c>
      <c r="S25" s="62">
        <v>1</v>
      </c>
      <c r="T25" s="62">
        <v>0</v>
      </c>
      <c r="U25" s="62">
        <v>0</v>
      </c>
      <c r="V25" s="176">
        <v>0</v>
      </c>
      <c r="W25" s="176">
        <v>0</v>
      </c>
      <c r="X25" s="62">
        <v>0</v>
      </c>
      <c r="Y25" s="62">
        <v>0</v>
      </c>
      <c r="Z25" s="62">
        <v>0</v>
      </c>
      <c r="AA25" s="62">
        <v>0</v>
      </c>
      <c r="AB25" s="62">
        <v>0</v>
      </c>
      <c r="AC25" s="62">
        <v>0</v>
      </c>
      <c r="AD25" s="62">
        <v>0</v>
      </c>
      <c r="AE25" s="62">
        <v>0</v>
      </c>
      <c r="AF25" s="62">
        <v>0</v>
      </c>
      <c r="AG25" s="62">
        <v>0</v>
      </c>
      <c r="AH25" s="62">
        <v>0</v>
      </c>
      <c r="AI25" s="62">
        <v>0</v>
      </c>
      <c r="AJ25" s="62">
        <v>0</v>
      </c>
      <c r="AK25" s="62">
        <v>0</v>
      </c>
      <c r="AL25" s="62">
        <v>1</v>
      </c>
      <c r="AM25" s="62">
        <v>0</v>
      </c>
      <c r="AN25" s="62">
        <v>0</v>
      </c>
      <c r="AO25" s="62">
        <v>0</v>
      </c>
      <c r="AP25" s="62">
        <v>0</v>
      </c>
      <c r="AQ25" s="62">
        <v>1</v>
      </c>
      <c r="AR25" s="62">
        <v>0</v>
      </c>
      <c r="AS25" s="62">
        <v>0</v>
      </c>
      <c r="AT25" s="62">
        <v>1</v>
      </c>
      <c r="AU25" s="62">
        <v>0</v>
      </c>
      <c r="AV25" s="62">
        <v>0</v>
      </c>
      <c r="AW25" s="62">
        <v>0</v>
      </c>
      <c r="AX25" s="62">
        <v>2</v>
      </c>
      <c r="AY25" s="62">
        <v>2</v>
      </c>
      <c r="AZ25" s="62">
        <v>0</v>
      </c>
      <c r="BA25" s="62">
        <v>0</v>
      </c>
      <c r="BB25" s="62">
        <v>0</v>
      </c>
      <c r="BC25" s="62">
        <v>0</v>
      </c>
      <c r="BD25" s="62">
        <v>0</v>
      </c>
      <c r="BE25" s="62">
        <v>0</v>
      </c>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row>
    <row r="26" spans="1:204" x14ac:dyDescent="0.2">
      <c r="A26" s="50"/>
      <c r="B26" s="55" t="s">
        <v>4</v>
      </c>
      <c r="C26" s="62">
        <f t="shared" si="29"/>
        <v>14</v>
      </c>
      <c r="D26" s="62">
        <v>0</v>
      </c>
      <c r="E26" s="62">
        <v>0</v>
      </c>
      <c r="F26" s="62">
        <v>0</v>
      </c>
      <c r="G26" s="62">
        <v>0</v>
      </c>
      <c r="H26" s="62">
        <v>1</v>
      </c>
      <c r="I26" s="62">
        <v>0</v>
      </c>
      <c r="J26" s="178">
        <v>1</v>
      </c>
      <c r="K26" s="62">
        <v>0</v>
      </c>
      <c r="L26" s="62">
        <v>0</v>
      </c>
      <c r="M26" s="62">
        <v>0</v>
      </c>
      <c r="N26" s="62">
        <v>0</v>
      </c>
      <c r="O26" s="62">
        <v>0</v>
      </c>
      <c r="P26" s="62">
        <v>0</v>
      </c>
      <c r="Q26" s="62">
        <v>0</v>
      </c>
      <c r="R26" s="62">
        <v>0</v>
      </c>
      <c r="S26" s="62">
        <v>2</v>
      </c>
      <c r="T26" s="62">
        <v>0</v>
      </c>
      <c r="U26" s="62">
        <v>0</v>
      </c>
      <c r="V26" s="176">
        <v>0</v>
      </c>
      <c r="W26" s="176">
        <v>0</v>
      </c>
      <c r="X26" s="62">
        <v>0</v>
      </c>
      <c r="Y26" s="62">
        <v>0</v>
      </c>
      <c r="Z26" s="62">
        <v>0</v>
      </c>
      <c r="AA26" s="62">
        <v>0</v>
      </c>
      <c r="AB26" s="62">
        <v>0</v>
      </c>
      <c r="AC26" s="62">
        <v>0</v>
      </c>
      <c r="AD26" s="62">
        <v>0</v>
      </c>
      <c r="AE26" s="62">
        <v>0</v>
      </c>
      <c r="AF26" s="62">
        <v>2</v>
      </c>
      <c r="AG26" s="62">
        <v>0</v>
      </c>
      <c r="AH26" s="62">
        <v>0</v>
      </c>
      <c r="AI26" s="62">
        <v>0</v>
      </c>
      <c r="AJ26" s="62">
        <v>1</v>
      </c>
      <c r="AK26" s="62">
        <v>1</v>
      </c>
      <c r="AL26" s="62">
        <v>1</v>
      </c>
      <c r="AM26" s="62">
        <v>0</v>
      </c>
      <c r="AN26" s="62">
        <v>0</v>
      </c>
      <c r="AO26" s="62">
        <v>0</v>
      </c>
      <c r="AP26" s="62">
        <v>0</v>
      </c>
      <c r="AQ26" s="62">
        <v>0</v>
      </c>
      <c r="AR26" s="62">
        <v>0</v>
      </c>
      <c r="AS26" s="62">
        <v>0</v>
      </c>
      <c r="AT26" s="62">
        <v>0</v>
      </c>
      <c r="AU26" s="62">
        <v>0</v>
      </c>
      <c r="AV26" s="62">
        <v>1</v>
      </c>
      <c r="AW26" s="62">
        <v>0</v>
      </c>
      <c r="AX26" s="62">
        <v>0</v>
      </c>
      <c r="AY26" s="62">
        <v>2</v>
      </c>
      <c r="AZ26" s="62">
        <v>0</v>
      </c>
      <c r="BA26" s="62">
        <v>0</v>
      </c>
      <c r="BB26" s="62">
        <v>1</v>
      </c>
      <c r="BC26" s="62">
        <v>1</v>
      </c>
      <c r="BD26" s="62">
        <v>0</v>
      </c>
      <c r="BE26" s="62">
        <v>0</v>
      </c>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row>
    <row r="27" spans="1:204" x14ac:dyDescent="0.2">
      <c r="A27" s="50"/>
      <c r="B27" s="51" t="s">
        <v>5</v>
      </c>
      <c r="C27" s="62">
        <f t="shared" si="29"/>
        <v>214</v>
      </c>
      <c r="D27" s="62">
        <v>0</v>
      </c>
      <c r="E27" s="62">
        <v>0</v>
      </c>
      <c r="F27" s="62">
        <v>7</v>
      </c>
      <c r="G27" s="62">
        <v>4</v>
      </c>
      <c r="H27" s="62">
        <v>6</v>
      </c>
      <c r="I27" s="62">
        <v>6</v>
      </c>
      <c r="J27" s="178">
        <v>5</v>
      </c>
      <c r="K27" s="62">
        <v>5</v>
      </c>
      <c r="L27" s="62">
        <v>3</v>
      </c>
      <c r="M27" s="62">
        <v>4</v>
      </c>
      <c r="N27" s="62">
        <v>2</v>
      </c>
      <c r="O27" s="62">
        <v>7</v>
      </c>
      <c r="P27" s="62">
        <v>2</v>
      </c>
      <c r="Q27" s="62">
        <v>2</v>
      </c>
      <c r="R27" s="62">
        <v>3</v>
      </c>
      <c r="S27" s="62">
        <v>8</v>
      </c>
      <c r="T27" s="62">
        <v>5</v>
      </c>
      <c r="U27" s="62">
        <v>1</v>
      </c>
      <c r="V27" s="176">
        <v>3</v>
      </c>
      <c r="W27" s="176">
        <v>5</v>
      </c>
      <c r="X27" s="62">
        <v>8</v>
      </c>
      <c r="Y27" s="62">
        <v>8</v>
      </c>
      <c r="Z27" s="62">
        <v>6</v>
      </c>
      <c r="AA27" s="62">
        <v>3</v>
      </c>
      <c r="AB27" s="62">
        <v>0</v>
      </c>
      <c r="AC27" s="62">
        <v>4</v>
      </c>
      <c r="AD27" s="62">
        <v>4</v>
      </c>
      <c r="AE27" s="62">
        <v>4</v>
      </c>
      <c r="AF27" s="62">
        <v>2</v>
      </c>
      <c r="AG27" s="62">
        <v>3</v>
      </c>
      <c r="AH27" s="62">
        <v>2</v>
      </c>
      <c r="AI27" s="62">
        <v>1</v>
      </c>
      <c r="AJ27" s="62">
        <v>2</v>
      </c>
      <c r="AK27" s="62">
        <v>2</v>
      </c>
      <c r="AL27" s="62">
        <v>6</v>
      </c>
      <c r="AM27" s="62">
        <v>1</v>
      </c>
      <c r="AN27" s="62">
        <v>2</v>
      </c>
      <c r="AO27" s="62">
        <v>4</v>
      </c>
      <c r="AP27" s="62">
        <v>3</v>
      </c>
      <c r="AQ27" s="62">
        <v>4</v>
      </c>
      <c r="AR27" s="62">
        <v>0</v>
      </c>
      <c r="AS27" s="62">
        <v>5</v>
      </c>
      <c r="AT27" s="62">
        <v>3</v>
      </c>
      <c r="AU27" s="62">
        <v>4</v>
      </c>
      <c r="AV27" s="62">
        <v>7</v>
      </c>
      <c r="AW27" s="62">
        <v>7</v>
      </c>
      <c r="AX27" s="62">
        <v>7</v>
      </c>
      <c r="AY27" s="62">
        <v>7</v>
      </c>
      <c r="AZ27" s="62">
        <v>1</v>
      </c>
      <c r="BA27" s="62">
        <v>4</v>
      </c>
      <c r="BB27" s="62">
        <v>3</v>
      </c>
      <c r="BC27" s="62">
        <v>12</v>
      </c>
      <c r="BD27" s="62">
        <v>1</v>
      </c>
      <c r="BE27" s="62">
        <v>6</v>
      </c>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row>
    <row r="28" spans="1:204" x14ac:dyDescent="0.2">
      <c r="A28" s="50"/>
      <c r="B28" s="51" t="s">
        <v>6</v>
      </c>
      <c r="C28" s="62">
        <f t="shared" si="29"/>
        <v>1035</v>
      </c>
      <c r="D28" s="62">
        <v>8</v>
      </c>
      <c r="E28" s="62">
        <v>23</v>
      </c>
      <c r="F28" s="62">
        <v>23</v>
      </c>
      <c r="G28" s="62">
        <v>34</v>
      </c>
      <c r="H28" s="62">
        <v>19</v>
      </c>
      <c r="I28" s="62">
        <v>19</v>
      </c>
      <c r="J28" s="178">
        <v>13</v>
      </c>
      <c r="K28" s="62">
        <v>16</v>
      </c>
      <c r="L28" s="62">
        <v>17</v>
      </c>
      <c r="M28" s="62">
        <v>21</v>
      </c>
      <c r="N28" s="62">
        <v>16</v>
      </c>
      <c r="O28" s="62">
        <v>19</v>
      </c>
      <c r="P28" s="62">
        <v>25</v>
      </c>
      <c r="Q28" s="62">
        <v>14</v>
      </c>
      <c r="R28" s="62">
        <v>21</v>
      </c>
      <c r="S28" s="62">
        <v>20</v>
      </c>
      <c r="T28" s="62">
        <v>21</v>
      </c>
      <c r="U28" s="62">
        <v>18</v>
      </c>
      <c r="V28" s="176">
        <v>21</v>
      </c>
      <c r="W28" s="176">
        <v>15</v>
      </c>
      <c r="X28" s="62">
        <v>16</v>
      </c>
      <c r="Y28" s="62">
        <v>18</v>
      </c>
      <c r="Z28" s="62">
        <v>21</v>
      </c>
      <c r="AA28" s="62">
        <v>17</v>
      </c>
      <c r="AB28" s="62">
        <v>19</v>
      </c>
      <c r="AC28" s="62">
        <v>12</v>
      </c>
      <c r="AD28" s="62">
        <v>16</v>
      </c>
      <c r="AE28" s="62">
        <v>20</v>
      </c>
      <c r="AF28" s="62">
        <v>12</v>
      </c>
      <c r="AG28" s="62">
        <v>19</v>
      </c>
      <c r="AH28" s="62">
        <v>16</v>
      </c>
      <c r="AI28" s="62">
        <v>16</v>
      </c>
      <c r="AJ28" s="62">
        <v>21</v>
      </c>
      <c r="AK28" s="62">
        <v>20</v>
      </c>
      <c r="AL28" s="62">
        <v>24</v>
      </c>
      <c r="AM28" s="62">
        <v>17</v>
      </c>
      <c r="AN28" s="62">
        <v>14</v>
      </c>
      <c r="AO28" s="62">
        <v>31</v>
      </c>
      <c r="AP28" s="62">
        <v>13</v>
      </c>
      <c r="AQ28" s="62">
        <v>18</v>
      </c>
      <c r="AR28" s="62">
        <v>18</v>
      </c>
      <c r="AS28" s="62">
        <v>15</v>
      </c>
      <c r="AT28" s="62">
        <v>25</v>
      </c>
      <c r="AU28" s="62">
        <v>25</v>
      </c>
      <c r="AV28" s="62">
        <v>16</v>
      </c>
      <c r="AW28" s="62">
        <v>28</v>
      </c>
      <c r="AX28" s="62">
        <v>22</v>
      </c>
      <c r="AY28" s="62">
        <v>26</v>
      </c>
      <c r="AZ28" s="62">
        <v>22</v>
      </c>
      <c r="BA28" s="62">
        <v>16</v>
      </c>
      <c r="BB28" s="62">
        <v>22</v>
      </c>
      <c r="BC28" s="62">
        <v>20</v>
      </c>
      <c r="BD28" s="62">
        <v>18</v>
      </c>
      <c r="BE28" s="62">
        <v>19</v>
      </c>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row>
    <row r="29" spans="1:204" x14ac:dyDescent="0.2">
      <c r="A29" s="50"/>
      <c r="B29" s="51" t="s">
        <v>7</v>
      </c>
      <c r="C29" s="62">
        <f t="shared" si="29"/>
        <v>1326</v>
      </c>
      <c r="D29" s="62">
        <v>8</v>
      </c>
      <c r="E29" s="62">
        <v>22</v>
      </c>
      <c r="F29" s="62">
        <v>24</v>
      </c>
      <c r="G29" s="62">
        <v>29</v>
      </c>
      <c r="H29" s="62">
        <v>29</v>
      </c>
      <c r="I29" s="62">
        <v>20</v>
      </c>
      <c r="J29" s="178">
        <v>31</v>
      </c>
      <c r="K29" s="62">
        <v>22</v>
      </c>
      <c r="L29" s="62">
        <v>30</v>
      </c>
      <c r="M29" s="62">
        <v>20</v>
      </c>
      <c r="N29" s="62">
        <v>28</v>
      </c>
      <c r="O29" s="62">
        <v>25</v>
      </c>
      <c r="P29" s="62">
        <v>23</v>
      </c>
      <c r="Q29" s="62">
        <v>25</v>
      </c>
      <c r="R29" s="62">
        <v>23</v>
      </c>
      <c r="S29" s="62">
        <v>24</v>
      </c>
      <c r="T29" s="62">
        <v>28</v>
      </c>
      <c r="U29" s="62">
        <v>15</v>
      </c>
      <c r="V29" s="176">
        <v>29</v>
      </c>
      <c r="W29" s="176">
        <v>22</v>
      </c>
      <c r="X29" s="62">
        <v>30</v>
      </c>
      <c r="Y29" s="62">
        <v>29</v>
      </c>
      <c r="Z29" s="62">
        <v>21</v>
      </c>
      <c r="AA29" s="62">
        <v>26</v>
      </c>
      <c r="AB29" s="62">
        <v>14</v>
      </c>
      <c r="AC29" s="62">
        <v>22</v>
      </c>
      <c r="AD29" s="62">
        <v>33</v>
      </c>
      <c r="AE29" s="62">
        <v>20</v>
      </c>
      <c r="AF29" s="62">
        <v>22</v>
      </c>
      <c r="AG29" s="62">
        <v>19</v>
      </c>
      <c r="AH29" s="62">
        <v>15</v>
      </c>
      <c r="AI29" s="62">
        <v>28</v>
      </c>
      <c r="AJ29" s="62">
        <v>21</v>
      </c>
      <c r="AK29" s="62">
        <v>21</v>
      </c>
      <c r="AL29" s="62">
        <v>35</v>
      </c>
      <c r="AM29" s="62">
        <v>24</v>
      </c>
      <c r="AN29" s="62">
        <v>26</v>
      </c>
      <c r="AO29" s="62">
        <v>26</v>
      </c>
      <c r="AP29" s="62">
        <v>18</v>
      </c>
      <c r="AQ29" s="62">
        <v>25</v>
      </c>
      <c r="AR29" s="62">
        <v>21</v>
      </c>
      <c r="AS29" s="62">
        <v>24</v>
      </c>
      <c r="AT29" s="62">
        <v>30</v>
      </c>
      <c r="AU29" s="62">
        <v>27</v>
      </c>
      <c r="AV29" s="62">
        <v>34</v>
      </c>
      <c r="AW29" s="62">
        <v>33</v>
      </c>
      <c r="AX29" s="62">
        <v>28</v>
      </c>
      <c r="AY29" s="62">
        <v>24</v>
      </c>
      <c r="AZ29" s="62">
        <v>29</v>
      </c>
      <c r="BA29" s="62">
        <v>30</v>
      </c>
      <c r="BB29" s="62">
        <v>27</v>
      </c>
      <c r="BC29" s="62">
        <v>25</v>
      </c>
      <c r="BD29" s="62">
        <v>19</v>
      </c>
      <c r="BE29" s="62">
        <v>23</v>
      </c>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row>
    <row r="30" spans="1:204" x14ac:dyDescent="0.2">
      <c r="A30" s="50"/>
      <c r="B30" s="56" t="s">
        <v>8</v>
      </c>
      <c r="C30" s="62">
        <f t="shared" si="29"/>
        <v>2592</v>
      </c>
      <c r="D30" s="62">
        <v>14</v>
      </c>
      <c r="E30" s="62">
        <v>51</v>
      </c>
      <c r="F30" s="62">
        <v>55</v>
      </c>
      <c r="G30" s="62">
        <v>53</v>
      </c>
      <c r="H30" s="62">
        <v>68</v>
      </c>
      <c r="I30" s="62">
        <v>73</v>
      </c>
      <c r="J30" s="62">
        <v>58</v>
      </c>
      <c r="K30" s="62">
        <v>43</v>
      </c>
      <c r="L30" s="62">
        <v>52</v>
      </c>
      <c r="M30" s="62">
        <v>47</v>
      </c>
      <c r="N30" s="62">
        <v>53</v>
      </c>
      <c r="O30" s="62">
        <v>42</v>
      </c>
      <c r="P30" s="62">
        <v>35</v>
      </c>
      <c r="Q30" s="62">
        <v>55</v>
      </c>
      <c r="R30" s="62">
        <v>44</v>
      </c>
      <c r="S30" s="62">
        <v>39</v>
      </c>
      <c r="T30" s="62">
        <v>32</v>
      </c>
      <c r="U30" s="62">
        <v>36</v>
      </c>
      <c r="V30" s="176">
        <v>45</v>
      </c>
      <c r="W30" s="176">
        <v>41</v>
      </c>
      <c r="X30" s="62">
        <v>41</v>
      </c>
      <c r="Y30" s="62">
        <v>33</v>
      </c>
      <c r="Z30" s="62">
        <v>41</v>
      </c>
      <c r="AA30" s="62">
        <v>43</v>
      </c>
      <c r="AB30" s="62">
        <v>24</v>
      </c>
      <c r="AC30" s="62">
        <v>37</v>
      </c>
      <c r="AD30" s="62">
        <v>33</v>
      </c>
      <c r="AE30" s="62">
        <v>34</v>
      </c>
      <c r="AF30" s="62">
        <v>50</v>
      </c>
      <c r="AG30" s="62">
        <v>42</v>
      </c>
      <c r="AH30" s="62">
        <v>36</v>
      </c>
      <c r="AI30" s="62">
        <v>46</v>
      </c>
      <c r="AJ30" s="62">
        <v>49</v>
      </c>
      <c r="AK30" s="62">
        <v>55</v>
      </c>
      <c r="AL30" s="62">
        <v>56</v>
      </c>
      <c r="AM30" s="62">
        <v>59</v>
      </c>
      <c r="AN30" s="62">
        <v>53</v>
      </c>
      <c r="AO30" s="62">
        <v>55</v>
      </c>
      <c r="AP30" s="62">
        <v>56</v>
      </c>
      <c r="AQ30" s="62">
        <v>58</v>
      </c>
      <c r="AR30" s="62">
        <v>42</v>
      </c>
      <c r="AS30" s="62">
        <v>50</v>
      </c>
      <c r="AT30" s="62">
        <v>87</v>
      </c>
      <c r="AU30" s="62">
        <v>68</v>
      </c>
      <c r="AV30" s="62">
        <v>69</v>
      </c>
      <c r="AW30" s="62">
        <v>51</v>
      </c>
      <c r="AX30" s="62">
        <v>59</v>
      </c>
      <c r="AY30" s="62">
        <v>47</v>
      </c>
      <c r="AZ30" s="62">
        <v>55</v>
      </c>
      <c r="BA30" s="62">
        <v>49</v>
      </c>
      <c r="BB30" s="62">
        <v>45</v>
      </c>
      <c r="BC30" s="62">
        <v>52</v>
      </c>
      <c r="BD30" s="62">
        <v>38</v>
      </c>
      <c r="BE30" s="62">
        <v>43</v>
      </c>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43"/>
      <c r="DY30" s="143"/>
      <c r="DZ30" s="143"/>
      <c r="EA30" s="143"/>
      <c r="EB30" s="143"/>
      <c r="EC30" s="143"/>
      <c r="ED30" s="143"/>
      <c r="EE30" s="143"/>
      <c r="EF30" s="143"/>
      <c r="EG30" s="143"/>
      <c r="EH30" s="143"/>
      <c r="EI30" s="143"/>
      <c r="EJ30" s="143"/>
      <c r="EK30" s="143"/>
      <c r="EL30" s="143"/>
      <c r="EM30" s="143"/>
      <c r="EN30" s="143"/>
      <c r="EO30" s="143"/>
      <c r="EP30" s="143"/>
      <c r="EQ30" s="143"/>
      <c r="ER30" s="143"/>
      <c r="ES30" s="143"/>
      <c r="ET30" s="143"/>
      <c r="EU30" s="143"/>
      <c r="EV30" s="143"/>
      <c r="EW30" s="143"/>
      <c r="EX30" s="143"/>
      <c r="EY30" s="143"/>
      <c r="EZ30" s="143"/>
      <c r="FA30" s="143"/>
      <c r="FB30" s="143"/>
      <c r="FC30" s="143"/>
      <c r="FD30" s="143"/>
      <c r="FE30" s="143"/>
      <c r="FF30" s="143"/>
      <c r="FG30" s="143"/>
      <c r="FH30" s="143"/>
      <c r="FI30" s="143"/>
      <c r="FJ30" s="143"/>
      <c r="FK30" s="143"/>
      <c r="FL30" s="143"/>
      <c r="FM30" s="143"/>
      <c r="FN30" s="143"/>
      <c r="FO30" s="143"/>
      <c r="FP30" s="143"/>
      <c r="FQ30" s="143"/>
      <c r="FR30" s="143"/>
      <c r="FS30" s="143"/>
      <c r="FT30" s="143"/>
      <c r="FU30" s="143"/>
      <c r="FV30" s="143"/>
      <c r="FW30" s="143"/>
      <c r="FX30" s="143"/>
      <c r="FY30" s="143"/>
      <c r="FZ30" s="143"/>
      <c r="GA30" s="143"/>
      <c r="GB30" s="143"/>
      <c r="GC30" s="143"/>
      <c r="GD30" s="143"/>
      <c r="GE30" s="143"/>
      <c r="GF30" s="143"/>
      <c r="GG30" s="143"/>
      <c r="GH30" s="143"/>
      <c r="GI30" s="143"/>
      <c r="GJ30" s="143"/>
      <c r="GK30" s="143"/>
      <c r="GL30" s="143"/>
      <c r="GM30" s="143"/>
      <c r="GN30" s="143"/>
      <c r="GO30" s="143"/>
      <c r="GP30" s="143"/>
      <c r="GQ30" s="143"/>
      <c r="GR30" s="143"/>
      <c r="GS30" s="143"/>
      <c r="GT30" s="143"/>
      <c r="GU30" s="143"/>
      <c r="GV30" s="143"/>
    </row>
    <row r="31" spans="1:204" x14ac:dyDescent="0.2">
      <c r="A31" s="57"/>
      <c r="B31" s="58" t="s">
        <v>9</v>
      </c>
      <c r="C31" s="63">
        <f t="shared" si="29"/>
        <v>4084</v>
      </c>
      <c r="D31" s="63">
        <v>32</v>
      </c>
      <c r="E31" s="63">
        <v>59</v>
      </c>
      <c r="F31" s="63">
        <v>85</v>
      </c>
      <c r="G31" s="63">
        <v>92</v>
      </c>
      <c r="H31" s="63">
        <v>105</v>
      </c>
      <c r="I31" s="63">
        <v>116</v>
      </c>
      <c r="J31" s="63">
        <v>116</v>
      </c>
      <c r="K31" s="63">
        <v>88</v>
      </c>
      <c r="L31" s="63">
        <v>92</v>
      </c>
      <c r="M31" s="63">
        <v>90</v>
      </c>
      <c r="N31" s="63">
        <v>72</v>
      </c>
      <c r="O31" s="63">
        <v>50</v>
      </c>
      <c r="P31" s="63">
        <v>47</v>
      </c>
      <c r="Q31" s="63">
        <v>56</v>
      </c>
      <c r="R31" s="63">
        <v>65</v>
      </c>
      <c r="S31" s="63">
        <v>56</v>
      </c>
      <c r="T31" s="63">
        <v>59</v>
      </c>
      <c r="U31" s="63">
        <v>60</v>
      </c>
      <c r="V31" s="180">
        <v>64</v>
      </c>
      <c r="W31" s="180">
        <v>57</v>
      </c>
      <c r="X31" s="63">
        <v>57</v>
      </c>
      <c r="Y31" s="63">
        <v>57</v>
      </c>
      <c r="Z31" s="63">
        <v>60</v>
      </c>
      <c r="AA31" s="63">
        <v>59</v>
      </c>
      <c r="AB31" s="63">
        <v>56</v>
      </c>
      <c r="AC31" s="63">
        <v>58</v>
      </c>
      <c r="AD31" s="63">
        <v>52</v>
      </c>
      <c r="AE31" s="63">
        <v>60</v>
      </c>
      <c r="AF31" s="63">
        <v>67</v>
      </c>
      <c r="AG31" s="63">
        <v>90</v>
      </c>
      <c r="AH31" s="63">
        <v>59</v>
      </c>
      <c r="AI31" s="63">
        <v>91</v>
      </c>
      <c r="AJ31" s="63">
        <v>83</v>
      </c>
      <c r="AK31" s="63">
        <v>78</v>
      </c>
      <c r="AL31" s="63">
        <v>104</v>
      </c>
      <c r="AM31" s="63">
        <v>92</v>
      </c>
      <c r="AN31" s="63">
        <v>89</v>
      </c>
      <c r="AO31" s="63">
        <v>71</v>
      </c>
      <c r="AP31" s="63">
        <v>82</v>
      </c>
      <c r="AQ31" s="63">
        <v>83</v>
      </c>
      <c r="AR31" s="63">
        <v>78</v>
      </c>
      <c r="AS31" s="63">
        <v>81</v>
      </c>
      <c r="AT31" s="63">
        <v>133</v>
      </c>
      <c r="AU31" s="63">
        <v>113</v>
      </c>
      <c r="AV31" s="63">
        <v>114</v>
      </c>
      <c r="AW31" s="63">
        <v>85</v>
      </c>
      <c r="AX31" s="63">
        <v>111</v>
      </c>
      <c r="AY31" s="63">
        <v>74</v>
      </c>
      <c r="AZ31" s="63">
        <v>76</v>
      </c>
      <c r="BA31" s="63">
        <v>71</v>
      </c>
      <c r="BB31" s="63">
        <v>52</v>
      </c>
      <c r="BC31" s="63">
        <v>68</v>
      </c>
      <c r="BD31" s="63">
        <v>53</v>
      </c>
      <c r="BE31" s="63">
        <v>66</v>
      </c>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43"/>
      <c r="CX31" s="143"/>
      <c r="CY31" s="143"/>
      <c r="CZ31" s="143"/>
      <c r="DA31" s="143"/>
      <c r="DB31" s="143"/>
      <c r="DC31" s="143"/>
      <c r="DD31" s="143"/>
      <c r="DE31" s="143"/>
      <c r="DF31" s="143"/>
      <c r="DG31" s="143"/>
      <c r="DH31" s="143"/>
      <c r="DI31" s="143"/>
      <c r="DJ31" s="143"/>
      <c r="DK31" s="143"/>
      <c r="DL31" s="143"/>
      <c r="DM31" s="143"/>
      <c r="DN31" s="143"/>
      <c r="DO31" s="143"/>
      <c r="DP31" s="143"/>
      <c r="DQ31" s="143"/>
      <c r="DR31" s="143"/>
      <c r="DS31" s="143"/>
      <c r="DT31" s="143"/>
      <c r="DU31" s="143"/>
      <c r="DV31" s="143"/>
      <c r="DW31" s="143"/>
      <c r="DX31" s="143"/>
      <c r="DY31" s="143"/>
      <c r="DZ31" s="143"/>
      <c r="EA31" s="143"/>
      <c r="EB31" s="143"/>
      <c r="EC31" s="143"/>
      <c r="ED31" s="143"/>
      <c r="EE31" s="143"/>
      <c r="EF31" s="143"/>
      <c r="EG31" s="143"/>
      <c r="EH31" s="143"/>
      <c r="EI31" s="143"/>
      <c r="EJ31" s="143"/>
      <c r="EK31" s="143"/>
      <c r="EL31" s="143"/>
      <c r="EM31" s="143"/>
      <c r="EN31" s="143"/>
      <c r="EO31" s="143"/>
      <c r="EP31" s="143"/>
      <c r="EQ31" s="143"/>
      <c r="ER31" s="143"/>
      <c r="ES31" s="143"/>
      <c r="ET31" s="143"/>
      <c r="EU31" s="143"/>
      <c r="EV31" s="143"/>
      <c r="EW31" s="143"/>
      <c r="EX31" s="143"/>
      <c r="EY31" s="143"/>
      <c r="EZ31" s="143"/>
      <c r="FA31" s="143"/>
      <c r="FB31" s="143"/>
      <c r="FC31" s="143"/>
      <c r="FD31" s="143"/>
      <c r="FE31" s="143"/>
      <c r="FF31" s="143"/>
      <c r="FG31" s="143"/>
      <c r="FH31" s="143"/>
      <c r="FI31" s="143"/>
      <c r="FJ31" s="143"/>
      <c r="FK31" s="143"/>
      <c r="FL31" s="143"/>
      <c r="FM31" s="143"/>
      <c r="FN31" s="143"/>
      <c r="FO31" s="143"/>
      <c r="FP31" s="143"/>
      <c r="FQ31" s="143"/>
      <c r="FR31" s="143"/>
      <c r="FS31" s="143"/>
      <c r="FT31" s="143"/>
      <c r="FU31" s="143"/>
      <c r="FV31" s="143"/>
      <c r="FW31" s="143"/>
      <c r="FX31" s="143"/>
      <c r="FY31" s="143"/>
      <c r="FZ31" s="143"/>
      <c r="GA31" s="143"/>
      <c r="GB31" s="143"/>
      <c r="GC31" s="143"/>
      <c r="GD31" s="143"/>
      <c r="GE31" s="143"/>
      <c r="GF31" s="143"/>
      <c r="GG31" s="143"/>
      <c r="GH31" s="143"/>
      <c r="GI31" s="143"/>
      <c r="GJ31" s="143"/>
      <c r="GK31" s="143"/>
      <c r="GL31" s="143"/>
      <c r="GM31" s="143"/>
      <c r="GN31" s="143"/>
      <c r="GO31" s="143"/>
      <c r="GP31" s="143"/>
      <c r="GQ31" s="143"/>
      <c r="GR31" s="143"/>
      <c r="GS31" s="143"/>
      <c r="GT31" s="143"/>
      <c r="GU31" s="143"/>
      <c r="GV31" s="143"/>
    </row>
    <row r="32" spans="1:204" x14ac:dyDescent="0.2">
      <c r="A32" s="36"/>
      <c r="C32" s="75"/>
      <c r="D32" s="171"/>
      <c r="V32" s="183"/>
      <c r="W32" s="184"/>
    </row>
    <row r="33" spans="1:14" ht="14.25" x14ac:dyDescent="0.2">
      <c r="A33" s="35" t="s">
        <v>34</v>
      </c>
      <c r="B33" s="41"/>
      <c r="C33" s="113"/>
      <c r="D33" s="113"/>
    </row>
    <row r="34" spans="1:14" ht="14.25" x14ac:dyDescent="0.2">
      <c r="A34" s="123" t="s">
        <v>28</v>
      </c>
      <c r="B34" s="73"/>
      <c r="C34" s="73"/>
      <c r="D34" s="172"/>
      <c r="E34" s="171"/>
      <c r="F34" s="171"/>
      <c r="G34" s="171"/>
      <c r="H34" s="171"/>
      <c r="I34" s="171"/>
      <c r="J34" s="171"/>
      <c r="K34" s="171"/>
      <c r="L34" s="171"/>
      <c r="M34" s="171"/>
      <c r="N34" s="171"/>
    </row>
    <row r="35" spans="1:14" x14ac:dyDescent="0.2">
      <c r="A35" t="s">
        <v>218</v>
      </c>
    </row>
    <row r="36" spans="1:14" x14ac:dyDescent="0.2"/>
    <row r="37" spans="1:14" ht="12.75" hidden="1" customHeight="1" x14ac:dyDescent="0.2"/>
    <row r="38" spans="1:14" x14ac:dyDescent="0.2"/>
  </sheetData>
  <hyperlinks>
    <hyperlink ref="BD1" location="Contents!A1" display="Contents"/>
  </hyperlink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P78"/>
  <sheetViews>
    <sheetView workbookViewId="0">
      <pane ySplit="3" topLeftCell="A47" activePane="bottomLeft" state="frozen"/>
      <selection activeCell="X3" sqref="X3:X4"/>
      <selection pane="bottomLeft" activeCell="K57" sqref="K57"/>
    </sheetView>
  </sheetViews>
  <sheetFormatPr defaultColWidth="0" defaultRowHeight="12.75" zeroHeight="1" x14ac:dyDescent="0.2"/>
  <cols>
    <col min="1" max="1" width="12" style="38" customWidth="1"/>
    <col min="2" max="2" width="13.42578125" style="38" customWidth="1"/>
    <col min="3" max="3" width="13.5703125" style="38" customWidth="1"/>
    <col min="4" max="4" width="11.85546875" style="38" customWidth="1"/>
    <col min="5" max="5" width="11.5703125" style="38" customWidth="1"/>
    <col min="6" max="6" width="7.7109375" style="38" customWidth="1"/>
    <col min="7" max="7" width="12.5703125" style="38" customWidth="1"/>
    <col min="8" max="8" width="12.42578125" style="38" customWidth="1"/>
    <col min="9" max="9" width="10.85546875" style="38" customWidth="1"/>
    <col min="10" max="10" width="11.42578125" style="38" customWidth="1"/>
    <col min="11" max="11" width="11.5703125" style="38" customWidth="1"/>
    <col min="12" max="12" width="9.7109375" style="38" customWidth="1"/>
    <col min="13" max="13" width="13.85546875" style="38" customWidth="1"/>
    <col min="14" max="15" width="8.7109375" style="38" customWidth="1"/>
    <col min="16" max="16" width="21.28515625" style="38" customWidth="1"/>
    <col min="17" max="16384" width="0" style="38" hidden="1"/>
  </cols>
  <sheetData>
    <row r="1" spans="1:16" ht="14.25" x14ac:dyDescent="0.2">
      <c r="A1" s="37" t="s">
        <v>109</v>
      </c>
      <c r="O1" s="114" t="s">
        <v>38</v>
      </c>
    </row>
    <row r="2" spans="1:16" customFormat="1" x14ac:dyDescent="0.2">
      <c r="A2" s="38"/>
      <c r="B2" s="38"/>
      <c r="C2" s="38"/>
      <c r="D2" s="38"/>
      <c r="E2" s="38"/>
      <c r="F2" s="38"/>
      <c r="G2" s="38"/>
      <c r="H2" s="38"/>
      <c r="I2" s="38"/>
      <c r="J2" s="38"/>
      <c r="K2" s="38"/>
      <c r="L2" s="38"/>
      <c r="M2" s="38"/>
      <c r="N2" s="38"/>
      <c r="O2" s="38"/>
      <c r="P2" s="38"/>
    </row>
    <row r="3" spans="1:16" s="11" customFormat="1" ht="36" x14ac:dyDescent="0.2">
      <c r="A3" s="167" t="s">
        <v>0</v>
      </c>
      <c r="B3" s="167" t="s">
        <v>3</v>
      </c>
      <c r="C3" s="91" t="s">
        <v>42</v>
      </c>
      <c r="D3" s="94" t="s">
        <v>52</v>
      </c>
      <c r="E3" s="95" t="s">
        <v>43</v>
      </c>
      <c r="F3" s="91" t="s">
        <v>44</v>
      </c>
      <c r="G3" s="91" t="s">
        <v>45</v>
      </c>
      <c r="H3" s="91" t="s">
        <v>46</v>
      </c>
      <c r="I3" s="91" t="s">
        <v>47</v>
      </c>
      <c r="J3" s="91" t="s">
        <v>48</v>
      </c>
      <c r="K3" s="91" t="s">
        <v>49</v>
      </c>
      <c r="L3" s="91" t="s">
        <v>50</v>
      </c>
      <c r="M3" s="96" t="s">
        <v>51</v>
      </c>
      <c r="N3" s="91" t="s">
        <v>10</v>
      </c>
    </row>
    <row r="4" spans="1:16" s="11" customFormat="1" ht="12" x14ac:dyDescent="0.2">
      <c r="A4" s="186">
        <v>11</v>
      </c>
      <c r="B4" s="187" t="s">
        <v>108</v>
      </c>
      <c r="C4" s="186">
        <v>14</v>
      </c>
      <c r="D4" s="200">
        <v>9</v>
      </c>
      <c r="E4" s="201">
        <v>10</v>
      </c>
      <c r="F4" s="186">
        <v>16</v>
      </c>
      <c r="G4" s="186">
        <v>8</v>
      </c>
      <c r="H4" s="186">
        <v>12</v>
      </c>
      <c r="I4" s="186">
        <v>5</v>
      </c>
      <c r="J4" s="186">
        <v>7</v>
      </c>
      <c r="K4" s="186">
        <v>9</v>
      </c>
      <c r="L4" s="186">
        <v>7</v>
      </c>
      <c r="M4" s="202">
        <v>7</v>
      </c>
      <c r="N4" s="169">
        <f>SUM(C4:M4)</f>
        <v>104</v>
      </c>
    </row>
    <row r="5" spans="1:16" s="11" customFormat="1" ht="12" x14ac:dyDescent="0.2">
      <c r="A5" s="12">
        <v>12</v>
      </c>
      <c r="B5" s="13">
        <v>43917</v>
      </c>
      <c r="C5" s="109">
        <v>21</v>
      </c>
      <c r="D5" s="60">
        <v>27</v>
      </c>
      <c r="E5" s="109">
        <v>21</v>
      </c>
      <c r="F5" s="109">
        <v>56</v>
      </c>
      <c r="G5" s="109">
        <v>34</v>
      </c>
      <c r="H5" s="109">
        <v>11</v>
      </c>
      <c r="I5" s="109">
        <v>24</v>
      </c>
      <c r="J5" s="109">
        <v>20</v>
      </c>
      <c r="K5" s="109">
        <v>27</v>
      </c>
      <c r="L5" s="109">
        <v>19</v>
      </c>
      <c r="M5" s="109">
        <v>27</v>
      </c>
      <c r="N5" s="109">
        <f t="shared" ref="N5:N45" si="0">SUM(C5:M5)</f>
        <v>287</v>
      </c>
    </row>
    <row r="6" spans="1:16" s="11" customFormat="1" ht="12" x14ac:dyDescent="0.2">
      <c r="A6" s="12">
        <v>13</v>
      </c>
      <c r="B6" s="13">
        <v>43924</v>
      </c>
      <c r="C6" s="109">
        <v>24</v>
      </c>
      <c r="D6" s="60">
        <v>47</v>
      </c>
      <c r="E6" s="109">
        <v>30</v>
      </c>
      <c r="F6" s="109">
        <v>100</v>
      </c>
      <c r="G6" s="109">
        <v>40</v>
      </c>
      <c r="H6" s="109">
        <v>26</v>
      </c>
      <c r="I6" s="109">
        <v>21</v>
      </c>
      <c r="J6" s="109">
        <v>30</v>
      </c>
      <c r="K6" s="109">
        <v>44</v>
      </c>
      <c r="L6" s="109">
        <v>26</v>
      </c>
      <c r="M6" s="109">
        <v>46</v>
      </c>
      <c r="N6" s="109">
        <f t="shared" si="0"/>
        <v>434</v>
      </c>
    </row>
    <row r="7" spans="1:16" s="11" customFormat="1" ht="12" x14ac:dyDescent="0.2">
      <c r="A7" s="12">
        <v>14</v>
      </c>
      <c r="B7" s="13">
        <v>43931</v>
      </c>
      <c r="C7" s="109">
        <v>43</v>
      </c>
      <c r="D7" s="60">
        <v>36</v>
      </c>
      <c r="E7" s="109">
        <v>25</v>
      </c>
      <c r="F7" s="109">
        <v>95</v>
      </c>
      <c r="G7" s="109">
        <v>35</v>
      </c>
      <c r="H7" s="109">
        <v>17</v>
      </c>
      <c r="I7" s="109">
        <v>31</v>
      </c>
      <c r="J7" s="109">
        <v>31</v>
      </c>
      <c r="K7" s="109">
        <v>39</v>
      </c>
      <c r="L7" s="109">
        <v>35</v>
      </c>
      <c r="M7" s="109">
        <v>48</v>
      </c>
      <c r="N7" s="109">
        <f t="shared" si="0"/>
        <v>435</v>
      </c>
    </row>
    <row r="8" spans="1:16" s="11" customFormat="1" ht="12" x14ac:dyDescent="0.2">
      <c r="A8" s="12">
        <v>15</v>
      </c>
      <c r="B8" s="13">
        <v>43938</v>
      </c>
      <c r="C8" s="109">
        <v>23</v>
      </c>
      <c r="D8" s="60">
        <v>46</v>
      </c>
      <c r="E8" s="109">
        <v>50</v>
      </c>
      <c r="F8" s="109">
        <v>94</v>
      </c>
      <c r="G8" s="109">
        <v>28</v>
      </c>
      <c r="H8" s="109">
        <v>34</v>
      </c>
      <c r="I8" s="109">
        <v>26</v>
      </c>
      <c r="J8" s="109">
        <v>41</v>
      </c>
      <c r="K8" s="109">
        <v>29</v>
      </c>
      <c r="L8" s="109">
        <v>25</v>
      </c>
      <c r="M8" s="109">
        <v>28</v>
      </c>
      <c r="N8" s="109">
        <f t="shared" si="0"/>
        <v>424</v>
      </c>
    </row>
    <row r="9" spans="1:16" s="11" customFormat="1" ht="12" x14ac:dyDescent="0.2">
      <c r="A9" s="12">
        <v>16</v>
      </c>
      <c r="B9" s="13">
        <v>43945</v>
      </c>
      <c r="C9" s="109">
        <v>35</v>
      </c>
      <c r="D9" s="60">
        <v>37</v>
      </c>
      <c r="E9" s="109">
        <v>54</v>
      </c>
      <c r="F9" s="109">
        <v>109</v>
      </c>
      <c r="G9" s="109">
        <v>38</v>
      </c>
      <c r="H9" s="109">
        <v>32</v>
      </c>
      <c r="I9" s="109">
        <v>20</v>
      </c>
      <c r="J9" s="109">
        <v>43</v>
      </c>
      <c r="K9" s="109">
        <v>32</v>
      </c>
      <c r="L9" s="109">
        <v>29</v>
      </c>
      <c r="M9" s="109">
        <v>41</v>
      </c>
      <c r="N9" s="109">
        <f t="shared" si="0"/>
        <v>470</v>
      </c>
    </row>
    <row r="10" spans="1:16" s="11" customFormat="1" ht="12" x14ac:dyDescent="0.2">
      <c r="A10" s="12">
        <v>17</v>
      </c>
      <c r="B10" s="13">
        <v>43952</v>
      </c>
      <c r="C10" s="109">
        <v>37</v>
      </c>
      <c r="D10" s="60">
        <v>33</v>
      </c>
      <c r="E10" s="109">
        <v>50</v>
      </c>
      <c r="F10" s="109">
        <v>105</v>
      </c>
      <c r="G10" s="109">
        <v>46</v>
      </c>
      <c r="H10" s="109">
        <v>27</v>
      </c>
      <c r="I10" s="109">
        <v>24</v>
      </c>
      <c r="J10" s="109">
        <v>27</v>
      </c>
      <c r="K10" s="109">
        <v>26</v>
      </c>
      <c r="L10" s="109">
        <v>28</v>
      </c>
      <c r="M10" s="109">
        <v>24</v>
      </c>
      <c r="N10" s="109">
        <f t="shared" si="0"/>
        <v>427</v>
      </c>
    </row>
    <row r="11" spans="1:16" s="11" customFormat="1" ht="12" x14ac:dyDescent="0.2">
      <c r="A11" s="12">
        <v>18</v>
      </c>
      <c r="B11" s="13">
        <v>43959</v>
      </c>
      <c r="C11" s="109">
        <v>31</v>
      </c>
      <c r="D11" s="60">
        <v>38</v>
      </c>
      <c r="E11" s="109">
        <v>31</v>
      </c>
      <c r="F11" s="109">
        <v>67</v>
      </c>
      <c r="G11" s="109">
        <v>26</v>
      </c>
      <c r="H11" s="109">
        <v>26</v>
      </c>
      <c r="I11" s="109">
        <v>14</v>
      </c>
      <c r="J11" s="109">
        <v>34</v>
      </c>
      <c r="K11" s="109">
        <v>28</v>
      </c>
      <c r="L11" s="109">
        <v>12</v>
      </c>
      <c r="M11" s="109">
        <v>29</v>
      </c>
      <c r="N11" s="109">
        <f t="shared" si="0"/>
        <v>336</v>
      </c>
    </row>
    <row r="12" spans="1:16" s="11" customFormat="1" ht="12" customHeight="1" x14ac:dyDescent="0.2">
      <c r="A12" s="12">
        <v>19</v>
      </c>
      <c r="B12" s="13">
        <v>43966</v>
      </c>
      <c r="C12" s="109">
        <v>33</v>
      </c>
      <c r="D12" s="60">
        <v>44</v>
      </c>
      <c r="E12" s="109">
        <v>49</v>
      </c>
      <c r="F12" s="109">
        <v>93</v>
      </c>
      <c r="G12" s="109">
        <v>23</v>
      </c>
      <c r="H12" s="109">
        <v>23</v>
      </c>
      <c r="I12" s="109">
        <v>23</v>
      </c>
      <c r="J12" s="109">
        <v>22</v>
      </c>
      <c r="K12" s="109">
        <v>25</v>
      </c>
      <c r="L12" s="109">
        <v>25</v>
      </c>
      <c r="M12" s="109">
        <v>36</v>
      </c>
      <c r="N12" s="109">
        <f t="shared" si="0"/>
        <v>396</v>
      </c>
    </row>
    <row r="13" spans="1:16" s="11" customFormat="1" ht="12" customHeight="1" x14ac:dyDescent="0.2">
      <c r="A13" s="12">
        <v>20</v>
      </c>
      <c r="B13" s="13">
        <v>43973</v>
      </c>
      <c r="C13" s="109">
        <v>24</v>
      </c>
      <c r="D13" s="60">
        <v>37</v>
      </c>
      <c r="E13" s="109">
        <v>32</v>
      </c>
      <c r="F13" s="109">
        <v>67</v>
      </c>
      <c r="G13" s="109">
        <v>20</v>
      </c>
      <c r="H13" s="109">
        <v>23</v>
      </c>
      <c r="I13" s="109">
        <v>21</v>
      </c>
      <c r="J13" s="109">
        <v>31</v>
      </c>
      <c r="K13" s="109">
        <v>24</v>
      </c>
      <c r="L13" s="109">
        <v>20</v>
      </c>
      <c r="M13" s="109">
        <v>26</v>
      </c>
      <c r="N13" s="109">
        <f t="shared" si="0"/>
        <v>325</v>
      </c>
    </row>
    <row r="14" spans="1:16" s="11" customFormat="1" ht="12" customHeight="1" x14ac:dyDescent="0.2">
      <c r="A14" s="12">
        <v>21</v>
      </c>
      <c r="B14" s="13">
        <v>43980</v>
      </c>
      <c r="C14" s="109">
        <v>34</v>
      </c>
      <c r="D14" s="60">
        <v>28</v>
      </c>
      <c r="E14" s="109">
        <v>28</v>
      </c>
      <c r="F14" s="109">
        <v>70</v>
      </c>
      <c r="G14" s="109">
        <v>32</v>
      </c>
      <c r="H14" s="109">
        <v>15</v>
      </c>
      <c r="I14" s="109">
        <v>9</v>
      </c>
      <c r="J14" s="109">
        <v>27</v>
      </c>
      <c r="K14" s="109">
        <v>27</v>
      </c>
      <c r="L14" s="109">
        <v>20</v>
      </c>
      <c r="M14" s="109">
        <v>26</v>
      </c>
      <c r="N14" s="109">
        <f t="shared" si="0"/>
        <v>316</v>
      </c>
    </row>
    <row r="15" spans="1:16" ht="12" customHeight="1" x14ac:dyDescent="0.2">
      <c r="A15" s="12">
        <v>22</v>
      </c>
      <c r="B15" s="13">
        <v>43987</v>
      </c>
      <c r="C15" s="109">
        <v>23</v>
      </c>
      <c r="D15" s="60">
        <v>38</v>
      </c>
      <c r="E15" s="109">
        <v>32</v>
      </c>
      <c r="F15" s="109">
        <v>61</v>
      </c>
      <c r="G15" s="109">
        <v>25</v>
      </c>
      <c r="H15" s="109">
        <v>18</v>
      </c>
      <c r="I15" s="109">
        <v>21</v>
      </c>
      <c r="J15" s="109">
        <v>16</v>
      </c>
      <c r="K15" s="109">
        <v>27</v>
      </c>
      <c r="L15" s="109">
        <v>16</v>
      </c>
      <c r="M15" s="109">
        <v>27</v>
      </c>
      <c r="N15" s="109">
        <f t="shared" si="0"/>
        <v>304</v>
      </c>
      <c r="O15" s="31"/>
    </row>
    <row r="16" spans="1:16" x14ac:dyDescent="0.2">
      <c r="A16" s="12">
        <v>23</v>
      </c>
      <c r="B16" s="13">
        <v>43994</v>
      </c>
      <c r="C16" s="109">
        <v>31</v>
      </c>
      <c r="D16" s="60">
        <v>24</v>
      </c>
      <c r="E16" s="109">
        <v>32</v>
      </c>
      <c r="F16" s="109">
        <v>55</v>
      </c>
      <c r="G16" s="109">
        <v>17</v>
      </c>
      <c r="H16" s="109">
        <v>14</v>
      </c>
      <c r="I16" s="109">
        <v>19</v>
      </c>
      <c r="J16" s="109">
        <v>22</v>
      </c>
      <c r="K16" s="109">
        <v>30</v>
      </c>
      <c r="L16" s="109">
        <v>19</v>
      </c>
      <c r="M16" s="109">
        <v>29</v>
      </c>
      <c r="N16" s="109">
        <f t="shared" si="0"/>
        <v>292</v>
      </c>
      <c r="O16" s="31"/>
    </row>
    <row r="17" spans="1:16" x14ac:dyDescent="0.2">
      <c r="A17" s="12">
        <v>24</v>
      </c>
      <c r="B17" s="13">
        <v>44001</v>
      </c>
      <c r="C17" s="109">
        <v>20</v>
      </c>
      <c r="D17" s="60">
        <v>31</v>
      </c>
      <c r="E17" s="109">
        <v>24</v>
      </c>
      <c r="F17" s="109">
        <v>54</v>
      </c>
      <c r="G17" s="109">
        <v>19</v>
      </c>
      <c r="H17" s="109">
        <v>29</v>
      </c>
      <c r="I17" s="109">
        <v>15</v>
      </c>
      <c r="J17" s="109">
        <v>23</v>
      </c>
      <c r="K17" s="109">
        <v>28</v>
      </c>
      <c r="L17" s="109">
        <v>21</v>
      </c>
      <c r="M17" s="109">
        <v>26</v>
      </c>
      <c r="N17" s="109">
        <f t="shared" si="0"/>
        <v>290</v>
      </c>
      <c r="O17" s="31"/>
    </row>
    <row r="18" spans="1:16" x14ac:dyDescent="0.2">
      <c r="A18" s="12">
        <v>25</v>
      </c>
      <c r="B18" s="13">
        <v>44008</v>
      </c>
      <c r="C18" s="109">
        <v>28</v>
      </c>
      <c r="D18" s="60">
        <v>29</v>
      </c>
      <c r="E18" s="109">
        <v>26</v>
      </c>
      <c r="F18" s="109">
        <v>47</v>
      </c>
      <c r="G18" s="109">
        <v>31</v>
      </c>
      <c r="H18" s="109">
        <v>23</v>
      </c>
      <c r="I18" s="109">
        <v>12</v>
      </c>
      <c r="J18" s="109">
        <v>18</v>
      </c>
      <c r="K18" s="109">
        <v>32</v>
      </c>
      <c r="L18" s="109">
        <v>18</v>
      </c>
      <c r="M18" s="109">
        <v>31</v>
      </c>
      <c r="N18" s="109">
        <f t="shared" si="0"/>
        <v>295</v>
      </c>
      <c r="O18" s="31"/>
    </row>
    <row r="19" spans="1:16" x14ac:dyDescent="0.2">
      <c r="A19" s="12">
        <v>26</v>
      </c>
      <c r="B19" s="13">
        <v>44015</v>
      </c>
      <c r="C19" s="109">
        <v>28</v>
      </c>
      <c r="D19" s="60">
        <v>30</v>
      </c>
      <c r="E19" s="109">
        <v>33</v>
      </c>
      <c r="F19" s="109">
        <v>50</v>
      </c>
      <c r="G19" s="109">
        <v>14</v>
      </c>
      <c r="H19" s="109">
        <v>25</v>
      </c>
      <c r="I19" s="109">
        <v>31</v>
      </c>
      <c r="J19" s="109">
        <v>20</v>
      </c>
      <c r="K19" s="109">
        <v>25</v>
      </c>
      <c r="L19" s="109">
        <v>12</v>
      </c>
      <c r="M19" s="109">
        <v>21</v>
      </c>
      <c r="N19" s="109">
        <f t="shared" si="0"/>
        <v>289</v>
      </c>
      <c r="O19" s="31"/>
    </row>
    <row r="20" spans="1:16" x14ac:dyDescent="0.2">
      <c r="A20" s="12">
        <v>27</v>
      </c>
      <c r="B20" s="13">
        <v>44022</v>
      </c>
      <c r="C20" s="12">
        <v>28</v>
      </c>
      <c r="D20" s="185">
        <v>28</v>
      </c>
      <c r="E20" s="12">
        <v>31</v>
      </c>
      <c r="F20" s="12">
        <v>61</v>
      </c>
      <c r="G20" s="12">
        <v>14</v>
      </c>
      <c r="H20" s="12">
        <v>21</v>
      </c>
      <c r="I20" s="109">
        <v>12</v>
      </c>
      <c r="J20" s="109">
        <v>26</v>
      </c>
      <c r="K20" s="109">
        <v>18</v>
      </c>
      <c r="L20" s="109">
        <v>17</v>
      </c>
      <c r="M20" s="109">
        <v>19</v>
      </c>
      <c r="N20" s="109">
        <f t="shared" si="0"/>
        <v>275</v>
      </c>
      <c r="O20" s="31"/>
    </row>
    <row r="21" spans="1:16" x14ac:dyDescent="0.2">
      <c r="A21" s="12">
        <v>28</v>
      </c>
      <c r="B21" s="13">
        <v>44029</v>
      </c>
      <c r="C21" s="12">
        <v>18</v>
      </c>
      <c r="D21" s="185">
        <v>34</v>
      </c>
      <c r="E21" s="12">
        <v>26</v>
      </c>
      <c r="F21" s="12">
        <v>48</v>
      </c>
      <c r="G21" s="12">
        <v>21</v>
      </c>
      <c r="H21" s="12">
        <v>17</v>
      </c>
      <c r="I21" s="109">
        <v>13</v>
      </c>
      <c r="J21" s="109">
        <v>13</v>
      </c>
      <c r="K21" s="109">
        <v>20</v>
      </c>
      <c r="L21" s="109">
        <v>6</v>
      </c>
      <c r="M21" s="109">
        <v>24</v>
      </c>
      <c r="N21" s="109">
        <f t="shared" si="0"/>
        <v>240</v>
      </c>
      <c r="O21" s="31"/>
    </row>
    <row r="22" spans="1:16" ht="12.75" customHeight="1" x14ac:dyDescent="0.2">
      <c r="A22" s="12">
        <v>29</v>
      </c>
      <c r="B22" s="13">
        <v>44036</v>
      </c>
      <c r="C22" s="12">
        <v>34</v>
      </c>
      <c r="D22" s="185">
        <v>40</v>
      </c>
      <c r="E22" s="12">
        <v>25</v>
      </c>
      <c r="F22" s="12">
        <v>56</v>
      </c>
      <c r="G22" s="12">
        <v>31</v>
      </c>
      <c r="H22" s="12">
        <v>14</v>
      </c>
      <c r="I22" s="109">
        <v>28</v>
      </c>
      <c r="J22" s="109">
        <v>16</v>
      </c>
      <c r="K22" s="109">
        <v>28</v>
      </c>
      <c r="L22" s="109">
        <v>16</v>
      </c>
      <c r="M22" s="109">
        <v>18</v>
      </c>
      <c r="N22" s="109">
        <f t="shared" si="0"/>
        <v>306</v>
      </c>
      <c r="O22" s="140"/>
      <c r="P22" s="140"/>
    </row>
    <row r="23" spans="1:16" ht="12.75" customHeight="1" x14ac:dyDescent="0.2">
      <c r="A23" s="12">
        <v>30</v>
      </c>
      <c r="B23" s="13">
        <v>44043</v>
      </c>
      <c r="C23" s="12">
        <v>19</v>
      </c>
      <c r="D23" s="185">
        <v>33</v>
      </c>
      <c r="E23" s="12">
        <v>32</v>
      </c>
      <c r="F23" s="12">
        <v>59</v>
      </c>
      <c r="G23" s="12">
        <v>15</v>
      </c>
      <c r="H23" s="12">
        <v>9</v>
      </c>
      <c r="I23" s="109">
        <v>19</v>
      </c>
      <c r="J23" s="109">
        <v>18</v>
      </c>
      <c r="K23" s="109">
        <v>24</v>
      </c>
      <c r="L23" s="109">
        <v>15</v>
      </c>
      <c r="M23" s="109">
        <v>30</v>
      </c>
      <c r="N23" s="109">
        <f t="shared" si="0"/>
        <v>273</v>
      </c>
      <c r="O23" s="140"/>
      <c r="P23" s="140"/>
    </row>
    <row r="24" spans="1:16" x14ac:dyDescent="0.2">
      <c r="A24" s="12">
        <v>31</v>
      </c>
      <c r="B24" s="13">
        <v>44050</v>
      </c>
      <c r="C24" s="12">
        <v>26</v>
      </c>
      <c r="D24" s="185">
        <v>39</v>
      </c>
      <c r="E24" s="12">
        <v>20</v>
      </c>
      <c r="F24" s="12">
        <v>51</v>
      </c>
      <c r="G24" s="12">
        <v>23</v>
      </c>
      <c r="H24" s="12">
        <v>21</v>
      </c>
      <c r="I24" s="109">
        <v>19</v>
      </c>
      <c r="J24" s="109">
        <v>17</v>
      </c>
      <c r="K24" s="109">
        <v>19</v>
      </c>
      <c r="L24" s="109">
        <v>22</v>
      </c>
      <c r="M24" s="109">
        <v>23</v>
      </c>
      <c r="N24" s="109">
        <f t="shared" si="0"/>
        <v>280</v>
      </c>
      <c r="O24" s="140"/>
      <c r="P24" s="140"/>
    </row>
    <row r="25" spans="1:16" x14ac:dyDescent="0.2">
      <c r="A25" s="12">
        <v>32</v>
      </c>
      <c r="B25" s="13">
        <v>44057</v>
      </c>
      <c r="C25" s="12">
        <v>24</v>
      </c>
      <c r="D25" s="185">
        <v>22</v>
      </c>
      <c r="E25" s="12">
        <v>25</v>
      </c>
      <c r="F25" s="12">
        <v>57</v>
      </c>
      <c r="G25" s="12">
        <v>22</v>
      </c>
      <c r="H25" s="12">
        <v>19</v>
      </c>
      <c r="I25" s="109">
        <v>12</v>
      </c>
      <c r="J25" s="109">
        <v>29</v>
      </c>
      <c r="K25" s="109">
        <v>24</v>
      </c>
      <c r="L25" s="109">
        <v>17</v>
      </c>
      <c r="M25" s="109">
        <v>27</v>
      </c>
      <c r="N25" s="109">
        <f t="shared" si="0"/>
        <v>278</v>
      </c>
      <c r="O25" s="140"/>
      <c r="P25" s="140"/>
    </row>
    <row r="26" spans="1:16" x14ac:dyDescent="0.2">
      <c r="A26" s="12">
        <v>33</v>
      </c>
      <c r="B26" s="13">
        <v>44064</v>
      </c>
      <c r="C26" s="12">
        <v>19</v>
      </c>
      <c r="D26" s="185">
        <v>20</v>
      </c>
      <c r="E26" s="12">
        <v>33</v>
      </c>
      <c r="F26" s="12">
        <v>81</v>
      </c>
      <c r="G26" s="12">
        <v>27</v>
      </c>
      <c r="H26" s="12">
        <v>25</v>
      </c>
      <c r="I26" s="109">
        <v>26</v>
      </c>
      <c r="J26" s="109">
        <v>20</v>
      </c>
      <c r="K26" s="109">
        <v>23</v>
      </c>
      <c r="L26" s="109">
        <v>13</v>
      </c>
      <c r="M26" s="109">
        <v>26</v>
      </c>
      <c r="N26" s="109">
        <f t="shared" si="0"/>
        <v>313</v>
      </c>
      <c r="O26" s="140"/>
      <c r="P26" s="140"/>
    </row>
    <row r="27" spans="1:16" x14ac:dyDescent="0.2">
      <c r="A27" s="12">
        <v>34</v>
      </c>
      <c r="B27" s="13">
        <v>44071</v>
      </c>
      <c r="C27" s="12">
        <v>24</v>
      </c>
      <c r="D27" s="185">
        <v>18</v>
      </c>
      <c r="E27" s="12">
        <v>23</v>
      </c>
      <c r="F27" s="12">
        <v>63</v>
      </c>
      <c r="G27" s="12">
        <v>29</v>
      </c>
      <c r="H27" s="12">
        <v>27</v>
      </c>
      <c r="I27" s="109">
        <v>27</v>
      </c>
      <c r="J27" s="109">
        <v>24</v>
      </c>
      <c r="K27" s="109">
        <v>25</v>
      </c>
      <c r="L27" s="109">
        <v>15</v>
      </c>
      <c r="M27" s="109">
        <v>28</v>
      </c>
      <c r="N27" s="109">
        <f t="shared" si="0"/>
        <v>303</v>
      </c>
      <c r="O27" s="140"/>
      <c r="P27" s="140"/>
    </row>
    <row r="28" spans="1:16" x14ac:dyDescent="0.2">
      <c r="A28" s="12">
        <v>35</v>
      </c>
      <c r="B28" s="13">
        <v>44078</v>
      </c>
      <c r="C28" s="12">
        <v>30</v>
      </c>
      <c r="D28" s="185">
        <v>20</v>
      </c>
      <c r="E28" s="12">
        <v>26</v>
      </c>
      <c r="F28" s="12">
        <v>38</v>
      </c>
      <c r="G28" s="12">
        <v>16</v>
      </c>
      <c r="H28" s="12">
        <v>15</v>
      </c>
      <c r="I28" s="109">
        <v>17</v>
      </c>
      <c r="J28" s="109">
        <v>22</v>
      </c>
      <c r="K28" s="109">
        <v>17</v>
      </c>
      <c r="L28" s="109">
        <v>14</v>
      </c>
      <c r="M28" s="109">
        <v>19</v>
      </c>
      <c r="N28" s="109">
        <f t="shared" si="0"/>
        <v>234</v>
      </c>
      <c r="O28" s="140"/>
      <c r="P28" s="140"/>
    </row>
    <row r="29" spans="1:16" x14ac:dyDescent="0.2">
      <c r="A29" s="12">
        <v>36</v>
      </c>
      <c r="B29" s="13">
        <v>44085</v>
      </c>
      <c r="C29" s="12">
        <v>16</v>
      </c>
      <c r="D29" s="185">
        <v>42</v>
      </c>
      <c r="E29" s="12">
        <v>32</v>
      </c>
      <c r="F29" s="12">
        <v>50</v>
      </c>
      <c r="G29" s="12">
        <v>21</v>
      </c>
      <c r="H29" s="12">
        <v>22</v>
      </c>
      <c r="I29" s="109">
        <v>20</v>
      </c>
      <c r="J29" s="109">
        <v>19</v>
      </c>
      <c r="K29" s="109">
        <v>25</v>
      </c>
      <c r="L29" s="109">
        <v>22</v>
      </c>
      <c r="M29" s="109">
        <v>27</v>
      </c>
      <c r="N29" s="109">
        <f t="shared" si="0"/>
        <v>296</v>
      </c>
      <c r="O29" s="140"/>
      <c r="P29" s="140"/>
    </row>
    <row r="30" spans="1:16" x14ac:dyDescent="0.2">
      <c r="A30" s="12">
        <v>37</v>
      </c>
      <c r="B30" s="13">
        <v>44092</v>
      </c>
      <c r="C30" s="12">
        <v>28</v>
      </c>
      <c r="D30" s="185">
        <v>30</v>
      </c>
      <c r="E30" s="12">
        <v>36</v>
      </c>
      <c r="F30" s="12">
        <v>59</v>
      </c>
      <c r="G30" s="12">
        <v>34</v>
      </c>
      <c r="H30" s="12">
        <v>11</v>
      </c>
      <c r="I30" s="109">
        <v>22</v>
      </c>
      <c r="J30" s="109">
        <v>31</v>
      </c>
      <c r="K30" s="109">
        <v>28</v>
      </c>
      <c r="L30" s="109">
        <v>20</v>
      </c>
      <c r="M30" s="109">
        <v>23</v>
      </c>
      <c r="N30" s="109">
        <f t="shared" si="0"/>
        <v>322</v>
      </c>
      <c r="O30" s="140"/>
      <c r="P30" s="140"/>
    </row>
    <row r="31" spans="1:16" x14ac:dyDescent="0.2">
      <c r="A31" s="12">
        <v>38</v>
      </c>
      <c r="B31" s="13">
        <v>44099</v>
      </c>
      <c r="C31" s="12">
        <v>33</v>
      </c>
      <c r="D31" s="185">
        <v>27</v>
      </c>
      <c r="E31" s="12">
        <v>44</v>
      </c>
      <c r="F31" s="12">
        <v>61</v>
      </c>
      <c r="G31" s="12">
        <v>19</v>
      </c>
      <c r="H31" s="12">
        <v>21</v>
      </c>
      <c r="I31" s="109">
        <v>20</v>
      </c>
      <c r="J31" s="109">
        <v>25</v>
      </c>
      <c r="K31" s="109">
        <v>25</v>
      </c>
      <c r="L31" s="109">
        <v>21</v>
      </c>
      <c r="M31" s="109">
        <v>27</v>
      </c>
      <c r="N31" s="109">
        <f t="shared" si="0"/>
        <v>323</v>
      </c>
      <c r="O31" s="140"/>
      <c r="P31" s="140"/>
    </row>
    <row r="32" spans="1:16" x14ac:dyDescent="0.2">
      <c r="A32" s="12">
        <v>39</v>
      </c>
      <c r="B32" s="13">
        <v>44106</v>
      </c>
      <c r="C32" s="12">
        <v>19</v>
      </c>
      <c r="D32" s="185">
        <v>36</v>
      </c>
      <c r="E32" s="12">
        <v>35</v>
      </c>
      <c r="F32" s="12">
        <v>63</v>
      </c>
      <c r="G32" s="12">
        <v>30</v>
      </c>
      <c r="H32" s="12">
        <v>22</v>
      </c>
      <c r="I32" s="109">
        <v>22</v>
      </c>
      <c r="J32" s="109">
        <v>21</v>
      </c>
      <c r="K32" s="109">
        <v>29</v>
      </c>
      <c r="L32" s="109">
        <v>17</v>
      </c>
      <c r="M32" s="109">
        <v>34</v>
      </c>
      <c r="N32" s="109">
        <f t="shared" si="0"/>
        <v>328</v>
      </c>
      <c r="O32" s="140"/>
      <c r="P32" s="140"/>
    </row>
    <row r="33" spans="1:16" x14ac:dyDescent="0.2">
      <c r="A33" s="12">
        <v>40</v>
      </c>
      <c r="B33" s="13">
        <v>44113</v>
      </c>
      <c r="C33" s="12">
        <v>23</v>
      </c>
      <c r="D33" s="185">
        <v>45</v>
      </c>
      <c r="E33" s="12">
        <v>34</v>
      </c>
      <c r="F33" s="12">
        <v>62</v>
      </c>
      <c r="G33" s="12">
        <v>24</v>
      </c>
      <c r="H33" s="12">
        <v>32</v>
      </c>
      <c r="I33" s="109">
        <v>15</v>
      </c>
      <c r="J33" s="109">
        <v>35</v>
      </c>
      <c r="K33" s="109">
        <v>28</v>
      </c>
      <c r="L33" s="109">
        <v>18</v>
      </c>
      <c r="M33" s="109">
        <v>32</v>
      </c>
      <c r="N33" s="109">
        <f t="shared" si="0"/>
        <v>348</v>
      </c>
      <c r="O33" s="140"/>
      <c r="P33" s="140"/>
    </row>
    <row r="34" spans="1:16" x14ac:dyDescent="0.2">
      <c r="A34" s="12">
        <v>41</v>
      </c>
      <c r="B34" s="13">
        <v>44120</v>
      </c>
      <c r="C34" s="12">
        <v>23</v>
      </c>
      <c r="D34" s="185">
        <v>27</v>
      </c>
      <c r="E34" s="12">
        <v>27</v>
      </c>
      <c r="F34" s="12">
        <v>53</v>
      </c>
      <c r="G34" s="12">
        <v>23</v>
      </c>
      <c r="H34" s="12">
        <v>26</v>
      </c>
      <c r="I34" s="109">
        <v>19</v>
      </c>
      <c r="J34" s="109">
        <v>21</v>
      </c>
      <c r="K34" s="109">
        <v>25</v>
      </c>
      <c r="L34" s="109">
        <v>13</v>
      </c>
      <c r="M34" s="109">
        <v>21</v>
      </c>
      <c r="N34" s="109">
        <f t="shared" si="0"/>
        <v>278</v>
      </c>
      <c r="O34" s="140"/>
      <c r="P34" s="140"/>
    </row>
    <row r="35" spans="1:16" x14ac:dyDescent="0.2">
      <c r="A35" s="12">
        <v>42</v>
      </c>
      <c r="B35" s="13">
        <v>44127</v>
      </c>
      <c r="C35" s="12">
        <v>37</v>
      </c>
      <c r="D35" s="185">
        <v>43</v>
      </c>
      <c r="E35" s="12">
        <v>30</v>
      </c>
      <c r="F35" s="12">
        <v>64</v>
      </c>
      <c r="G35" s="12">
        <v>30</v>
      </c>
      <c r="H35" s="12">
        <v>35</v>
      </c>
      <c r="I35" s="109">
        <v>22</v>
      </c>
      <c r="J35" s="109">
        <v>28</v>
      </c>
      <c r="K35" s="109">
        <v>39</v>
      </c>
      <c r="L35" s="109">
        <v>24</v>
      </c>
      <c r="M35" s="109">
        <v>39</v>
      </c>
      <c r="N35" s="109">
        <f t="shared" si="0"/>
        <v>391</v>
      </c>
      <c r="O35" s="140"/>
      <c r="P35" s="140"/>
    </row>
    <row r="36" spans="1:16" x14ac:dyDescent="0.2">
      <c r="A36" s="12">
        <v>43</v>
      </c>
      <c r="B36" s="13">
        <v>44134</v>
      </c>
      <c r="C36" s="12">
        <v>30</v>
      </c>
      <c r="D36" s="12">
        <v>41</v>
      </c>
      <c r="E36" s="12">
        <v>43</v>
      </c>
      <c r="F36" s="12">
        <v>69</v>
      </c>
      <c r="G36" s="12">
        <v>21</v>
      </c>
      <c r="H36" s="12">
        <v>35</v>
      </c>
      <c r="I36" s="12">
        <v>16</v>
      </c>
      <c r="J36" s="12">
        <v>21</v>
      </c>
      <c r="K36" s="12">
        <v>27</v>
      </c>
      <c r="L36" s="12">
        <v>28</v>
      </c>
      <c r="M36" s="12">
        <v>37</v>
      </c>
      <c r="N36" s="109">
        <f t="shared" si="0"/>
        <v>368</v>
      </c>
      <c r="O36" s="140"/>
      <c r="P36" s="140"/>
    </row>
    <row r="37" spans="1:16" x14ac:dyDescent="0.2">
      <c r="A37" s="12">
        <v>44</v>
      </c>
      <c r="B37" s="13">
        <v>44141</v>
      </c>
      <c r="C37" s="12">
        <v>43</v>
      </c>
      <c r="D37" s="12">
        <v>28</v>
      </c>
      <c r="E37" s="12">
        <v>39</v>
      </c>
      <c r="F37" s="12">
        <v>83</v>
      </c>
      <c r="G37" s="12">
        <v>27</v>
      </c>
      <c r="H37" s="12">
        <v>38</v>
      </c>
      <c r="I37" s="12">
        <v>26</v>
      </c>
      <c r="J37" s="12">
        <v>31</v>
      </c>
      <c r="K37" s="12">
        <v>32</v>
      </c>
      <c r="L37" s="12">
        <v>19</v>
      </c>
      <c r="M37" s="12">
        <v>20</v>
      </c>
      <c r="N37" s="109">
        <f t="shared" si="0"/>
        <v>386</v>
      </c>
      <c r="O37" s="140"/>
      <c r="P37" s="140"/>
    </row>
    <row r="38" spans="1:16" x14ac:dyDescent="0.2">
      <c r="A38" s="12">
        <v>45</v>
      </c>
      <c r="B38" s="13">
        <v>44148</v>
      </c>
      <c r="C38" s="12">
        <v>34</v>
      </c>
      <c r="D38" s="12">
        <v>29</v>
      </c>
      <c r="E38" s="12">
        <v>36</v>
      </c>
      <c r="F38" s="12">
        <v>77</v>
      </c>
      <c r="G38" s="12">
        <v>34</v>
      </c>
      <c r="H38" s="12">
        <v>39</v>
      </c>
      <c r="I38" s="12">
        <v>24</v>
      </c>
      <c r="J38" s="12">
        <v>40</v>
      </c>
      <c r="K38" s="12">
        <v>37</v>
      </c>
      <c r="L38" s="12">
        <v>22</v>
      </c>
      <c r="M38" s="12">
        <v>34</v>
      </c>
      <c r="N38" s="109">
        <f t="shared" si="0"/>
        <v>406</v>
      </c>
      <c r="O38" s="140"/>
      <c r="P38" s="140"/>
    </row>
    <row r="39" spans="1:16" x14ac:dyDescent="0.2">
      <c r="A39" s="12">
        <v>46</v>
      </c>
      <c r="B39" s="13">
        <v>44155</v>
      </c>
      <c r="C39" s="12">
        <v>34</v>
      </c>
      <c r="D39" s="12">
        <v>43</v>
      </c>
      <c r="E39" s="12">
        <v>41</v>
      </c>
      <c r="F39" s="12">
        <v>85</v>
      </c>
      <c r="G39" s="12">
        <v>41</v>
      </c>
      <c r="H39" s="12">
        <v>32</v>
      </c>
      <c r="I39" s="12">
        <v>21</v>
      </c>
      <c r="J39" s="12">
        <v>27</v>
      </c>
      <c r="K39" s="12">
        <v>22</v>
      </c>
      <c r="L39" s="12">
        <v>23</v>
      </c>
      <c r="M39" s="12">
        <v>27</v>
      </c>
      <c r="N39" s="109">
        <f t="shared" si="0"/>
        <v>396</v>
      </c>
      <c r="O39" s="140"/>
      <c r="P39" s="140"/>
    </row>
    <row r="40" spans="1:16" x14ac:dyDescent="0.2">
      <c r="A40" s="12">
        <v>47</v>
      </c>
      <c r="B40" s="13">
        <v>44162</v>
      </c>
      <c r="C40" s="12">
        <v>26</v>
      </c>
      <c r="D40" s="12">
        <v>26</v>
      </c>
      <c r="E40" s="12">
        <v>41</v>
      </c>
      <c r="F40" s="12">
        <v>69</v>
      </c>
      <c r="G40" s="12">
        <v>28</v>
      </c>
      <c r="H40" s="12">
        <v>26</v>
      </c>
      <c r="I40" s="12">
        <v>19</v>
      </c>
      <c r="J40" s="12">
        <v>31</v>
      </c>
      <c r="K40" s="12">
        <v>29</v>
      </c>
      <c r="L40" s="12">
        <v>25</v>
      </c>
      <c r="M40" s="12">
        <v>28</v>
      </c>
      <c r="N40" s="109">
        <f t="shared" si="0"/>
        <v>348</v>
      </c>
      <c r="O40" s="140"/>
      <c r="P40" s="140"/>
    </row>
    <row r="41" spans="1:16" x14ac:dyDescent="0.2">
      <c r="A41" s="12">
        <v>48</v>
      </c>
      <c r="B41" s="13">
        <v>44169</v>
      </c>
      <c r="C41" s="12">
        <v>35</v>
      </c>
      <c r="D41" s="12">
        <v>31</v>
      </c>
      <c r="E41" s="12">
        <v>43</v>
      </c>
      <c r="F41" s="12">
        <v>76</v>
      </c>
      <c r="G41" s="12">
        <v>34</v>
      </c>
      <c r="H41" s="12">
        <v>28</v>
      </c>
      <c r="I41" s="12">
        <v>16</v>
      </c>
      <c r="J41" s="12">
        <v>24</v>
      </c>
      <c r="K41" s="12">
        <v>35</v>
      </c>
      <c r="L41" s="12">
        <v>32</v>
      </c>
      <c r="M41" s="12">
        <v>33</v>
      </c>
      <c r="N41" s="109">
        <f t="shared" si="0"/>
        <v>387</v>
      </c>
      <c r="O41" s="140"/>
      <c r="P41" s="140"/>
    </row>
    <row r="42" spans="1:16" x14ac:dyDescent="0.2">
      <c r="A42" s="12">
        <v>49</v>
      </c>
      <c r="B42" s="13">
        <v>44176</v>
      </c>
      <c r="C42" s="12">
        <v>24</v>
      </c>
      <c r="D42" s="12">
        <v>26</v>
      </c>
      <c r="E42" s="12">
        <v>37</v>
      </c>
      <c r="F42" s="12">
        <v>63</v>
      </c>
      <c r="G42" s="12">
        <v>32</v>
      </c>
      <c r="H42" s="12">
        <v>28</v>
      </c>
      <c r="I42" s="12">
        <v>25</v>
      </c>
      <c r="J42" s="12">
        <v>26</v>
      </c>
      <c r="K42" s="12">
        <v>29</v>
      </c>
      <c r="L42" s="12">
        <v>36</v>
      </c>
      <c r="M42" s="12">
        <v>40</v>
      </c>
      <c r="N42" s="109">
        <f t="shared" si="0"/>
        <v>366</v>
      </c>
      <c r="O42" s="140"/>
      <c r="P42" s="140"/>
    </row>
    <row r="43" spans="1:16" x14ac:dyDescent="0.2">
      <c r="A43" s="12">
        <v>50</v>
      </c>
      <c r="B43" s="13">
        <v>44183</v>
      </c>
      <c r="C43" s="12">
        <v>35</v>
      </c>
      <c r="D43" s="12">
        <v>32</v>
      </c>
      <c r="E43" s="12">
        <v>31</v>
      </c>
      <c r="F43" s="12">
        <v>52</v>
      </c>
      <c r="G43" s="12">
        <v>30</v>
      </c>
      <c r="H43" s="12">
        <v>25</v>
      </c>
      <c r="I43" s="12">
        <v>18</v>
      </c>
      <c r="J43" s="12">
        <v>32</v>
      </c>
      <c r="K43" s="12">
        <v>34</v>
      </c>
      <c r="L43" s="12">
        <v>23</v>
      </c>
      <c r="M43" s="12">
        <v>38</v>
      </c>
      <c r="N43" s="109">
        <f t="shared" si="0"/>
        <v>350</v>
      </c>
      <c r="O43" s="140"/>
      <c r="P43" s="140"/>
    </row>
    <row r="44" spans="1:16" x14ac:dyDescent="0.2">
      <c r="A44" s="12">
        <v>51</v>
      </c>
      <c r="B44" s="13">
        <v>44190</v>
      </c>
      <c r="C44" s="12">
        <v>29</v>
      </c>
      <c r="D44" s="12">
        <v>31</v>
      </c>
      <c r="E44" s="12">
        <v>31</v>
      </c>
      <c r="F44" s="12">
        <v>57</v>
      </c>
      <c r="G44" s="12">
        <v>21</v>
      </c>
      <c r="H44" s="12">
        <v>11</v>
      </c>
      <c r="I44" s="12">
        <v>24</v>
      </c>
      <c r="J44" s="12">
        <v>28</v>
      </c>
      <c r="K44" s="12">
        <v>33</v>
      </c>
      <c r="L44" s="12">
        <v>22</v>
      </c>
      <c r="M44" s="12">
        <v>23</v>
      </c>
      <c r="N44" s="109">
        <f t="shared" si="0"/>
        <v>310</v>
      </c>
      <c r="O44" s="140"/>
      <c r="P44" s="140"/>
    </row>
    <row r="45" spans="1:16" x14ac:dyDescent="0.2">
      <c r="A45" s="12" t="s">
        <v>110</v>
      </c>
      <c r="B45" s="13">
        <v>44197</v>
      </c>
      <c r="C45" s="12">
        <v>37</v>
      </c>
      <c r="D45" s="12">
        <v>44</v>
      </c>
      <c r="E45" s="12">
        <v>53</v>
      </c>
      <c r="F45" s="12">
        <v>54</v>
      </c>
      <c r="G45" s="12">
        <v>29</v>
      </c>
      <c r="H45" s="12">
        <v>25</v>
      </c>
      <c r="I45" s="12">
        <v>1</v>
      </c>
      <c r="J45" s="12">
        <v>24</v>
      </c>
      <c r="K45" s="12">
        <v>48</v>
      </c>
      <c r="L45" s="12">
        <v>0</v>
      </c>
      <c r="M45" s="12">
        <v>18</v>
      </c>
      <c r="N45" s="109">
        <f t="shared" si="0"/>
        <v>333</v>
      </c>
      <c r="O45" s="140"/>
      <c r="P45" s="140"/>
    </row>
    <row r="46" spans="1:16" x14ac:dyDescent="0.2">
      <c r="A46" s="12">
        <v>1</v>
      </c>
      <c r="B46" s="13">
        <v>44204</v>
      </c>
      <c r="C46" s="12">
        <v>34</v>
      </c>
      <c r="D46" s="12">
        <v>51</v>
      </c>
      <c r="E46" s="12">
        <v>46</v>
      </c>
      <c r="F46" s="12">
        <v>88</v>
      </c>
      <c r="G46" s="12">
        <v>43</v>
      </c>
      <c r="H46" s="12">
        <v>54</v>
      </c>
      <c r="I46" s="12">
        <v>41</v>
      </c>
      <c r="J46" s="12">
        <v>38</v>
      </c>
      <c r="K46" s="12">
        <v>56</v>
      </c>
      <c r="L46" s="12">
        <v>60</v>
      </c>
      <c r="M46" s="12">
        <v>57</v>
      </c>
      <c r="N46" s="109">
        <f t="shared" ref="N46" si="1">SUM(C46:M46)</f>
        <v>568</v>
      </c>
      <c r="O46" s="140"/>
      <c r="P46" s="140"/>
    </row>
    <row r="47" spans="1:16" x14ac:dyDescent="0.2">
      <c r="A47" s="12">
        <v>2</v>
      </c>
      <c r="B47" s="13">
        <v>44211</v>
      </c>
      <c r="C47" s="12">
        <v>36</v>
      </c>
      <c r="D47" s="12">
        <v>33</v>
      </c>
      <c r="E47" s="12">
        <v>41</v>
      </c>
      <c r="F47" s="12">
        <v>77</v>
      </c>
      <c r="G47" s="12">
        <v>44</v>
      </c>
      <c r="H47" s="12">
        <v>39</v>
      </c>
      <c r="I47" s="12">
        <v>32</v>
      </c>
      <c r="J47" s="12">
        <v>31</v>
      </c>
      <c r="K47" s="12">
        <v>37</v>
      </c>
      <c r="L47" s="12">
        <v>41</v>
      </c>
      <c r="M47" s="12">
        <v>32</v>
      </c>
      <c r="N47" s="109">
        <f t="shared" ref="N47:N57" si="2">SUM(C47:M47)</f>
        <v>443</v>
      </c>
      <c r="O47" s="140"/>
      <c r="P47" s="140"/>
    </row>
    <row r="48" spans="1:16" x14ac:dyDescent="0.2">
      <c r="A48" s="12">
        <v>3</v>
      </c>
      <c r="B48" s="13">
        <v>44218</v>
      </c>
      <c r="C48" s="12">
        <v>40</v>
      </c>
      <c r="D48" s="12">
        <v>41</v>
      </c>
      <c r="E48" s="12">
        <v>64</v>
      </c>
      <c r="F48" s="12">
        <v>71</v>
      </c>
      <c r="G48" s="12">
        <v>32</v>
      </c>
      <c r="H48" s="12">
        <v>45</v>
      </c>
      <c r="I48" s="12">
        <v>22</v>
      </c>
      <c r="J48" s="12">
        <v>26</v>
      </c>
      <c r="K48" s="12">
        <v>43</v>
      </c>
      <c r="L48" s="12">
        <v>25</v>
      </c>
      <c r="M48" s="12">
        <v>65</v>
      </c>
      <c r="N48" s="109">
        <f t="shared" si="2"/>
        <v>474</v>
      </c>
      <c r="O48" s="140"/>
      <c r="P48" s="140"/>
    </row>
    <row r="49" spans="1:16" x14ac:dyDescent="0.2">
      <c r="A49" s="12">
        <v>4</v>
      </c>
      <c r="B49" s="13">
        <v>44225</v>
      </c>
      <c r="C49" s="12">
        <v>27</v>
      </c>
      <c r="D49" s="12">
        <v>43</v>
      </c>
      <c r="E49" s="12">
        <v>59</v>
      </c>
      <c r="F49" s="12">
        <v>79</v>
      </c>
      <c r="G49" s="12">
        <v>28</v>
      </c>
      <c r="H49" s="12">
        <v>32</v>
      </c>
      <c r="I49" s="12">
        <v>25</v>
      </c>
      <c r="J49" s="12">
        <v>25</v>
      </c>
      <c r="K49" s="12">
        <v>37</v>
      </c>
      <c r="L49" s="12">
        <v>41</v>
      </c>
      <c r="M49" s="12">
        <v>41</v>
      </c>
      <c r="N49" s="109">
        <f t="shared" si="2"/>
        <v>437</v>
      </c>
    </row>
    <row r="50" spans="1:16" s="222" customFormat="1" x14ac:dyDescent="0.2">
      <c r="A50" s="12">
        <v>5</v>
      </c>
      <c r="B50" s="13">
        <v>44232</v>
      </c>
      <c r="C50" s="12">
        <v>39</v>
      </c>
      <c r="D50" s="12">
        <v>32</v>
      </c>
      <c r="E50" s="12">
        <v>61</v>
      </c>
      <c r="F50" s="12">
        <v>77</v>
      </c>
      <c r="G50" s="12">
        <v>30</v>
      </c>
      <c r="H50" s="12">
        <v>35</v>
      </c>
      <c r="I50" s="12">
        <v>23</v>
      </c>
      <c r="J50" s="12">
        <v>37</v>
      </c>
      <c r="K50" s="12">
        <v>42</v>
      </c>
      <c r="L50" s="12">
        <v>38</v>
      </c>
      <c r="M50" s="12">
        <v>48</v>
      </c>
      <c r="N50" s="109">
        <f t="shared" si="2"/>
        <v>462</v>
      </c>
    </row>
    <row r="51" spans="1:16" s="222" customFormat="1" x14ac:dyDescent="0.2">
      <c r="A51" s="12">
        <v>6</v>
      </c>
      <c r="B51" s="13">
        <v>44239</v>
      </c>
      <c r="C51" s="12">
        <v>22</v>
      </c>
      <c r="D51" s="12">
        <v>33</v>
      </c>
      <c r="E51" s="12">
        <v>46</v>
      </c>
      <c r="F51" s="12">
        <v>73</v>
      </c>
      <c r="G51" s="12">
        <v>27</v>
      </c>
      <c r="H51" s="12">
        <v>30</v>
      </c>
      <c r="I51" s="12">
        <v>27</v>
      </c>
      <c r="J51" s="12">
        <v>26</v>
      </c>
      <c r="K51" s="12">
        <v>34</v>
      </c>
      <c r="L51" s="12">
        <v>22</v>
      </c>
      <c r="M51" s="12">
        <v>42</v>
      </c>
      <c r="N51" s="109">
        <f t="shared" si="2"/>
        <v>382</v>
      </c>
    </row>
    <row r="52" spans="1:16" s="222" customFormat="1" x14ac:dyDescent="0.2">
      <c r="A52" s="12">
        <v>7</v>
      </c>
      <c r="B52" s="13">
        <v>44246</v>
      </c>
      <c r="C52" s="12">
        <v>32</v>
      </c>
      <c r="D52" s="12">
        <v>22</v>
      </c>
      <c r="E52" s="12">
        <v>43</v>
      </c>
      <c r="F52" s="12">
        <v>68</v>
      </c>
      <c r="G52" s="12">
        <v>25</v>
      </c>
      <c r="H52" s="12">
        <v>24</v>
      </c>
      <c r="I52" s="12">
        <v>18</v>
      </c>
      <c r="J52" s="12">
        <v>23</v>
      </c>
      <c r="K52" s="12">
        <v>31</v>
      </c>
      <c r="L52" s="12">
        <v>30</v>
      </c>
      <c r="M52" s="12">
        <v>36</v>
      </c>
      <c r="N52" s="109">
        <f t="shared" si="2"/>
        <v>352</v>
      </c>
    </row>
    <row r="53" spans="1:16" s="222" customFormat="1" x14ac:dyDescent="0.2">
      <c r="A53" s="12">
        <v>8</v>
      </c>
      <c r="B53" s="13">
        <v>44253</v>
      </c>
      <c r="C53" s="12">
        <v>26</v>
      </c>
      <c r="D53" s="12">
        <v>27</v>
      </c>
      <c r="E53" s="12">
        <v>49</v>
      </c>
      <c r="F53" s="12">
        <v>56</v>
      </c>
      <c r="G53" s="12">
        <v>25</v>
      </c>
      <c r="H53" s="12">
        <v>36</v>
      </c>
      <c r="I53" s="12">
        <v>20</v>
      </c>
      <c r="J53" s="12">
        <v>20</v>
      </c>
      <c r="K53" s="12">
        <v>31</v>
      </c>
      <c r="L53" s="12">
        <v>26</v>
      </c>
      <c r="M53" s="12">
        <v>35</v>
      </c>
      <c r="N53" s="109">
        <f t="shared" si="2"/>
        <v>351</v>
      </c>
    </row>
    <row r="54" spans="1:16" s="222" customFormat="1" x14ac:dyDescent="0.2">
      <c r="A54" s="12">
        <v>9</v>
      </c>
      <c r="B54" s="13">
        <v>44260</v>
      </c>
      <c r="C54" s="12">
        <v>27</v>
      </c>
      <c r="D54" s="12">
        <v>28</v>
      </c>
      <c r="E54" s="12">
        <v>27</v>
      </c>
      <c r="F54" s="12">
        <v>66</v>
      </c>
      <c r="G54" s="12">
        <v>29</v>
      </c>
      <c r="H54" s="12">
        <v>19</v>
      </c>
      <c r="I54" s="12">
        <v>25</v>
      </c>
      <c r="J54" s="12">
        <v>29</v>
      </c>
      <c r="K54" s="12">
        <v>25</v>
      </c>
      <c r="L54" s="12">
        <v>19</v>
      </c>
      <c r="M54" s="12">
        <v>25</v>
      </c>
      <c r="N54" s="109">
        <f t="shared" si="2"/>
        <v>319</v>
      </c>
    </row>
    <row r="55" spans="1:16" s="222" customFormat="1" x14ac:dyDescent="0.2">
      <c r="A55" s="12">
        <v>10</v>
      </c>
      <c r="B55" s="13">
        <v>44267</v>
      </c>
      <c r="C55" s="12">
        <v>28</v>
      </c>
      <c r="D55" s="12">
        <v>25</v>
      </c>
      <c r="E55" s="12">
        <v>40</v>
      </c>
      <c r="F55" s="12">
        <v>68</v>
      </c>
      <c r="G55" s="12">
        <v>17</v>
      </c>
      <c r="H55" s="12">
        <v>30</v>
      </c>
      <c r="I55" s="12">
        <v>20</v>
      </c>
      <c r="J55" s="12">
        <v>28</v>
      </c>
      <c r="K55" s="12">
        <v>25</v>
      </c>
      <c r="L55" s="12">
        <v>26</v>
      </c>
      <c r="M55" s="12">
        <v>32</v>
      </c>
      <c r="N55" s="109">
        <f t="shared" si="2"/>
        <v>339</v>
      </c>
    </row>
    <row r="56" spans="1:16" s="222" customFormat="1" x14ac:dyDescent="0.2">
      <c r="A56" s="12" t="s">
        <v>215</v>
      </c>
      <c r="B56" s="13">
        <v>44274</v>
      </c>
      <c r="C56" s="12">
        <v>23</v>
      </c>
      <c r="D56" s="12">
        <v>18</v>
      </c>
      <c r="E56" s="12">
        <v>30</v>
      </c>
      <c r="F56" s="12">
        <v>41</v>
      </c>
      <c r="G56" s="12">
        <v>20</v>
      </c>
      <c r="H56" s="12">
        <v>19</v>
      </c>
      <c r="I56" s="12">
        <v>16</v>
      </c>
      <c r="J56" s="12">
        <v>23</v>
      </c>
      <c r="K56" s="12">
        <v>21</v>
      </c>
      <c r="L56" s="12">
        <v>21</v>
      </c>
      <c r="M56" s="12">
        <v>21</v>
      </c>
      <c r="N56" s="109">
        <f t="shared" si="2"/>
        <v>253</v>
      </c>
    </row>
    <row r="57" spans="1:16" s="222" customFormat="1" x14ac:dyDescent="0.2">
      <c r="A57" s="12">
        <v>12</v>
      </c>
      <c r="B57" s="13">
        <v>44281</v>
      </c>
      <c r="C57" s="12">
        <v>25</v>
      </c>
      <c r="D57" s="12">
        <v>31</v>
      </c>
      <c r="E57" s="12">
        <v>29</v>
      </c>
      <c r="F57" s="12">
        <v>61</v>
      </c>
      <c r="G57" s="12">
        <v>15</v>
      </c>
      <c r="H57" s="12">
        <v>21</v>
      </c>
      <c r="I57" s="12">
        <v>24</v>
      </c>
      <c r="J57" s="12">
        <v>27</v>
      </c>
      <c r="K57" s="12">
        <v>29</v>
      </c>
      <c r="L57" s="12">
        <v>14</v>
      </c>
      <c r="M57" s="12">
        <v>31</v>
      </c>
      <c r="N57" s="109">
        <f t="shared" si="2"/>
        <v>307</v>
      </c>
    </row>
    <row r="58" spans="1:16" x14ac:dyDescent="0.2">
      <c r="A58" s="162" t="s">
        <v>217</v>
      </c>
      <c r="B58" s="161"/>
      <c r="C58" s="160"/>
      <c r="D58" s="160"/>
      <c r="E58" s="160"/>
      <c r="F58" s="160"/>
      <c r="G58" s="160"/>
      <c r="H58" s="160"/>
      <c r="I58" s="160"/>
      <c r="J58" s="160"/>
      <c r="K58" s="160"/>
      <c r="L58" s="160"/>
      <c r="M58" s="160"/>
      <c r="N58" s="160"/>
      <c r="O58" s="140"/>
      <c r="P58" s="140"/>
    </row>
    <row r="59" spans="1:16" s="222" customFormat="1" x14ac:dyDescent="0.2">
      <c r="A59" s="162" t="s">
        <v>219</v>
      </c>
      <c r="B59" s="161"/>
      <c r="C59" s="160"/>
      <c r="D59" s="160"/>
      <c r="E59" s="160"/>
      <c r="F59" s="160"/>
      <c r="G59" s="160"/>
      <c r="H59" s="160"/>
      <c r="I59" s="160"/>
      <c r="J59" s="160"/>
      <c r="K59" s="160"/>
      <c r="L59" s="160"/>
      <c r="M59" s="160"/>
      <c r="N59" s="160"/>
      <c r="O59" s="140"/>
      <c r="P59" s="140"/>
    </row>
    <row r="60" spans="1:16" ht="14.25" x14ac:dyDescent="0.2">
      <c r="A60" s="40" t="s">
        <v>34</v>
      </c>
    </row>
    <row r="61" spans="1:16" ht="14.25" x14ac:dyDescent="0.2">
      <c r="A61" s="123" t="s">
        <v>80</v>
      </c>
      <c r="B61" s="123"/>
      <c r="C61" s="123"/>
      <c r="D61" s="123"/>
      <c r="E61" s="123"/>
      <c r="F61" s="123"/>
      <c r="G61" s="123"/>
      <c r="H61" s="123"/>
      <c r="I61" s="123"/>
      <c r="J61" s="123"/>
      <c r="K61" s="123"/>
      <c r="L61" s="123"/>
      <c r="M61" s="123"/>
      <c r="N61" s="123"/>
    </row>
    <row r="62" spans="1:16" ht="14.25" x14ac:dyDescent="0.2">
      <c r="A62" s="123" t="s">
        <v>79</v>
      </c>
      <c r="B62" s="123"/>
      <c r="C62" s="123"/>
      <c r="D62" s="123"/>
      <c r="E62" s="123"/>
      <c r="F62" s="123"/>
      <c r="G62" s="123"/>
      <c r="H62" s="123"/>
      <c r="I62" s="123"/>
      <c r="J62" s="123"/>
      <c r="K62" s="123"/>
      <c r="L62" s="123"/>
      <c r="M62" s="123"/>
      <c r="N62" s="123"/>
    </row>
    <row r="63" spans="1:16" x14ac:dyDescent="0.2"/>
    <row r="64" spans="1: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sheetData>
  <hyperlinks>
    <hyperlink ref="O1" location="Contents!A1" display="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74"/>
  <sheetViews>
    <sheetView workbookViewId="0">
      <pane ySplit="4" topLeftCell="A7" activePane="bottomLeft" state="frozen"/>
      <selection pane="bottomLeft" activeCell="E18" sqref="E18"/>
    </sheetView>
  </sheetViews>
  <sheetFormatPr defaultColWidth="0" defaultRowHeight="12.75" zeroHeight="1" x14ac:dyDescent="0.2"/>
  <cols>
    <col min="1" max="1" width="11.5703125" style="38" customWidth="1"/>
    <col min="2" max="2" width="10.85546875" style="10" customWidth="1"/>
    <col min="3" max="3" width="12.42578125" style="39" customWidth="1"/>
    <col min="4" max="4" width="12.85546875" style="38" customWidth="1"/>
    <col min="5" max="6" width="12.42578125" style="38" customWidth="1"/>
    <col min="7" max="7" width="14.5703125" style="38" customWidth="1"/>
    <col min="8" max="10" width="8.7109375" style="38" customWidth="1"/>
    <col min="11" max="16384" width="0" style="38" hidden="1"/>
  </cols>
  <sheetData>
    <row r="1" spans="1:9" ht="12.6" customHeight="1" x14ac:dyDescent="0.2">
      <c r="A1" s="37" t="s">
        <v>105</v>
      </c>
      <c r="I1" s="114" t="s">
        <v>38</v>
      </c>
    </row>
    <row r="2" spans="1:9" x14ac:dyDescent="0.2">
      <c r="B2" s="2"/>
    </row>
    <row r="3" spans="1:9" x14ac:dyDescent="0.2">
      <c r="A3" s="37"/>
      <c r="B3" s="2"/>
    </row>
    <row r="4" spans="1:9" s="11" customFormat="1" ht="36" x14ac:dyDescent="0.2">
      <c r="A4" s="153" t="s">
        <v>24</v>
      </c>
      <c r="B4" s="155" t="s">
        <v>3</v>
      </c>
      <c r="C4" s="154" t="s">
        <v>27</v>
      </c>
      <c r="D4" s="154" t="s">
        <v>90</v>
      </c>
      <c r="E4" s="154" t="s">
        <v>29</v>
      </c>
      <c r="F4" s="154" t="s">
        <v>32</v>
      </c>
      <c r="G4" s="156" t="s">
        <v>30</v>
      </c>
      <c r="H4" s="153" t="s">
        <v>10</v>
      </c>
    </row>
    <row r="5" spans="1:9" x14ac:dyDescent="0.2">
      <c r="A5" s="12">
        <v>1</v>
      </c>
      <c r="B5" s="13">
        <v>44204</v>
      </c>
      <c r="C5" s="92">
        <v>281</v>
      </c>
      <c r="D5" s="92">
        <v>95</v>
      </c>
      <c r="E5" s="92">
        <v>11</v>
      </c>
      <c r="F5" s="92">
        <v>168</v>
      </c>
      <c r="G5" s="93">
        <v>13</v>
      </c>
      <c r="H5" s="158">
        <f t="shared" ref="H5:H6" si="0">SUM(C5:G5)</f>
        <v>568</v>
      </c>
      <c r="I5" s="8"/>
    </row>
    <row r="6" spans="1:9" x14ac:dyDescent="0.2">
      <c r="A6" s="12">
        <v>2</v>
      </c>
      <c r="B6" s="13">
        <v>44211</v>
      </c>
      <c r="C6" s="92">
        <v>226</v>
      </c>
      <c r="D6" s="92">
        <v>77</v>
      </c>
      <c r="E6" s="92">
        <v>6</v>
      </c>
      <c r="F6" s="92">
        <v>123</v>
      </c>
      <c r="G6" s="93">
        <v>11</v>
      </c>
      <c r="H6" s="158">
        <f t="shared" si="0"/>
        <v>443</v>
      </c>
      <c r="I6" s="8"/>
    </row>
    <row r="7" spans="1:9" x14ac:dyDescent="0.2">
      <c r="A7" s="12">
        <v>3</v>
      </c>
      <c r="B7" s="13">
        <v>44218</v>
      </c>
      <c r="C7" s="92">
        <v>221</v>
      </c>
      <c r="D7" s="92">
        <v>94</v>
      </c>
      <c r="E7" s="92">
        <v>8</v>
      </c>
      <c r="F7" s="92">
        <v>142</v>
      </c>
      <c r="G7" s="93">
        <v>9</v>
      </c>
      <c r="H7" s="158">
        <f t="shared" ref="H7:H16" si="1">SUM(C7:G7)</f>
        <v>474</v>
      </c>
      <c r="I7" s="8"/>
    </row>
    <row r="8" spans="1:9" x14ac:dyDescent="0.2">
      <c r="A8" s="12">
        <v>4</v>
      </c>
      <c r="B8" s="13">
        <v>44225</v>
      </c>
      <c r="C8" s="92">
        <v>206</v>
      </c>
      <c r="D8" s="92">
        <v>62</v>
      </c>
      <c r="E8" s="92">
        <v>7</v>
      </c>
      <c r="F8" s="92">
        <v>152</v>
      </c>
      <c r="G8" s="93">
        <v>10</v>
      </c>
      <c r="H8" s="158">
        <f t="shared" si="1"/>
        <v>437</v>
      </c>
      <c r="I8" s="8"/>
    </row>
    <row r="9" spans="1:9" s="222" customFormat="1" x14ac:dyDescent="0.2">
      <c r="A9" s="12">
        <v>5</v>
      </c>
      <c r="B9" s="13">
        <v>44232</v>
      </c>
      <c r="C9" s="92">
        <v>220</v>
      </c>
      <c r="D9" s="92">
        <v>84</v>
      </c>
      <c r="E9" s="92">
        <v>6</v>
      </c>
      <c r="F9" s="92">
        <v>141</v>
      </c>
      <c r="G9" s="93">
        <v>11</v>
      </c>
      <c r="H9" s="158">
        <f t="shared" si="1"/>
        <v>462</v>
      </c>
      <c r="I9" s="8"/>
    </row>
    <row r="10" spans="1:9" s="222" customFormat="1" x14ac:dyDescent="0.2">
      <c r="A10" s="12">
        <v>6</v>
      </c>
      <c r="B10" s="13">
        <v>44239</v>
      </c>
      <c r="C10" s="92">
        <v>180</v>
      </c>
      <c r="D10" s="92">
        <v>56</v>
      </c>
      <c r="E10" s="92">
        <v>8</v>
      </c>
      <c r="F10" s="92">
        <v>131</v>
      </c>
      <c r="G10" s="93">
        <v>7</v>
      </c>
      <c r="H10" s="158">
        <f t="shared" si="1"/>
        <v>382</v>
      </c>
      <c r="I10" s="8"/>
    </row>
    <row r="11" spans="1:9" s="222" customFormat="1" x14ac:dyDescent="0.2">
      <c r="A11" s="12">
        <v>7</v>
      </c>
      <c r="B11" s="13">
        <v>44246</v>
      </c>
      <c r="C11" s="92">
        <v>166</v>
      </c>
      <c r="D11" s="92">
        <v>43</v>
      </c>
      <c r="E11" s="92">
        <v>6</v>
      </c>
      <c r="F11" s="92">
        <v>132</v>
      </c>
      <c r="G11" s="93">
        <v>5</v>
      </c>
      <c r="H11" s="158">
        <f t="shared" si="1"/>
        <v>352</v>
      </c>
      <c r="I11" s="8"/>
    </row>
    <row r="12" spans="1:9" s="222" customFormat="1" x14ac:dyDescent="0.2">
      <c r="A12" s="12">
        <v>8</v>
      </c>
      <c r="B12" s="13">
        <v>44253</v>
      </c>
      <c r="C12" s="92">
        <v>166</v>
      </c>
      <c r="D12" s="92">
        <v>52</v>
      </c>
      <c r="E12" s="92">
        <v>9</v>
      </c>
      <c r="F12" s="92">
        <v>114</v>
      </c>
      <c r="G12" s="93">
        <v>10</v>
      </c>
      <c r="H12" s="158">
        <f t="shared" si="1"/>
        <v>351</v>
      </c>
      <c r="I12" s="8"/>
    </row>
    <row r="13" spans="1:9" s="222" customFormat="1" x14ac:dyDescent="0.2">
      <c r="A13" s="12">
        <v>9</v>
      </c>
      <c r="B13" s="13">
        <v>44260</v>
      </c>
      <c r="C13" s="92">
        <v>124</v>
      </c>
      <c r="D13" s="92">
        <v>50</v>
      </c>
      <c r="E13" s="92">
        <v>4</v>
      </c>
      <c r="F13" s="92">
        <v>131</v>
      </c>
      <c r="G13" s="93">
        <v>10</v>
      </c>
      <c r="H13" s="158">
        <f t="shared" si="1"/>
        <v>319</v>
      </c>
      <c r="I13" s="8"/>
    </row>
    <row r="14" spans="1:9" s="222" customFormat="1" x14ac:dyDescent="0.2">
      <c r="A14" s="12">
        <v>10</v>
      </c>
      <c r="B14" s="13">
        <v>44267</v>
      </c>
      <c r="C14" s="92">
        <v>158</v>
      </c>
      <c r="D14" s="92">
        <v>54</v>
      </c>
      <c r="E14" s="92">
        <v>10</v>
      </c>
      <c r="F14" s="92">
        <v>114</v>
      </c>
      <c r="G14" s="93">
        <v>3</v>
      </c>
      <c r="H14" s="158">
        <f t="shared" si="1"/>
        <v>339</v>
      </c>
      <c r="I14" s="8"/>
    </row>
    <row r="15" spans="1:9" s="222" customFormat="1" x14ac:dyDescent="0.2">
      <c r="A15" s="12" t="s">
        <v>215</v>
      </c>
      <c r="B15" s="13">
        <v>44274</v>
      </c>
      <c r="C15" s="92">
        <v>99</v>
      </c>
      <c r="D15" s="92">
        <v>40</v>
      </c>
      <c r="E15" s="92">
        <v>7</v>
      </c>
      <c r="F15" s="92">
        <v>102</v>
      </c>
      <c r="G15" s="93">
        <v>5</v>
      </c>
      <c r="H15" s="158">
        <f t="shared" si="1"/>
        <v>253</v>
      </c>
      <c r="I15" s="8"/>
    </row>
    <row r="16" spans="1:9" s="222" customFormat="1" x14ac:dyDescent="0.2">
      <c r="A16" s="12">
        <v>12</v>
      </c>
      <c r="B16" s="13">
        <v>44281</v>
      </c>
      <c r="C16" s="92">
        <v>124</v>
      </c>
      <c r="D16" s="92">
        <v>62</v>
      </c>
      <c r="E16" s="92">
        <v>11</v>
      </c>
      <c r="F16" s="92">
        <v>97</v>
      </c>
      <c r="G16" s="93">
        <v>13</v>
      </c>
      <c r="H16" s="158">
        <f t="shared" si="1"/>
        <v>307</v>
      </c>
      <c r="I16" s="8"/>
    </row>
    <row r="17" spans="1:9" ht="14.25" x14ac:dyDescent="0.2">
      <c r="A17" s="40" t="s">
        <v>34</v>
      </c>
    </row>
    <row r="18" spans="1:9" ht="14.25" x14ac:dyDescent="0.2">
      <c r="A18" s="123" t="s">
        <v>28</v>
      </c>
      <c r="B18" s="73"/>
      <c r="C18" s="73"/>
      <c r="D18" s="73"/>
      <c r="E18" s="73"/>
      <c r="F18" s="73"/>
      <c r="G18" s="73"/>
      <c r="H18" s="73"/>
      <c r="I18" s="73"/>
    </row>
    <row r="19" spans="1:9" ht="14.25" x14ac:dyDescent="0.2">
      <c r="A19" s="15" t="s">
        <v>91</v>
      </c>
    </row>
    <row r="20" spans="1:9" s="10" customFormat="1" ht="14.25" x14ac:dyDescent="0.2">
      <c r="A20" s="15" t="s">
        <v>92</v>
      </c>
      <c r="C20" s="39"/>
    </row>
    <row r="21" spans="1:9" s="10" customFormat="1" ht="12.6" customHeight="1" x14ac:dyDescent="0.2">
      <c r="A21" s="38" t="s">
        <v>218</v>
      </c>
      <c r="C21" s="39"/>
    </row>
    <row r="22" spans="1:9" x14ac:dyDescent="0.2"/>
    <row r="23" spans="1:9" x14ac:dyDescent="0.2"/>
    <row r="24" spans="1:9" x14ac:dyDescent="0.2"/>
    <row r="25" spans="1:9" x14ac:dyDescent="0.2"/>
    <row r="26" spans="1:9" x14ac:dyDescent="0.2"/>
    <row r="27" spans="1:9" x14ac:dyDescent="0.2"/>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sheetData>
  <hyperlinks>
    <hyperlink ref="I1" location="Contents!A1" display="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BE38"/>
  <sheetViews>
    <sheetView showGridLines="0" workbookViewId="0">
      <pane xSplit="3" ySplit="4" topLeftCell="AT5" activePane="bottomRight" state="frozen"/>
      <selection pane="topRight" activeCell="D1" sqref="D1"/>
      <selection pane="bottomLeft" activeCell="A6" sqref="A6"/>
      <selection pane="bottomRight" activeCell="BE5" sqref="BE5"/>
    </sheetView>
  </sheetViews>
  <sheetFormatPr defaultRowHeight="12.75" zeroHeight="1" x14ac:dyDescent="0.2"/>
  <cols>
    <col min="1" max="1" width="22.140625" customWidth="1"/>
    <col min="2" max="2" width="21.85546875" customWidth="1"/>
    <col min="3" max="3" width="7.5703125" customWidth="1"/>
    <col min="4" max="16" width="10.28515625" customWidth="1"/>
    <col min="17" max="17" width="10.28515625" style="132" customWidth="1"/>
    <col min="18" max="18" width="10.28515625" style="7" customWidth="1"/>
    <col min="19" max="25" width="10.28515625" style="132" customWidth="1"/>
    <col min="26" max="54" width="10.28515625" customWidth="1"/>
    <col min="55" max="57" width="9.85546875" bestFit="1" customWidth="1"/>
  </cols>
  <sheetData>
    <row r="1" spans="1:57" ht="14.25" x14ac:dyDescent="0.2">
      <c r="A1" s="37" t="s">
        <v>114</v>
      </c>
      <c r="BC1" s="114" t="s">
        <v>38</v>
      </c>
    </row>
    <row r="2" spans="1:57" x14ac:dyDescent="0.2">
      <c r="G2" s="188"/>
    </row>
    <row r="3" spans="1:57" x14ac:dyDescent="0.2"/>
    <row r="4" spans="1:57" s="110" customFormat="1" ht="28.5" customHeight="1" x14ac:dyDescent="0.2">
      <c r="A4" s="241" t="s">
        <v>208</v>
      </c>
      <c r="B4" s="242" t="s">
        <v>209</v>
      </c>
      <c r="C4" s="243" t="s">
        <v>55</v>
      </c>
      <c r="D4" s="244" t="s">
        <v>210</v>
      </c>
      <c r="E4" s="237" t="s">
        <v>158</v>
      </c>
      <c r="F4" s="237" t="s">
        <v>159</v>
      </c>
      <c r="G4" s="237" t="s">
        <v>160</v>
      </c>
      <c r="H4" s="237" t="s">
        <v>161</v>
      </c>
      <c r="I4" s="237" t="s">
        <v>162</v>
      </c>
      <c r="J4" s="237" t="s">
        <v>163</v>
      </c>
      <c r="K4" s="237" t="s">
        <v>164</v>
      </c>
      <c r="L4" s="237" t="s">
        <v>165</v>
      </c>
      <c r="M4" s="237" t="s">
        <v>166</v>
      </c>
      <c r="N4" s="237" t="s">
        <v>167</v>
      </c>
      <c r="O4" s="237" t="s">
        <v>168</v>
      </c>
      <c r="P4" s="237" t="s">
        <v>169</v>
      </c>
      <c r="Q4" s="237" t="s">
        <v>183</v>
      </c>
      <c r="R4" s="237" t="s">
        <v>184</v>
      </c>
      <c r="S4" s="237" t="s">
        <v>185</v>
      </c>
      <c r="T4" s="237" t="s">
        <v>186</v>
      </c>
      <c r="U4" s="237" t="s">
        <v>187</v>
      </c>
      <c r="V4" s="239" t="s">
        <v>188</v>
      </c>
      <c r="W4" s="239" t="s">
        <v>189</v>
      </c>
      <c r="X4" s="237" t="s">
        <v>190</v>
      </c>
      <c r="Y4" s="237" t="s">
        <v>191</v>
      </c>
      <c r="Z4" s="237" t="s">
        <v>192</v>
      </c>
      <c r="AA4" s="237" t="s">
        <v>193</v>
      </c>
      <c r="AB4" s="237" t="s">
        <v>194</v>
      </c>
      <c r="AC4" s="237" t="s">
        <v>195</v>
      </c>
      <c r="AD4" s="237" t="s">
        <v>196</v>
      </c>
      <c r="AE4" s="237" t="s">
        <v>197</v>
      </c>
      <c r="AF4" s="237" t="s">
        <v>198</v>
      </c>
      <c r="AG4" s="237" t="s">
        <v>199</v>
      </c>
      <c r="AH4" s="237" t="s">
        <v>200</v>
      </c>
      <c r="AI4" s="237" t="s">
        <v>201</v>
      </c>
      <c r="AJ4" s="237" t="s">
        <v>202</v>
      </c>
      <c r="AK4" s="237" t="s">
        <v>203</v>
      </c>
      <c r="AL4" s="237" t="s">
        <v>204</v>
      </c>
      <c r="AM4" s="237" t="s">
        <v>205</v>
      </c>
      <c r="AN4" s="237" t="s">
        <v>206</v>
      </c>
      <c r="AO4" s="237" t="s">
        <v>207</v>
      </c>
      <c r="AP4" s="237" t="s">
        <v>182</v>
      </c>
      <c r="AQ4" s="237" t="s">
        <v>181</v>
      </c>
      <c r="AR4" s="237" t="s">
        <v>180</v>
      </c>
      <c r="AS4" s="237" t="s">
        <v>179</v>
      </c>
      <c r="AT4" s="237" t="s">
        <v>178</v>
      </c>
      <c r="AU4" s="237" t="s">
        <v>177</v>
      </c>
      <c r="AV4" s="237" t="s">
        <v>176</v>
      </c>
      <c r="AW4" s="237" t="s">
        <v>175</v>
      </c>
      <c r="AX4" s="237" t="s">
        <v>174</v>
      </c>
      <c r="AY4" s="237" t="s">
        <v>173</v>
      </c>
      <c r="AZ4" s="237" t="s">
        <v>172</v>
      </c>
      <c r="BA4" s="237" t="s">
        <v>171</v>
      </c>
      <c r="BB4" s="237" t="s">
        <v>170</v>
      </c>
      <c r="BC4" s="237" t="s">
        <v>212</v>
      </c>
      <c r="BD4" s="237" t="s">
        <v>216</v>
      </c>
      <c r="BE4" s="237" t="s">
        <v>222</v>
      </c>
    </row>
    <row r="5" spans="1:57" s="110" customFormat="1" ht="12" x14ac:dyDescent="0.2">
      <c r="A5" s="47" t="s">
        <v>56</v>
      </c>
      <c r="B5" s="48" t="s">
        <v>39</v>
      </c>
      <c r="C5" s="49">
        <f>SUM(C6:C13)</f>
        <v>2905</v>
      </c>
      <c r="D5" s="189">
        <f>SUM(D6:D13)</f>
        <v>1</v>
      </c>
      <c r="E5" s="189">
        <f t="shared" ref="E5:Q5" si="0">SUM(E6:E13)</f>
        <v>9</v>
      </c>
      <c r="F5" s="189">
        <f t="shared" si="0"/>
        <v>55</v>
      </c>
      <c r="G5" s="189">
        <f t="shared" si="0"/>
        <v>76</v>
      </c>
      <c r="H5" s="189">
        <f t="shared" si="0"/>
        <v>101</v>
      </c>
      <c r="I5" s="189">
        <f t="shared" si="0"/>
        <v>128</v>
      </c>
      <c r="J5" s="189">
        <f t="shared" si="0"/>
        <v>124</v>
      </c>
      <c r="K5" s="189">
        <f t="shared" si="0"/>
        <v>84</v>
      </c>
      <c r="L5" s="189">
        <f t="shared" si="0"/>
        <v>74</v>
      </c>
      <c r="M5" s="69">
        <f t="shared" si="0"/>
        <v>53</v>
      </c>
      <c r="N5" s="69">
        <f t="shared" si="0"/>
        <v>49</v>
      </c>
      <c r="O5" s="69">
        <f t="shared" si="0"/>
        <v>20</v>
      </c>
      <c r="P5" s="69">
        <f t="shared" si="0"/>
        <v>21</v>
      </c>
      <c r="Q5" s="69">
        <f t="shared" si="0"/>
        <v>17</v>
      </c>
      <c r="R5" s="69">
        <f>SUM(R6:R13)</f>
        <v>12</v>
      </c>
      <c r="S5" s="69">
        <f>SUM(S6:S13)</f>
        <v>11</v>
      </c>
      <c r="T5" s="69">
        <v>9</v>
      </c>
      <c r="U5" s="69">
        <f t="shared" ref="U5:AS5" si="1">SUM(U6:U13)</f>
        <v>2</v>
      </c>
      <c r="V5" s="69">
        <f t="shared" si="1"/>
        <v>7</v>
      </c>
      <c r="W5" s="69">
        <f t="shared" si="1"/>
        <v>1</v>
      </c>
      <c r="X5" s="69">
        <f t="shared" si="1"/>
        <v>5</v>
      </c>
      <c r="Y5" s="69">
        <f t="shared" si="1"/>
        <v>4</v>
      </c>
      <c r="Z5" s="69">
        <f t="shared" si="1"/>
        <v>6</v>
      </c>
      <c r="AA5" s="69">
        <f t="shared" si="1"/>
        <v>4</v>
      </c>
      <c r="AB5" s="69">
        <f t="shared" si="1"/>
        <v>3</v>
      </c>
      <c r="AC5" s="69">
        <f t="shared" si="1"/>
        <v>7</v>
      </c>
      <c r="AD5" s="69">
        <f t="shared" si="1"/>
        <v>8</v>
      </c>
      <c r="AE5" s="69">
        <f t="shared" si="1"/>
        <v>9</v>
      </c>
      <c r="AF5" s="69">
        <f t="shared" si="1"/>
        <v>2</v>
      </c>
      <c r="AG5" s="69">
        <f t="shared" si="1"/>
        <v>11</v>
      </c>
      <c r="AH5" s="69">
        <f t="shared" si="1"/>
        <v>17</v>
      </c>
      <c r="AI5" s="69">
        <f t="shared" si="1"/>
        <v>42</v>
      </c>
      <c r="AJ5" s="69">
        <f t="shared" si="1"/>
        <v>51</v>
      </c>
      <c r="AK5" s="69">
        <f t="shared" si="1"/>
        <v>82</v>
      </c>
      <c r="AL5" s="69">
        <f t="shared" si="1"/>
        <v>96</v>
      </c>
      <c r="AM5" s="69">
        <f t="shared" si="1"/>
        <v>100</v>
      </c>
      <c r="AN5" s="69">
        <f t="shared" si="1"/>
        <v>81</v>
      </c>
      <c r="AO5" s="69">
        <f t="shared" si="1"/>
        <v>98</v>
      </c>
      <c r="AP5" s="69">
        <f t="shared" si="1"/>
        <v>87</v>
      </c>
      <c r="AQ5" s="69">
        <f t="shared" si="1"/>
        <v>82</v>
      </c>
      <c r="AR5" s="69">
        <f t="shared" si="1"/>
        <v>88</v>
      </c>
      <c r="AS5" s="69">
        <f t="shared" si="1"/>
        <v>94</v>
      </c>
      <c r="AT5" s="69">
        <f t="shared" ref="AT5" si="2">SUM(AT6:AT13)</f>
        <v>145</v>
      </c>
      <c r="AU5" s="69">
        <f t="shared" ref="AU5:BE5" si="3">SUM(AU6:AU13)</f>
        <v>153</v>
      </c>
      <c r="AV5" s="69">
        <f t="shared" si="3"/>
        <v>182</v>
      </c>
      <c r="AW5" s="69">
        <f t="shared" si="3"/>
        <v>137</v>
      </c>
      <c r="AX5" s="69">
        <f t="shared" si="3"/>
        <v>126</v>
      </c>
      <c r="AY5" s="69">
        <f t="shared" si="3"/>
        <v>99</v>
      </c>
      <c r="AZ5" s="69">
        <f t="shared" si="3"/>
        <v>78</v>
      </c>
      <c r="BA5" s="69">
        <f t="shared" si="3"/>
        <v>55</v>
      </c>
      <c r="BB5" s="69">
        <f t="shared" si="3"/>
        <v>33</v>
      </c>
      <c r="BC5" s="69">
        <f t="shared" si="3"/>
        <v>32</v>
      </c>
      <c r="BD5" s="69">
        <f t="shared" si="3"/>
        <v>15</v>
      </c>
      <c r="BE5" s="69">
        <f t="shared" si="3"/>
        <v>19</v>
      </c>
    </row>
    <row r="6" spans="1:57" s="110" customFormat="1" ht="12" x14ac:dyDescent="0.2">
      <c r="A6" s="50"/>
      <c r="B6" s="51" t="s">
        <v>53</v>
      </c>
      <c r="C6" s="52">
        <f>C15+C24</f>
        <v>0</v>
      </c>
      <c r="D6" s="53">
        <f>SUM(D15+D24)</f>
        <v>0</v>
      </c>
      <c r="E6" s="53">
        <f t="shared" ref="E6:AS13" si="4">SUM(E15+E24)</f>
        <v>0</v>
      </c>
      <c r="F6" s="53">
        <f t="shared" si="4"/>
        <v>0</v>
      </c>
      <c r="G6" s="53">
        <f t="shared" si="4"/>
        <v>0</v>
      </c>
      <c r="H6" s="53">
        <f t="shared" si="4"/>
        <v>0</v>
      </c>
      <c r="I6" s="53">
        <f t="shared" si="4"/>
        <v>0</v>
      </c>
      <c r="J6" s="53">
        <f t="shared" si="4"/>
        <v>0</v>
      </c>
      <c r="K6" s="53">
        <f t="shared" si="4"/>
        <v>0</v>
      </c>
      <c r="L6" s="53">
        <f t="shared" si="4"/>
        <v>0</v>
      </c>
      <c r="M6" s="62">
        <f t="shared" si="4"/>
        <v>0</v>
      </c>
      <c r="N6" s="62">
        <f t="shared" si="4"/>
        <v>0</v>
      </c>
      <c r="O6" s="62">
        <f t="shared" si="4"/>
        <v>0</v>
      </c>
      <c r="P6" s="62">
        <f t="shared" si="4"/>
        <v>0</v>
      </c>
      <c r="Q6" s="62">
        <f t="shared" si="4"/>
        <v>0</v>
      </c>
      <c r="R6" s="62">
        <f t="shared" si="4"/>
        <v>0</v>
      </c>
      <c r="S6" s="62">
        <f t="shared" si="4"/>
        <v>0</v>
      </c>
      <c r="T6" s="62">
        <v>0</v>
      </c>
      <c r="U6" s="62">
        <f t="shared" si="4"/>
        <v>0</v>
      </c>
      <c r="V6" s="62">
        <f t="shared" si="4"/>
        <v>0</v>
      </c>
      <c r="W6" s="62">
        <f t="shared" si="4"/>
        <v>0</v>
      </c>
      <c r="X6" s="62">
        <f t="shared" si="4"/>
        <v>0</v>
      </c>
      <c r="Y6" s="62">
        <f t="shared" si="4"/>
        <v>0</v>
      </c>
      <c r="Z6" s="62">
        <f t="shared" si="4"/>
        <v>0</v>
      </c>
      <c r="AA6" s="62">
        <f t="shared" si="4"/>
        <v>0</v>
      </c>
      <c r="AB6" s="62">
        <f t="shared" si="4"/>
        <v>0</v>
      </c>
      <c r="AC6" s="62">
        <f t="shared" si="4"/>
        <v>0</v>
      </c>
      <c r="AD6" s="62">
        <f t="shared" si="4"/>
        <v>0</v>
      </c>
      <c r="AE6" s="62">
        <f t="shared" si="4"/>
        <v>0</v>
      </c>
      <c r="AF6" s="62">
        <f t="shared" si="4"/>
        <v>0</v>
      </c>
      <c r="AG6" s="62">
        <f t="shared" si="4"/>
        <v>0</v>
      </c>
      <c r="AH6" s="62">
        <f t="shared" si="4"/>
        <v>0</v>
      </c>
      <c r="AI6" s="62">
        <f t="shared" si="4"/>
        <v>0</v>
      </c>
      <c r="AJ6" s="62">
        <f t="shared" si="4"/>
        <v>0</v>
      </c>
      <c r="AK6" s="62">
        <f t="shared" si="4"/>
        <v>0</v>
      </c>
      <c r="AL6" s="62">
        <f t="shared" si="4"/>
        <v>0</v>
      </c>
      <c r="AM6" s="62">
        <f t="shared" si="4"/>
        <v>0</v>
      </c>
      <c r="AN6" s="62">
        <f t="shared" si="4"/>
        <v>0</v>
      </c>
      <c r="AO6" s="62">
        <f t="shared" si="4"/>
        <v>0</v>
      </c>
      <c r="AP6" s="62">
        <f t="shared" si="4"/>
        <v>0</v>
      </c>
      <c r="AQ6" s="62">
        <f t="shared" si="4"/>
        <v>0</v>
      </c>
      <c r="AR6" s="62">
        <f t="shared" si="4"/>
        <v>0</v>
      </c>
      <c r="AS6" s="62">
        <f t="shared" si="4"/>
        <v>0</v>
      </c>
      <c r="AT6" s="62">
        <f t="shared" ref="AT6" si="5">SUM(AT15+AT24)</f>
        <v>0</v>
      </c>
      <c r="AU6" s="62">
        <f t="shared" ref="AU6:BE13" si="6">SUM(AU15+AU24)</f>
        <v>0</v>
      </c>
      <c r="AV6" s="62">
        <f t="shared" si="6"/>
        <v>0</v>
      </c>
      <c r="AW6" s="62">
        <f t="shared" si="6"/>
        <v>0</v>
      </c>
      <c r="AX6" s="62">
        <f t="shared" si="6"/>
        <v>0</v>
      </c>
      <c r="AY6" s="62">
        <f t="shared" si="6"/>
        <v>0</v>
      </c>
      <c r="AZ6" s="62">
        <f t="shared" si="6"/>
        <v>0</v>
      </c>
      <c r="BA6" s="62">
        <f t="shared" si="6"/>
        <v>0</v>
      </c>
      <c r="BB6" s="62">
        <f t="shared" si="6"/>
        <v>0</v>
      </c>
      <c r="BC6" s="62">
        <f>SUM(BC15+BC24)</f>
        <v>0</v>
      </c>
      <c r="BD6" s="62">
        <f t="shared" si="6"/>
        <v>0</v>
      </c>
      <c r="BE6" s="62">
        <f t="shared" si="6"/>
        <v>0</v>
      </c>
    </row>
    <row r="7" spans="1:57" s="110" customFormat="1" ht="12" x14ac:dyDescent="0.2">
      <c r="A7" s="50"/>
      <c r="B7" s="54" t="s">
        <v>78</v>
      </c>
      <c r="C7" s="52">
        <f t="shared" ref="C7:C13" si="7">C16+C25</f>
        <v>0</v>
      </c>
      <c r="D7" s="53">
        <f t="shared" ref="D7:K13" si="8">SUM(D16+D25)</f>
        <v>0</v>
      </c>
      <c r="E7" s="53">
        <f t="shared" si="8"/>
        <v>0</v>
      </c>
      <c r="F7" s="53">
        <f t="shared" si="8"/>
        <v>0</v>
      </c>
      <c r="G7" s="53">
        <f t="shared" si="8"/>
        <v>0</v>
      </c>
      <c r="H7" s="53">
        <f t="shared" si="8"/>
        <v>0</v>
      </c>
      <c r="I7" s="53">
        <f t="shared" si="8"/>
        <v>0</v>
      </c>
      <c r="J7" s="53">
        <f t="shared" si="8"/>
        <v>0</v>
      </c>
      <c r="K7" s="53">
        <f t="shared" si="8"/>
        <v>0</v>
      </c>
      <c r="L7" s="53">
        <f t="shared" si="4"/>
        <v>0</v>
      </c>
      <c r="M7" s="62">
        <f t="shared" si="4"/>
        <v>0</v>
      </c>
      <c r="N7" s="62">
        <f t="shared" si="4"/>
        <v>0</v>
      </c>
      <c r="O7" s="62">
        <f t="shared" si="4"/>
        <v>0</v>
      </c>
      <c r="P7" s="62">
        <f t="shared" si="4"/>
        <v>0</v>
      </c>
      <c r="Q7" s="62">
        <f t="shared" si="4"/>
        <v>0</v>
      </c>
      <c r="R7" s="62">
        <f t="shared" si="4"/>
        <v>0</v>
      </c>
      <c r="S7" s="62">
        <f t="shared" si="4"/>
        <v>0</v>
      </c>
      <c r="T7" s="62">
        <v>0</v>
      </c>
      <c r="U7" s="62">
        <f t="shared" si="4"/>
        <v>0</v>
      </c>
      <c r="V7" s="62">
        <f t="shared" si="4"/>
        <v>0</v>
      </c>
      <c r="W7" s="62">
        <f t="shared" si="4"/>
        <v>0</v>
      </c>
      <c r="X7" s="62">
        <f t="shared" si="4"/>
        <v>0</v>
      </c>
      <c r="Y7" s="62">
        <f t="shared" si="4"/>
        <v>0</v>
      </c>
      <c r="Z7" s="62">
        <f t="shared" si="4"/>
        <v>0</v>
      </c>
      <c r="AA7" s="62">
        <f t="shared" si="4"/>
        <v>0</v>
      </c>
      <c r="AB7" s="62">
        <f t="shared" si="4"/>
        <v>0</v>
      </c>
      <c r="AC7" s="62">
        <f t="shared" si="4"/>
        <v>0</v>
      </c>
      <c r="AD7" s="62">
        <f t="shared" si="4"/>
        <v>0</v>
      </c>
      <c r="AE7" s="62">
        <f t="shared" si="4"/>
        <v>0</v>
      </c>
      <c r="AF7" s="62">
        <f t="shared" si="4"/>
        <v>0</v>
      </c>
      <c r="AG7" s="62">
        <f t="shared" si="4"/>
        <v>0</v>
      </c>
      <c r="AH7" s="62">
        <f t="shared" si="4"/>
        <v>0</v>
      </c>
      <c r="AI7" s="62">
        <f t="shared" si="4"/>
        <v>0</v>
      </c>
      <c r="AJ7" s="62">
        <f t="shared" si="4"/>
        <v>0</v>
      </c>
      <c r="AK7" s="62">
        <f t="shared" si="4"/>
        <v>0</v>
      </c>
      <c r="AL7" s="62">
        <f t="shared" si="4"/>
        <v>0</v>
      </c>
      <c r="AM7" s="62">
        <f t="shared" si="4"/>
        <v>0</v>
      </c>
      <c r="AN7" s="62">
        <f t="shared" si="4"/>
        <v>0</v>
      </c>
      <c r="AO7" s="62">
        <f t="shared" si="4"/>
        <v>0</v>
      </c>
      <c r="AP7" s="62">
        <f t="shared" si="4"/>
        <v>0</v>
      </c>
      <c r="AQ7" s="62">
        <f t="shared" si="4"/>
        <v>0</v>
      </c>
      <c r="AR7" s="62">
        <f t="shared" si="4"/>
        <v>0</v>
      </c>
      <c r="AS7" s="62">
        <f t="shared" si="4"/>
        <v>0</v>
      </c>
      <c r="AT7" s="62">
        <f t="shared" ref="AT7" si="9">SUM(AT16+AT25)</f>
        <v>0</v>
      </c>
      <c r="AU7" s="62">
        <f t="shared" si="6"/>
        <v>0</v>
      </c>
      <c r="AV7" s="62">
        <f t="shared" si="6"/>
        <v>0</v>
      </c>
      <c r="AW7" s="62">
        <f t="shared" si="6"/>
        <v>0</v>
      </c>
      <c r="AX7" s="62">
        <f t="shared" si="6"/>
        <v>0</v>
      </c>
      <c r="AY7" s="62">
        <f t="shared" si="6"/>
        <v>0</v>
      </c>
      <c r="AZ7" s="62">
        <f t="shared" si="6"/>
        <v>0</v>
      </c>
      <c r="BA7" s="62">
        <f t="shared" si="6"/>
        <v>0</v>
      </c>
      <c r="BB7" s="62">
        <f>SUM(BB16+BB25)</f>
        <v>0</v>
      </c>
      <c r="BC7" s="62">
        <f t="shared" si="6"/>
        <v>0</v>
      </c>
      <c r="BD7" s="62">
        <f>SUM(BD16+BD25)</f>
        <v>0</v>
      </c>
      <c r="BE7" s="62">
        <f>SUM(BE16+BE25)</f>
        <v>0</v>
      </c>
    </row>
    <row r="8" spans="1:57" s="110" customFormat="1" ht="12" x14ac:dyDescent="0.2">
      <c r="A8" s="50"/>
      <c r="B8" s="55" t="s">
        <v>4</v>
      </c>
      <c r="C8" s="52">
        <f t="shared" si="7"/>
        <v>0</v>
      </c>
      <c r="D8" s="53">
        <f t="shared" si="8"/>
        <v>0</v>
      </c>
      <c r="E8" s="53">
        <f t="shared" si="8"/>
        <v>0</v>
      </c>
      <c r="F8" s="53">
        <f t="shared" si="8"/>
        <v>0</v>
      </c>
      <c r="G8" s="53">
        <f t="shared" si="8"/>
        <v>0</v>
      </c>
      <c r="H8" s="53">
        <f t="shared" si="8"/>
        <v>0</v>
      </c>
      <c r="I8" s="53">
        <f t="shared" si="8"/>
        <v>0</v>
      </c>
      <c r="J8" s="53">
        <f t="shared" si="8"/>
        <v>0</v>
      </c>
      <c r="K8" s="53">
        <f t="shared" si="8"/>
        <v>0</v>
      </c>
      <c r="L8" s="53">
        <f t="shared" si="4"/>
        <v>0</v>
      </c>
      <c r="M8" s="62">
        <f t="shared" si="4"/>
        <v>0</v>
      </c>
      <c r="N8" s="62">
        <f t="shared" si="4"/>
        <v>0</v>
      </c>
      <c r="O8" s="62">
        <f t="shared" si="4"/>
        <v>0</v>
      </c>
      <c r="P8" s="62">
        <f t="shared" si="4"/>
        <v>0</v>
      </c>
      <c r="Q8" s="62">
        <f t="shared" si="4"/>
        <v>0</v>
      </c>
      <c r="R8" s="62">
        <f t="shared" si="4"/>
        <v>0</v>
      </c>
      <c r="S8" s="62">
        <f t="shared" si="4"/>
        <v>0</v>
      </c>
      <c r="T8" s="62">
        <v>0</v>
      </c>
      <c r="U8" s="62">
        <f t="shared" si="4"/>
        <v>0</v>
      </c>
      <c r="V8" s="62">
        <f t="shared" si="4"/>
        <v>0</v>
      </c>
      <c r="W8" s="62">
        <f t="shared" si="4"/>
        <v>0</v>
      </c>
      <c r="X8" s="62">
        <f t="shared" si="4"/>
        <v>0</v>
      </c>
      <c r="Y8" s="62">
        <f t="shared" si="4"/>
        <v>0</v>
      </c>
      <c r="Z8" s="62">
        <f t="shared" si="4"/>
        <v>0</v>
      </c>
      <c r="AA8" s="62">
        <f t="shared" si="4"/>
        <v>0</v>
      </c>
      <c r="AB8" s="62">
        <f t="shared" si="4"/>
        <v>0</v>
      </c>
      <c r="AC8" s="62">
        <f t="shared" si="4"/>
        <v>0</v>
      </c>
      <c r="AD8" s="62">
        <f t="shared" si="4"/>
        <v>0</v>
      </c>
      <c r="AE8" s="62">
        <f t="shared" si="4"/>
        <v>0</v>
      </c>
      <c r="AF8" s="62">
        <f t="shared" si="4"/>
        <v>0</v>
      </c>
      <c r="AG8" s="62">
        <f t="shared" si="4"/>
        <v>0</v>
      </c>
      <c r="AH8" s="62">
        <f t="shared" si="4"/>
        <v>0</v>
      </c>
      <c r="AI8" s="62">
        <f t="shared" si="4"/>
        <v>0</v>
      </c>
      <c r="AJ8" s="62">
        <f t="shared" si="4"/>
        <v>0</v>
      </c>
      <c r="AK8" s="62">
        <f t="shared" si="4"/>
        <v>0</v>
      </c>
      <c r="AL8" s="62">
        <f t="shared" si="4"/>
        <v>0</v>
      </c>
      <c r="AM8" s="62">
        <f t="shared" si="4"/>
        <v>0</v>
      </c>
      <c r="AN8" s="62">
        <f t="shared" si="4"/>
        <v>0</v>
      </c>
      <c r="AO8" s="62">
        <f t="shared" si="4"/>
        <v>0</v>
      </c>
      <c r="AP8" s="62">
        <f t="shared" si="4"/>
        <v>0</v>
      </c>
      <c r="AQ8" s="62">
        <f t="shared" si="4"/>
        <v>0</v>
      </c>
      <c r="AR8" s="62">
        <f t="shared" si="4"/>
        <v>0</v>
      </c>
      <c r="AS8" s="62">
        <f t="shared" si="4"/>
        <v>0</v>
      </c>
      <c r="AT8" s="62">
        <f t="shared" ref="AT8" si="10">SUM(AT17+AT26)</f>
        <v>0</v>
      </c>
      <c r="AU8" s="62">
        <f t="shared" si="6"/>
        <v>0</v>
      </c>
      <c r="AV8" s="62">
        <f t="shared" si="6"/>
        <v>0</v>
      </c>
      <c r="AW8" s="62">
        <f t="shared" si="6"/>
        <v>0</v>
      </c>
      <c r="AX8" s="62">
        <f t="shared" si="6"/>
        <v>0</v>
      </c>
      <c r="AY8" s="62">
        <f t="shared" si="6"/>
        <v>0</v>
      </c>
      <c r="AZ8" s="62">
        <f t="shared" si="6"/>
        <v>0</v>
      </c>
      <c r="BA8" s="62">
        <f t="shared" si="6"/>
        <v>0</v>
      </c>
      <c r="BB8" s="62">
        <f t="shared" si="6"/>
        <v>0</v>
      </c>
      <c r="BC8" s="62">
        <f>SUM(BC17+BC26)</f>
        <v>0</v>
      </c>
      <c r="BD8" s="62">
        <f>SUM(BD17+BD26)</f>
        <v>0</v>
      </c>
      <c r="BE8" s="62">
        <f>SUM(BE17+BE26)</f>
        <v>0</v>
      </c>
    </row>
    <row r="9" spans="1:57" s="110" customFormat="1" ht="12" x14ac:dyDescent="0.2">
      <c r="A9" s="50"/>
      <c r="B9" s="51" t="s">
        <v>5</v>
      </c>
      <c r="C9" s="52">
        <f t="shared" si="7"/>
        <v>22</v>
      </c>
      <c r="D9" s="53">
        <f t="shared" si="8"/>
        <v>0</v>
      </c>
      <c r="E9" s="53">
        <f t="shared" si="8"/>
        <v>0</v>
      </c>
      <c r="F9" s="53">
        <f t="shared" si="8"/>
        <v>2</v>
      </c>
      <c r="G9" s="53">
        <f t="shared" si="8"/>
        <v>1</v>
      </c>
      <c r="H9" s="53">
        <f t="shared" si="8"/>
        <v>1</v>
      </c>
      <c r="I9" s="53">
        <f t="shared" si="8"/>
        <v>0</v>
      </c>
      <c r="J9" s="53">
        <f t="shared" si="8"/>
        <v>0</v>
      </c>
      <c r="K9" s="53">
        <f t="shared" si="8"/>
        <v>1</v>
      </c>
      <c r="L9" s="53">
        <f t="shared" si="4"/>
        <v>0</v>
      </c>
      <c r="M9" s="62">
        <f t="shared" si="4"/>
        <v>0</v>
      </c>
      <c r="N9" s="62">
        <f t="shared" si="4"/>
        <v>0</v>
      </c>
      <c r="O9" s="62">
        <f t="shared" si="4"/>
        <v>1</v>
      </c>
      <c r="P9" s="62">
        <f t="shared" si="4"/>
        <v>0</v>
      </c>
      <c r="Q9" s="62">
        <f t="shared" si="4"/>
        <v>0</v>
      </c>
      <c r="R9" s="62">
        <f t="shared" si="4"/>
        <v>0</v>
      </c>
      <c r="S9" s="62">
        <f t="shared" si="4"/>
        <v>0</v>
      </c>
      <c r="T9" s="62">
        <v>1</v>
      </c>
      <c r="U9" s="62">
        <f t="shared" si="4"/>
        <v>0</v>
      </c>
      <c r="V9" s="62">
        <f t="shared" si="4"/>
        <v>0</v>
      </c>
      <c r="W9" s="62">
        <f t="shared" si="4"/>
        <v>0</v>
      </c>
      <c r="X9" s="62">
        <f t="shared" si="4"/>
        <v>0</v>
      </c>
      <c r="Y9" s="62">
        <f t="shared" si="4"/>
        <v>0</v>
      </c>
      <c r="Z9" s="62">
        <f t="shared" si="4"/>
        <v>1</v>
      </c>
      <c r="AA9" s="62">
        <f t="shared" si="4"/>
        <v>0</v>
      </c>
      <c r="AB9" s="62">
        <f t="shared" si="4"/>
        <v>0</v>
      </c>
      <c r="AC9" s="62">
        <f t="shared" si="4"/>
        <v>0</v>
      </c>
      <c r="AD9" s="62">
        <f t="shared" si="4"/>
        <v>0</v>
      </c>
      <c r="AE9" s="62">
        <f t="shared" si="4"/>
        <v>0</v>
      </c>
      <c r="AF9" s="62">
        <f t="shared" si="4"/>
        <v>0</v>
      </c>
      <c r="AG9" s="62">
        <f t="shared" si="4"/>
        <v>0</v>
      </c>
      <c r="AH9" s="62">
        <f t="shared" si="4"/>
        <v>0</v>
      </c>
      <c r="AI9" s="62">
        <f t="shared" si="4"/>
        <v>1</v>
      </c>
      <c r="AJ9" s="62">
        <f t="shared" si="4"/>
        <v>0</v>
      </c>
      <c r="AK9" s="62">
        <f t="shared" si="4"/>
        <v>2</v>
      </c>
      <c r="AL9" s="62">
        <f t="shared" si="4"/>
        <v>0</v>
      </c>
      <c r="AM9" s="62">
        <f t="shared" si="4"/>
        <v>0</v>
      </c>
      <c r="AN9" s="62">
        <f t="shared" si="4"/>
        <v>1</v>
      </c>
      <c r="AO9" s="62">
        <f t="shared" si="4"/>
        <v>0</v>
      </c>
      <c r="AP9" s="62">
        <f t="shared" si="4"/>
        <v>0</v>
      </c>
      <c r="AQ9" s="62">
        <f t="shared" si="4"/>
        <v>0</v>
      </c>
      <c r="AR9" s="62">
        <f t="shared" si="4"/>
        <v>0</v>
      </c>
      <c r="AS9" s="62">
        <f t="shared" si="4"/>
        <v>1</v>
      </c>
      <c r="AT9" s="62">
        <f t="shared" ref="AT9" si="11">SUM(AT18+AT27)</f>
        <v>1</v>
      </c>
      <c r="AU9" s="62">
        <f t="shared" si="6"/>
        <v>0</v>
      </c>
      <c r="AV9" s="62">
        <f t="shared" si="6"/>
        <v>2</v>
      </c>
      <c r="AW9" s="62">
        <f t="shared" si="6"/>
        <v>1</v>
      </c>
      <c r="AX9" s="62">
        <f t="shared" si="6"/>
        <v>1</v>
      </c>
      <c r="AY9" s="62">
        <f t="shared" si="6"/>
        <v>2</v>
      </c>
      <c r="AZ9" s="62">
        <f t="shared" si="6"/>
        <v>0</v>
      </c>
      <c r="BA9" s="62">
        <f t="shared" si="6"/>
        <v>1</v>
      </c>
      <c r="BB9" s="62">
        <f t="shared" si="6"/>
        <v>0</v>
      </c>
      <c r="BC9" s="62">
        <f t="shared" si="6"/>
        <v>0</v>
      </c>
      <c r="BD9" s="62">
        <f t="shared" si="6"/>
        <v>1</v>
      </c>
      <c r="BE9" s="62">
        <f t="shared" si="6"/>
        <v>0</v>
      </c>
    </row>
    <row r="10" spans="1:57" s="110" customFormat="1" ht="12" x14ac:dyDescent="0.2">
      <c r="A10" s="50"/>
      <c r="B10" s="51" t="s">
        <v>6</v>
      </c>
      <c r="C10" s="52">
        <f t="shared" si="7"/>
        <v>245</v>
      </c>
      <c r="D10" s="53">
        <f t="shared" si="8"/>
        <v>0</v>
      </c>
      <c r="E10" s="53">
        <f t="shared" si="8"/>
        <v>2</v>
      </c>
      <c r="F10" s="53">
        <f t="shared" si="8"/>
        <v>3</v>
      </c>
      <c r="G10" s="53">
        <f t="shared" si="8"/>
        <v>2</v>
      </c>
      <c r="H10" s="53">
        <f t="shared" si="8"/>
        <v>9</v>
      </c>
      <c r="I10" s="53">
        <f t="shared" si="8"/>
        <v>11</v>
      </c>
      <c r="J10" s="53">
        <f t="shared" si="8"/>
        <v>6</v>
      </c>
      <c r="K10" s="53">
        <f t="shared" si="8"/>
        <v>6</v>
      </c>
      <c r="L10" s="53">
        <f t="shared" si="4"/>
        <v>2</v>
      </c>
      <c r="M10" s="62">
        <f t="shared" si="4"/>
        <v>5</v>
      </c>
      <c r="N10" s="62">
        <f t="shared" si="4"/>
        <v>2</v>
      </c>
      <c r="O10" s="62">
        <f t="shared" si="4"/>
        <v>1</v>
      </c>
      <c r="P10" s="62">
        <f t="shared" si="4"/>
        <v>2</v>
      </c>
      <c r="Q10" s="62">
        <f t="shared" si="4"/>
        <v>0</v>
      </c>
      <c r="R10" s="62">
        <f t="shared" si="4"/>
        <v>0</v>
      </c>
      <c r="S10" s="62">
        <f t="shared" si="4"/>
        <v>1</v>
      </c>
      <c r="T10" s="62">
        <v>1</v>
      </c>
      <c r="U10" s="62">
        <f t="shared" si="4"/>
        <v>0</v>
      </c>
      <c r="V10" s="62">
        <f t="shared" si="4"/>
        <v>0</v>
      </c>
      <c r="W10" s="62">
        <f t="shared" si="4"/>
        <v>0</v>
      </c>
      <c r="X10" s="62">
        <f t="shared" si="4"/>
        <v>1</v>
      </c>
      <c r="Y10" s="62">
        <f t="shared" si="4"/>
        <v>1</v>
      </c>
      <c r="Z10" s="62">
        <f t="shared" si="4"/>
        <v>0</v>
      </c>
      <c r="AA10" s="62">
        <f t="shared" si="4"/>
        <v>2</v>
      </c>
      <c r="AB10" s="62">
        <f t="shared" si="4"/>
        <v>0</v>
      </c>
      <c r="AC10" s="62">
        <f t="shared" si="4"/>
        <v>0</v>
      </c>
      <c r="AD10" s="62">
        <f t="shared" si="4"/>
        <v>0</v>
      </c>
      <c r="AE10" s="62">
        <f t="shared" si="4"/>
        <v>1</v>
      </c>
      <c r="AF10" s="62">
        <f t="shared" si="4"/>
        <v>0</v>
      </c>
      <c r="AG10" s="62">
        <f t="shared" si="4"/>
        <v>1</v>
      </c>
      <c r="AH10" s="62">
        <f t="shared" si="4"/>
        <v>0</v>
      </c>
      <c r="AI10" s="62">
        <f t="shared" si="4"/>
        <v>5</v>
      </c>
      <c r="AJ10" s="62">
        <f t="shared" si="4"/>
        <v>7</v>
      </c>
      <c r="AK10" s="62">
        <f t="shared" si="4"/>
        <v>6</v>
      </c>
      <c r="AL10" s="62">
        <f t="shared" si="4"/>
        <v>8</v>
      </c>
      <c r="AM10" s="62">
        <f t="shared" si="4"/>
        <v>3</v>
      </c>
      <c r="AN10" s="62">
        <f t="shared" si="4"/>
        <v>8</v>
      </c>
      <c r="AO10" s="62">
        <f t="shared" si="4"/>
        <v>14</v>
      </c>
      <c r="AP10" s="62">
        <f t="shared" si="4"/>
        <v>8</v>
      </c>
      <c r="AQ10" s="62">
        <f t="shared" si="4"/>
        <v>3</v>
      </c>
      <c r="AR10" s="62">
        <f t="shared" si="4"/>
        <v>8</v>
      </c>
      <c r="AS10" s="62">
        <f t="shared" si="4"/>
        <v>4</v>
      </c>
      <c r="AT10" s="62">
        <f t="shared" ref="AT10" si="12">SUM(AT19+AT28)</f>
        <v>17</v>
      </c>
      <c r="AU10" s="62">
        <f t="shared" si="6"/>
        <v>17</v>
      </c>
      <c r="AV10" s="62">
        <f t="shared" si="6"/>
        <v>12</v>
      </c>
      <c r="AW10" s="62">
        <f t="shared" si="6"/>
        <v>9</v>
      </c>
      <c r="AX10" s="62">
        <f t="shared" si="6"/>
        <v>14</v>
      </c>
      <c r="AY10" s="62">
        <f t="shared" si="6"/>
        <v>12</v>
      </c>
      <c r="AZ10" s="62">
        <f t="shared" si="6"/>
        <v>9</v>
      </c>
      <c r="BA10" s="62">
        <f t="shared" si="6"/>
        <v>4</v>
      </c>
      <c r="BB10" s="62">
        <f t="shared" si="6"/>
        <v>4</v>
      </c>
      <c r="BC10" s="62">
        <f t="shared" si="6"/>
        <v>5</v>
      </c>
      <c r="BD10" s="62">
        <f t="shared" si="6"/>
        <v>4</v>
      </c>
      <c r="BE10" s="62">
        <f t="shared" si="6"/>
        <v>5</v>
      </c>
    </row>
    <row r="11" spans="1:57" s="110" customFormat="1" ht="12" x14ac:dyDescent="0.2">
      <c r="A11" s="50"/>
      <c r="B11" s="51" t="s">
        <v>7</v>
      </c>
      <c r="C11" s="52">
        <f t="shared" si="7"/>
        <v>420</v>
      </c>
      <c r="D11" s="53">
        <f t="shared" si="8"/>
        <v>0</v>
      </c>
      <c r="E11" s="53">
        <f t="shared" si="8"/>
        <v>3</v>
      </c>
      <c r="F11" s="53">
        <f t="shared" si="8"/>
        <v>13</v>
      </c>
      <c r="G11" s="53">
        <f t="shared" si="8"/>
        <v>17</v>
      </c>
      <c r="H11" s="53">
        <f t="shared" si="8"/>
        <v>11</v>
      </c>
      <c r="I11" s="53">
        <f t="shared" si="8"/>
        <v>17</v>
      </c>
      <c r="J11" s="53">
        <f t="shared" si="8"/>
        <v>15</v>
      </c>
      <c r="K11" s="53">
        <f t="shared" si="8"/>
        <v>6</v>
      </c>
      <c r="L11" s="53">
        <f t="shared" si="4"/>
        <v>7</v>
      </c>
      <c r="M11" s="62">
        <f t="shared" si="4"/>
        <v>5</v>
      </c>
      <c r="N11" s="62">
        <f t="shared" si="4"/>
        <v>4</v>
      </c>
      <c r="O11" s="62">
        <f t="shared" si="4"/>
        <v>4</v>
      </c>
      <c r="P11" s="62">
        <f t="shared" si="4"/>
        <v>3</v>
      </c>
      <c r="Q11" s="62">
        <f t="shared" si="4"/>
        <v>1</v>
      </c>
      <c r="R11" s="62">
        <f t="shared" si="4"/>
        <v>2</v>
      </c>
      <c r="S11" s="62">
        <f t="shared" si="4"/>
        <v>1</v>
      </c>
      <c r="T11" s="62">
        <v>1</v>
      </c>
      <c r="U11" s="62">
        <f>SUM(U20+U29)</f>
        <v>0</v>
      </c>
      <c r="V11" s="62">
        <f t="shared" si="4"/>
        <v>0</v>
      </c>
      <c r="W11" s="62">
        <f t="shared" si="4"/>
        <v>0</v>
      </c>
      <c r="X11" s="62">
        <f t="shared" si="4"/>
        <v>1</v>
      </c>
      <c r="Y11" s="62">
        <f t="shared" si="4"/>
        <v>0</v>
      </c>
      <c r="Z11" s="62">
        <f t="shared" si="4"/>
        <v>3</v>
      </c>
      <c r="AA11" s="62">
        <f t="shared" si="4"/>
        <v>0</v>
      </c>
      <c r="AB11" s="62">
        <f t="shared" si="4"/>
        <v>0</v>
      </c>
      <c r="AC11" s="62">
        <f t="shared" si="4"/>
        <v>4</v>
      </c>
      <c r="AD11" s="62">
        <f t="shared" si="4"/>
        <v>3</v>
      </c>
      <c r="AE11" s="62">
        <f t="shared" si="4"/>
        <v>2</v>
      </c>
      <c r="AF11" s="62">
        <f t="shared" si="4"/>
        <v>0</v>
      </c>
      <c r="AG11" s="62">
        <f t="shared" si="4"/>
        <v>2</v>
      </c>
      <c r="AH11" s="62">
        <f t="shared" si="4"/>
        <v>3</v>
      </c>
      <c r="AI11" s="62">
        <f t="shared" si="4"/>
        <v>8</v>
      </c>
      <c r="AJ11" s="62">
        <f t="shared" si="4"/>
        <v>9</v>
      </c>
      <c r="AK11" s="62">
        <f t="shared" si="4"/>
        <v>10</v>
      </c>
      <c r="AL11" s="62">
        <f t="shared" si="4"/>
        <v>13</v>
      </c>
      <c r="AM11" s="62">
        <f t="shared" si="4"/>
        <v>21</v>
      </c>
      <c r="AN11" s="62">
        <f t="shared" si="4"/>
        <v>12</v>
      </c>
      <c r="AO11" s="62">
        <f t="shared" si="4"/>
        <v>12</v>
      </c>
      <c r="AP11" s="62">
        <f t="shared" si="4"/>
        <v>11</v>
      </c>
      <c r="AQ11" s="62">
        <f t="shared" si="4"/>
        <v>10</v>
      </c>
      <c r="AR11" s="62">
        <f t="shared" si="4"/>
        <v>14</v>
      </c>
      <c r="AS11" s="62">
        <f t="shared" si="4"/>
        <v>14</v>
      </c>
      <c r="AT11" s="62">
        <f t="shared" ref="AT11" si="13">SUM(AT20+AT29)</f>
        <v>17</v>
      </c>
      <c r="AU11" s="62">
        <f t="shared" si="6"/>
        <v>27</v>
      </c>
      <c r="AV11" s="62">
        <f t="shared" si="6"/>
        <v>22</v>
      </c>
      <c r="AW11" s="62">
        <f t="shared" si="6"/>
        <v>21</v>
      </c>
      <c r="AX11" s="62">
        <f t="shared" si="6"/>
        <v>19</v>
      </c>
      <c r="AY11" s="62">
        <f t="shared" si="6"/>
        <v>16</v>
      </c>
      <c r="AZ11" s="62">
        <f t="shared" si="6"/>
        <v>11</v>
      </c>
      <c r="BA11" s="62">
        <f t="shared" si="6"/>
        <v>11</v>
      </c>
      <c r="BB11" s="62">
        <f t="shared" si="6"/>
        <v>2</v>
      </c>
      <c r="BC11" s="62">
        <f t="shared" si="6"/>
        <v>7</v>
      </c>
      <c r="BD11" s="62">
        <f t="shared" si="6"/>
        <v>2</v>
      </c>
      <c r="BE11" s="62">
        <f t="shared" si="6"/>
        <v>3</v>
      </c>
    </row>
    <row r="12" spans="1:57" s="110" customFormat="1" ht="12" x14ac:dyDescent="0.2">
      <c r="A12" s="50"/>
      <c r="B12" s="56" t="s">
        <v>8</v>
      </c>
      <c r="C12" s="52">
        <f t="shared" si="7"/>
        <v>989</v>
      </c>
      <c r="D12" s="53">
        <f t="shared" si="8"/>
        <v>1</v>
      </c>
      <c r="E12" s="53">
        <f t="shared" si="8"/>
        <v>2</v>
      </c>
      <c r="F12" s="53">
        <f t="shared" si="8"/>
        <v>18</v>
      </c>
      <c r="G12" s="53">
        <f t="shared" si="8"/>
        <v>32</v>
      </c>
      <c r="H12" s="53">
        <f t="shared" si="8"/>
        <v>37</v>
      </c>
      <c r="I12" s="53">
        <f t="shared" si="8"/>
        <v>37</v>
      </c>
      <c r="J12" s="53">
        <f t="shared" si="8"/>
        <v>37</v>
      </c>
      <c r="K12" s="53">
        <f t="shared" si="8"/>
        <v>33</v>
      </c>
      <c r="L12" s="53">
        <f t="shared" si="4"/>
        <v>24</v>
      </c>
      <c r="M12" s="62">
        <f t="shared" si="4"/>
        <v>12</v>
      </c>
      <c r="N12" s="62">
        <f t="shared" si="4"/>
        <v>20</v>
      </c>
      <c r="O12" s="62">
        <f t="shared" si="4"/>
        <v>7</v>
      </c>
      <c r="P12" s="62">
        <f t="shared" si="4"/>
        <v>7</v>
      </c>
      <c r="Q12" s="62">
        <f t="shared" si="4"/>
        <v>6</v>
      </c>
      <c r="R12" s="62">
        <f t="shared" si="4"/>
        <v>4</v>
      </c>
      <c r="S12" s="62">
        <f t="shared" si="4"/>
        <v>3</v>
      </c>
      <c r="T12" s="62">
        <v>3</v>
      </c>
      <c r="U12" s="62">
        <f>SUM(U21+U30)</f>
        <v>0</v>
      </c>
      <c r="V12" s="62">
        <f t="shared" si="4"/>
        <v>2</v>
      </c>
      <c r="W12" s="62">
        <f t="shared" si="4"/>
        <v>0</v>
      </c>
      <c r="X12" s="62">
        <f t="shared" si="4"/>
        <v>1</v>
      </c>
      <c r="Y12" s="62">
        <f t="shared" si="4"/>
        <v>0</v>
      </c>
      <c r="Z12" s="62">
        <f t="shared" si="4"/>
        <v>0</v>
      </c>
      <c r="AA12" s="62">
        <f t="shared" si="4"/>
        <v>2</v>
      </c>
      <c r="AB12" s="62">
        <f t="shared" si="4"/>
        <v>2</v>
      </c>
      <c r="AC12" s="62">
        <f t="shared" si="4"/>
        <v>1</v>
      </c>
      <c r="AD12" s="62">
        <f t="shared" si="4"/>
        <v>2</v>
      </c>
      <c r="AE12" s="62">
        <f t="shared" si="4"/>
        <v>4</v>
      </c>
      <c r="AF12" s="62">
        <f t="shared" si="4"/>
        <v>1</v>
      </c>
      <c r="AG12" s="62">
        <f t="shared" si="4"/>
        <v>5</v>
      </c>
      <c r="AH12" s="62">
        <f t="shared" si="4"/>
        <v>9</v>
      </c>
      <c r="AI12" s="62">
        <f t="shared" si="4"/>
        <v>12</v>
      </c>
      <c r="AJ12" s="62">
        <f t="shared" si="4"/>
        <v>20</v>
      </c>
      <c r="AK12" s="62">
        <f t="shared" si="4"/>
        <v>34</v>
      </c>
      <c r="AL12" s="62">
        <f t="shared" si="4"/>
        <v>31</v>
      </c>
      <c r="AM12" s="62">
        <f t="shared" si="4"/>
        <v>34</v>
      </c>
      <c r="AN12" s="62">
        <f t="shared" si="4"/>
        <v>25</v>
      </c>
      <c r="AO12" s="62">
        <f t="shared" si="4"/>
        <v>31</v>
      </c>
      <c r="AP12" s="62">
        <f t="shared" si="4"/>
        <v>33</v>
      </c>
      <c r="AQ12" s="62">
        <f t="shared" si="4"/>
        <v>40</v>
      </c>
      <c r="AR12" s="62">
        <f t="shared" si="4"/>
        <v>22</v>
      </c>
      <c r="AS12" s="62">
        <f t="shared" si="4"/>
        <v>34</v>
      </c>
      <c r="AT12" s="62">
        <f t="shared" ref="AT12" si="14">SUM(AT21+AT30)</f>
        <v>50</v>
      </c>
      <c r="AU12" s="62">
        <f t="shared" si="6"/>
        <v>52</v>
      </c>
      <c r="AV12" s="62">
        <f t="shared" si="6"/>
        <v>65</v>
      </c>
      <c r="AW12" s="62">
        <f t="shared" si="6"/>
        <v>47</v>
      </c>
      <c r="AX12" s="62">
        <f t="shared" si="6"/>
        <v>43</v>
      </c>
      <c r="AY12" s="62">
        <f t="shared" si="6"/>
        <v>29</v>
      </c>
      <c r="AZ12" s="62">
        <f t="shared" si="6"/>
        <v>22</v>
      </c>
      <c r="BA12" s="62">
        <f t="shared" si="6"/>
        <v>19</v>
      </c>
      <c r="BB12" s="62">
        <f t="shared" si="6"/>
        <v>16</v>
      </c>
      <c r="BC12" s="62">
        <f t="shared" si="6"/>
        <v>9</v>
      </c>
      <c r="BD12" s="62">
        <f t="shared" si="6"/>
        <v>3</v>
      </c>
      <c r="BE12" s="62">
        <f t="shared" si="6"/>
        <v>6</v>
      </c>
    </row>
    <row r="13" spans="1:57" s="110" customFormat="1" ht="12" x14ac:dyDescent="0.2">
      <c r="A13" s="57"/>
      <c r="B13" s="58" t="s">
        <v>9</v>
      </c>
      <c r="C13" s="59">
        <f t="shared" si="7"/>
        <v>1229</v>
      </c>
      <c r="D13" s="60">
        <f t="shared" si="8"/>
        <v>0</v>
      </c>
      <c r="E13" s="60">
        <f t="shared" si="8"/>
        <v>2</v>
      </c>
      <c r="F13" s="60">
        <f t="shared" si="8"/>
        <v>19</v>
      </c>
      <c r="G13" s="60">
        <f t="shared" si="8"/>
        <v>24</v>
      </c>
      <c r="H13" s="60">
        <f t="shared" si="8"/>
        <v>43</v>
      </c>
      <c r="I13" s="60">
        <f t="shared" si="8"/>
        <v>63</v>
      </c>
      <c r="J13" s="60">
        <f t="shared" si="8"/>
        <v>66</v>
      </c>
      <c r="K13" s="60">
        <f t="shared" si="8"/>
        <v>38</v>
      </c>
      <c r="L13" s="60">
        <f t="shared" si="4"/>
        <v>41</v>
      </c>
      <c r="M13" s="63">
        <f t="shared" si="4"/>
        <v>31</v>
      </c>
      <c r="N13" s="63">
        <f t="shared" si="4"/>
        <v>23</v>
      </c>
      <c r="O13" s="63">
        <f t="shared" si="4"/>
        <v>7</v>
      </c>
      <c r="P13" s="63">
        <f t="shared" si="4"/>
        <v>9</v>
      </c>
      <c r="Q13" s="63">
        <f t="shared" si="4"/>
        <v>10</v>
      </c>
      <c r="R13" s="63">
        <f t="shared" si="4"/>
        <v>6</v>
      </c>
      <c r="S13" s="63">
        <f t="shared" si="4"/>
        <v>6</v>
      </c>
      <c r="T13" s="63">
        <v>3</v>
      </c>
      <c r="U13" s="63">
        <f>SUM(U22+U31)</f>
        <v>2</v>
      </c>
      <c r="V13" s="63">
        <f t="shared" si="4"/>
        <v>5</v>
      </c>
      <c r="W13" s="63">
        <f t="shared" si="4"/>
        <v>1</v>
      </c>
      <c r="X13" s="63">
        <f t="shared" si="4"/>
        <v>2</v>
      </c>
      <c r="Y13" s="63">
        <f t="shared" si="4"/>
        <v>3</v>
      </c>
      <c r="Z13" s="63">
        <f t="shared" si="4"/>
        <v>2</v>
      </c>
      <c r="AA13" s="63">
        <f t="shared" si="4"/>
        <v>0</v>
      </c>
      <c r="AB13" s="63">
        <f t="shared" si="4"/>
        <v>1</v>
      </c>
      <c r="AC13" s="63">
        <f t="shared" si="4"/>
        <v>2</v>
      </c>
      <c r="AD13" s="63">
        <f t="shared" si="4"/>
        <v>3</v>
      </c>
      <c r="AE13" s="63">
        <f t="shared" si="4"/>
        <v>2</v>
      </c>
      <c r="AF13" s="63">
        <f t="shared" si="4"/>
        <v>1</v>
      </c>
      <c r="AG13" s="63">
        <f t="shared" ref="AG13:AS13" si="15">SUM(AG22+AG31)</f>
        <v>3</v>
      </c>
      <c r="AH13" s="63">
        <f t="shared" si="15"/>
        <v>5</v>
      </c>
      <c r="AI13" s="63">
        <f t="shared" si="15"/>
        <v>16</v>
      </c>
      <c r="AJ13" s="63">
        <f t="shared" si="15"/>
        <v>15</v>
      </c>
      <c r="AK13" s="63">
        <f t="shared" si="15"/>
        <v>30</v>
      </c>
      <c r="AL13" s="63">
        <f t="shared" si="15"/>
        <v>44</v>
      </c>
      <c r="AM13" s="63">
        <f t="shared" si="15"/>
        <v>42</v>
      </c>
      <c r="AN13" s="63">
        <f t="shared" si="15"/>
        <v>35</v>
      </c>
      <c r="AO13" s="62">
        <f t="shared" si="15"/>
        <v>41</v>
      </c>
      <c r="AP13" s="62">
        <f t="shared" si="15"/>
        <v>35</v>
      </c>
      <c r="AQ13" s="62">
        <f t="shared" si="15"/>
        <v>29</v>
      </c>
      <c r="AR13" s="62">
        <f t="shared" si="15"/>
        <v>44</v>
      </c>
      <c r="AS13" s="62">
        <f t="shared" si="15"/>
        <v>41</v>
      </c>
      <c r="AT13" s="62">
        <f t="shared" ref="AT13" si="16">SUM(AT22+AT31)</f>
        <v>60</v>
      </c>
      <c r="AU13" s="62">
        <f t="shared" si="6"/>
        <v>57</v>
      </c>
      <c r="AV13" s="62">
        <f t="shared" si="6"/>
        <v>81</v>
      </c>
      <c r="AW13" s="62">
        <f t="shared" si="6"/>
        <v>59</v>
      </c>
      <c r="AX13" s="62">
        <f t="shared" si="6"/>
        <v>49</v>
      </c>
      <c r="AY13" s="62">
        <f t="shared" si="6"/>
        <v>40</v>
      </c>
      <c r="AZ13" s="62">
        <f t="shared" si="6"/>
        <v>36</v>
      </c>
      <c r="BA13" s="62">
        <f t="shared" si="6"/>
        <v>20</v>
      </c>
      <c r="BB13" s="62">
        <f t="shared" si="6"/>
        <v>11</v>
      </c>
      <c r="BC13" s="62">
        <f t="shared" si="6"/>
        <v>11</v>
      </c>
      <c r="BD13" s="62">
        <f t="shared" si="6"/>
        <v>5</v>
      </c>
      <c r="BE13" s="62">
        <f t="shared" si="6"/>
        <v>5</v>
      </c>
    </row>
    <row r="14" spans="1:57" s="110" customFormat="1" ht="12" x14ac:dyDescent="0.2">
      <c r="A14" s="47" t="s">
        <v>54</v>
      </c>
      <c r="B14" s="48" t="s">
        <v>39</v>
      </c>
      <c r="C14" s="49">
        <f>SUM(C15:C22)</f>
        <v>1485</v>
      </c>
      <c r="D14" s="189">
        <f>SUM(D15:D22)</f>
        <v>1</v>
      </c>
      <c r="E14" s="189">
        <f t="shared" ref="E14:Q14" si="17">SUM(E15:E22)</f>
        <v>4</v>
      </c>
      <c r="F14" s="189">
        <f t="shared" si="17"/>
        <v>27</v>
      </c>
      <c r="G14" s="189">
        <f t="shared" si="17"/>
        <v>42</v>
      </c>
      <c r="H14" s="189">
        <f t="shared" si="17"/>
        <v>57</v>
      </c>
      <c r="I14" s="189">
        <f t="shared" si="17"/>
        <v>55</v>
      </c>
      <c r="J14" s="189">
        <f t="shared" si="17"/>
        <v>63</v>
      </c>
      <c r="K14" s="189">
        <f t="shared" si="17"/>
        <v>40</v>
      </c>
      <c r="L14" s="189">
        <f t="shared" si="17"/>
        <v>33</v>
      </c>
      <c r="M14" s="64">
        <f t="shared" si="17"/>
        <v>27</v>
      </c>
      <c r="N14" s="64">
        <f t="shared" si="17"/>
        <v>23</v>
      </c>
      <c r="O14" s="64">
        <f t="shared" si="17"/>
        <v>11</v>
      </c>
      <c r="P14" s="64">
        <f t="shared" si="17"/>
        <v>11</v>
      </c>
      <c r="Q14" s="64">
        <f t="shared" si="17"/>
        <v>10</v>
      </c>
      <c r="R14" s="64">
        <f>SUM(R15:R22)</f>
        <v>5</v>
      </c>
      <c r="S14" s="64">
        <f>SUM(S15:S22)</f>
        <v>7</v>
      </c>
      <c r="T14" s="64">
        <v>3</v>
      </c>
      <c r="U14" s="64">
        <f t="shared" ref="U14:AS14" si="18">SUM(U15:U22)</f>
        <v>1</v>
      </c>
      <c r="V14" s="64">
        <f t="shared" si="18"/>
        <v>5</v>
      </c>
      <c r="W14" s="64">
        <f t="shared" si="18"/>
        <v>1</v>
      </c>
      <c r="X14" s="64">
        <f t="shared" si="18"/>
        <v>3</v>
      </c>
      <c r="Y14" s="64">
        <f t="shared" si="18"/>
        <v>2</v>
      </c>
      <c r="Z14" s="64">
        <f t="shared" si="18"/>
        <v>3</v>
      </c>
      <c r="AA14" s="64">
        <f t="shared" si="18"/>
        <v>3</v>
      </c>
      <c r="AB14" s="64">
        <f t="shared" si="18"/>
        <v>3</v>
      </c>
      <c r="AC14" s="64">
        <f t="shared" si="18"/>
        <v>6</v>
      </c>
      <c r="AD14" s="64">
        <f t="shared" si="18"/>
        <v>4</v>
      </c>
      <c r="AE14" s="64">
        <f t="shared" si="18"/>
        <v>7</v>
      </c>
      <c r="AF14" s="64">
        <f t="shared" si="18"/>
        <v>1</v>
      </c>
      <c r="AG14" s="64">
        <f t="shared" si="18"/>
        <v>7</v>
      </c>
      <c r="AH14" s="64">
        <f t="shared" si="18"/>
        <v>10</v>
      </c>
      <c r="AI14" s="64">
        <f t="shared" si="18"/>
        <v>19</v>
      </c>
      <c r="AJ14" s="64">
        <f t="shared" si="18"/>
        <v>27</v>
      </c>
      <c r="AK14" s="64">
        <f t="shared" si="18"/>
        <v>47</v>
      </c>
      <c r="AL14" s="64">
        <f t="shared" si="18"/>
        <v>41</v>
      </c>
      <c r="AM14" s="64">
        <f t="shared" si="18"/>
        <v>50</v>
      </c>
      <c r="AN14" s="64">
        <f t="shared" si="18"/>
        <v>37</v>
      </c>
      <c r="AO14" s="64">
        <f t="shared" si="18"/>
        <v>41</v>
      </c>
      <c r="AP14" s="64">
        <f t="shared" si="18"/>
        <v>44</v>
      </c>
      <c r="AQ14" s="64">
        <f t="shared" si="18"/>
        <v>40</v>
      </c>
      <c r="AR14" s="64">
        <f t="shared" si="18"/>
        <v>44</v>
      </c>
      <c r="AS14" s="64">
        <f t="shared" si="18"/>
        <v>45</v>
      </c>
      <c r="AT14" s="64">
        <f t="shared" ref="AT14" si="19">SUM(AT15:AT22)</f>
        <v>78</v>
      </c>
      <c r="AU14" s="64">
        <f t="shared" ref="AU14:BE14" si="20">SUM(AU15:AU22)</f>
        <v>83</v>
      </c>
      <c r="AV14" s="64">
        <f t="shared" si="20"/>
        <v>86</v>
      </c>
      <c r="AW14" s="64">
        <f t="shared" si="20"/>
        <v>72</v>
      </c>
      <c r="AX14" s="64">
        <f t="shared" si="20"/>
        <v>67</v>
      </c>
      <c r="AY14" s="64">
        <f t="shared" si="20"/>
        <v>54</v>
      </c>
      <c r="AZ14" s="64">
        <f>SUM(AZ15:AZ22)</f>
        <v>46</v>
      </c>
      <c r="BA14" s="64">
        <f t="shared" si="20"/>
        <v>29</v>
      </c>
      <c r="BB14" s="64">
        <f t="shared" si="20"/>
        <v>20</v>
      </c>
      <c r="BC14" s="64">
        <f t="shared" si="20"/>
        <v>17</v>
      </c>
      <c r="BD14" s="64">
        <f t="shared" si="20"/>
        <v>9</v>
      </c>
      <c r="BE14" s="64">
        <f t="shared" si="20"/>
        <v>14</v>
      </c>
    </row>
    <row r="15" spans="1:57" s="110" customFormat="1" ht="12" x14ac:dyDescent="0.2">
      <c r="A15" s="50"/>
      <c r="B15" s="51" t="s">
        <v>53</v>
      </c>
      <c r="C15" s="52">
        <f t="shared" ref="C15:C22" si="21">SUM(D15:BE15)</f>
        <v>0</v>
      </c>
      <c r="D15" s="53">
        <v>0</v>
      </c>
      <c r="E15" s="53">
        <v>0</v>
      </c>
      <c r="F15" s="53">
        <v>0</v>
      </c>
      <c r="G15" s="53">
        <v>0</v>
      </c>
      <c r="H15" s="53">
        <v>0</v>
      </c>
      <c r="I15" s="53">
        <v>0</v>
      </c>
      <c r="J15" s="53">
        <v>0</v>
      </c>
      <c r="K15" s="53">
        <v>0</v>
      </c>
      <c r="L15" s="53">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62">
        <v>0</v>
      </c>
      <c r="AQ15" s="62">
        <v>0</v>
      </c>
      <c r="AR15" s="62">
        <v>0</v>
      </c>
      <c r="AS15" s="62">
        <v>0</v>
      </c>
      <c r="AT15" s="62">
        <v>0</v>
      </c>
      <c r="AU15" s="62">
        <v>0</v>
      </c>
      <c r="AV15" s="62">
        <v>0</v>
      </c>
      <c r="AW15" s="62">
        <v>0</v>
      </c>
      <c r="AX15" s="62">
        <v>0</v>
      </c>
      <c r="AY15" s="62">
        <v>0</v>
      </c>
      <c r="AZ15" s="62">
        <v>0</v>
      </c>
      <c r="BA15" s="62">
        <v>0</v>
      </c>
      <c r="BB15" s="62">
        <v>0</v>
      </c>
      <c r="BC15" s="62">
        <v>0</v>
      </c>
      <c r="BD15" s="62">
        <v>0</v>
      </c>
      <c r="BE15" s="62">
        <v>0</v>
      </c>
    </row>
    <row r="16" spans="1:57" s="110" customFormat="1" ht="12" x14ac:dyDescent="0.2">
      <c r="A16" s="50"/>
      <c r="B16" s="54" t="s">
        <v>78</v>
      </c>
      <c r="C16" s="52">
        <f t="shared" si="21"/>
        <v>0</v>
      </c>
      <c r="D16" s="53">
        <v>0</v>
      </c>
      <c r="E16" s="53">
        <v>0</v>
      </c>
      <c r="F16" s="53">
        <v>0</v>
      </c>
      <c r="G16" s="53">
        <v>0</v>
      </c>
      <c r="H16" s="53">
        <v>0</v>
      </c>
      <c r="I16" s="53">
        <v>0</v>
      </c>
      <c r="J16" s="53">
        <v>0</v>
      </c>
      <c r="K16" s="53">
        <v>0</v>
      </c>
      <c r="L16" s="53">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62">
        <v>0</v>
      </c>
      <c r="AP16" s="62">
        <v>0</v>
      </c>
      <c r="AQ16" s="62">
        <v>0</v>
      </c>
      <c r="AR16" s="62">
        <v>0</v>
      </c>
      <c r="AS16" s="62">
        <v>0</v>
      </c>
      <c r="AT16" s="62">
        <v>0</v>
      </c>
      <c r="AU16" s="62">
        <v>0</v>
      </c>
      <c r="AV16" s="62">
        <v>0</v>
      </c>
      <c r="AW16" s="62">
        <v>0</v>
      </c>
      <c r="AX16" s="62">
        <v>0</v>
      </c>
      <c r="AY16" s="62">
        <v>0</v>
      </c>
      <c r="AZ16" s="62">
        <v>0</v>
      </c>
      <c r="BA16" s="62">
        <v>0</v>
      </c>
      <c r="BB16" s="62">
        <v>0</v>
      </c>
      <c r="BC16" s="62">
        <v>0</v>
      </c>
      <c r="BD16" s="62">
        <v>0</v>
      </c>
      <c r="BE16" s="62">
        <v>0</v>
      </c>
    </row>
    <row r="17" spans="1:57" s="110" customFormat="1" ht="12" x14ac:dyDescent="0.2">
      <c r="A17" s="50"/>
      <c r="B17" s="55" t="s">
        <v>4</v>
      </c>
      <c r="C17" s="52">
        <f t="shared" si="21"/>
        <v>0</v>
      </c>
      <c r="D17" s="53">
        <v>0</v>
      </c>
      <c r="E17" s="53">
        <v>0</v>
      </c>
      <c r="F17" s="53">
        <v>0</v>
      </c>
      <c r="G17" s="53">
        <v>0</v>
      </c>
      <c r="H17" s="53">
        <v>0</v>
      </c>
      <c r="I17" s="53">
        <v>0</v>
      </c>
      <c r="J17" s="53">
        <v>0</v>
      </c>
      <c r="K17" s="53">
        <v>0</v>
      </c>
      <c r="L17" s="53">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62">
        <v>0</v>
      </c>
      <c r="AQ17" s="62">
        <v>0</v>
      </c>
      <c r="AR17" s="62">
        <v>0</v>
      </c>
      <c r="AS17" s="62">
        <v>0</v>
      </c>
      <c r="AT17" s="62">
        <v>0</v>
      </c>
      <c r="AU17" s="62">
        <v>0</v>
      </c>
      <c r="AV17" s="62">
        <v>0</v>
      </c>
      <c r="AW17" s="62">
        <v>0</v>
      </c>
      <c r="AX17" s="62">
        <v>0</v>
      </c>
      <c r="AY17" s="62">
        <v>0</v>
      </c>
      <c r="AZ17" s="62">
        <v>0</v>
      </c>
      <c r="BA17" s="62">
        <v>0</v>
      </c>
      <c r="BB17" s="62">
        <v>0</v>
      </c>
      <c r="BC17" s="62">
        <v>0</v>
      </c>
      <c r="BD17" s="62">
        <v>0</v>
      </c>
      <c r="BE17" s="62">
        <v>0</v>
      </c>
    </row>
    <row r="18" spans="1:57" s="110" customFormat="1" ht="12" x14ac:dyDescent="0.2">
      <c r="A18" s="50"/>
      <c r="B18" s="51" t="s">
        <v>5</v>
      </c>
      <c r="C18" s="52">
        <f t="shared" si="21"/>
        <v>9</v>
      </c>
      <c r="D18" s="53">
        <v>0</v>
      </c>
      <c r="E18" s="53">
        <v>0</v>
      </c>
      <c r="F18" s="53">
        <v>1</v>
      </c>
      <c r="G18" s="53">
        <v>1</v>
      </c>
      <c r="H18" s="53">
        <v>1</v>
      </c>
      <c r="I18" s="53">
        <v>0</v>
      </c>
      <c r="J18" s="53">
        <v>0</v>
      </c>
      <c r="K18" s="53">
        <v>1</v>
      </c>
      <c r="L18" s="53">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1</v>
      </c>
      <c r="AJ18" s="62">
        <v>0</v>
      </c>
      <c r="AK18" s="62">
        <v>1</v>
      </c>
      <c r="AL18" s="62">
        <v>0</v>
      </c>
      <c r="AM18" s="62">
        <v>0</v>
      </c>
      <c r="AN18" s="62">
        <v>0</v>
      </c>
      <c r="AO18" s="62">
        <v>0</v>
      </c>
      <c r="AP18" s="62">
        <v>0</v>
      </c>
      <c r="AQ18" s="62">
        <v>0</v>
      </c>
      <c r="AR18" s="62">
        <v>0</v>
      </c>
      <c r="AS18" s="62">
        <v>0</v>
      </c>
      <c r="AT18" s="62">
        <v>0</v>
      </c>
      <c r="AU18" s="62">
        <v>0</v>
      </c>
      <c r="AV18" s="62">
        <v>0</v>
      </c>
      <c r="AW18" s="62">
        <v>0</v>
      </c>
      <c r="AX18" s="62">
        <v>1</v>
      </c>
      <c r="AY18" s="62">
        <v>1</v>
      </c>
      <c r="AZ18" s="62">
        <v>0</v>
      </c>
      <c r="BA18" s="62">
        <v>0</v>
      </c>
      <c r="BB18" s="62">
        <v>0</v>
      </c>
      <c r="BC18" s="62">
        <v>0</v>
      </c>
      <c r="BD18" s="62">
        <v>1</v>
      </c>
      <c r="BE18" s="62">
        <v>0</v>
      </c>
    </row>
    <row r="19" spans="1:57" s="110" customFormat="1" ht="12" x14ac:dyDescent="0.2">
      <c r="A19" s="50"/>
      <c r="B19" s="51" t="s">
        <v>6</v>
      </c>
      <c r="C19" s="52">
        <f t="shared" si="21"/>
        <v>143</v>
      </c>
      <c r="D19" s="53">
        <v>0</v>
      </c>
      <c r="E19" s="53">
        <v>1</v>
      </c>
      <c r="F19" s="53">
        <v>1</v>
      </c>
      <c r="G19" s="53">
        <v>1</v>
      </c>
      <c r="H19" s="53">
        <v>7</v>
      </c>
      <c r="I19" s="53">
        <v>8</v>
      </c>
      <c r="J19" s="53">
        <v>3</v>
      </c>
      <c r="K19" s="53">
        <v>4</v>
      </c>
      <c r="L19" s="53">
        <v>2</v>
      </c>
      <c r="M19" s="62">
        <v>3</v>
      </c>
      <c r="N19" s="62">
        <v>1</v>
      </c>
      <c r="O19" s="62">
        <v>1</v>
      </c>
      <c r="P19" s="62">
        <v>1</v>
      </c>
      <c r="Q19" s="62">
        <v>0</v>
      </c>
      <c r="R19" s="62">
        <v>0</v>
      </c>
      <c r="S19" s="62">
        <v>1</v>
      </c>
      <c r="T19" s="62">
        <v>0</v>
      </c>
      <c r="U19" s="62">
        <v>0</v>
      </c>
      <c r="V19" s="62">
        <v>0</v>
      </c>
      <c r="W19" s="62">
        <v>0</v>
      </c>
      <c r="X19" s="62">
        <v>1</v>
      </c>
      <c r="Y19" s="62">
        <v>1</v>
      </c>
      <c r="Z19" s="62">
        <v>0</v>
      </c>
      <c r="AA19" s="62">
        <v>1</v>
      </c>
      <c r="AB19" s="62">
        <v>0</v>
      </c>
      <c r="AC19" s="62">
        <v>0</v>
      </c>
      <c r="AD19" s="62">
        <v>0</v>
      </c>
      <c r="AE19" s="62">
        <v>1</v>
      </c>
      <c r="AF19" s="62">
        <v>0</v>
      </c>
      <c r="AG19" s="62">
        <v>1</v>
      </c>
      <c r="AH19" s="62">
        <v>0</v>
      </c>
      <c r="AI19" s="62">
        <v>2</v>
      </c>
      <c r="AJ19" s="62">
        <v>3</v>
      </c>
      <c r="AK19" s="62">
        <v>4</v>
      </c>
      <c r="AL19" s="62">
        <v>6</v>
      </c>
      <c r="AM19" s="62">
        <v>2</v>
      </c>
      <c r="AN19" s="62">
        <v>6</v>
      </c>
      <c r="AO19" s="62">
        <v>6</v>
      </c>
      <c r="AP19" s="62">
        <v>4</v>
      </c>
      <c r="AQ19" s="62">
        <v>2</v>
      </c>
      <c r="AR19" s="62">
        <v>3</v>
      </c>
      <c r="AS19" s="62">
        <v>3</v>
      </c>
      <c r="AT19" s="62">
        <v>10</v>
      </c>
      <c r="AU19" s="62">
        <v>9</v>
      </c>
      <c r="AV19" s="62">
        <v>9</v>
      </c>
      <c r="AW19" s="62">
        <v>6</v>
      </c>
      <c r="AX19" s="62">
        <v>8</v>
      </c>
      <c r="AY19" s="62">
        <v>7</v>
      </c>
      <c r="AZ19" s="62">
        <v>5</v>
      </c>
      <c r="BA19" s="62">
        <v>4</v>
      </c>
      <c r="BB19" s="62">
        <v>1</v>
      </c>
      <c r="BC19" s="62">
        <v>0</v>
      </c>
      <c r="BD19" s="62">
        <v>1</v>
      </c>
      <c r="BE19" s="62">
        <v>3</v>
      </c>
    </row>
    <row r="20" spans="1:57" s="110" customFormat="1" ht="12" x14ac:dyDescent="0.2">
      <c r="A20" s="50"/>
      <c r="B20" s="51" t="s">
        <v>7</v>
      </c>
      <c r="C20" s="52">
        <f t="shared" si="21"/>
        <v>254</v>
      </c>
      <c r="D20" s="53">
        <v>0</v>
      </c>
      <c r="E20" s="53">
        <v>2</v>
      </c>
      <c r="F20" s="53">
        <v>8</v>
      </c>
      <c r="G20" s="53">
        <v>8</v>
      </c>
      <c r="H20" s="53">
        <v>4</v>
      </c>
      <c r="I20" s="53">
        <v>11</v>
      </c>
      <c r="J20" s="53">
        <v>10</v>
      </c>
      <c r="K20" s="53">
        <v>5</v>
      </c>
      <c r="L20" s="53">
        <v>4</v>
      </c>
      <c r="M20" s="62">
        <v>5</v>
      </c>
      <c r="N20" s="62">
        <v>1</v>
      </c>
      <c r="O20" s="62">
        <v>2</v>
      </c>
      <c r="P20" s="62">
        <v>2</v>
      </c>
      <c r="Q20" s="62">
        <v>0</v>
      </c>
      <c r="R20" s="62">
        <v>1</v>
      </c>
      <c r="S20" s="62">
        <v>1</v>
      </c>
      <c r="T20" s="62">
        <v>1</v>
      </c>
      <c r="U20" s="62">
        <v>0</v>
      </c>
      <c r="V20" s="62">
        <v>0</v>
      </c>
      <c r="W20" s="62">
        <v>0</v>
      </c>
      <c r="X20" s="62">
        <v>0</v>
      </c>
      <c r="Y20" s="62">
        <v>0</v>
      </c>
      <c r="Z20" s="62">
        <v>2</v>
      </c>
      <c r="AA20" s="62">
        <v>0</v>
      </c>
      <c r="AB20" s="62">
        <v>0</v>
      </c>
      <c r="AC20" s="62">
        <v>3</v>
      </c>
      <c r="AD20" s="62">
        <v>2</v>
      </c>
      <c r="AE20" s="62">
        <v>1</v>
      </c>
      <c r="AF20" s="62">
        <v>0</v>
      </c>
      <c r="AG20" s="62">
        <v>1</v>
      </c>
      <c r="AH20" s="62">
        <v>2</v>
      </c>
      <c r="AI20" s="62">
        <v>4</v>
      </c>
      <c r="AJ20" s="62">
        <v>6</v>
      </c>
      <c r="AK20" s="62">
        <v>6</v>
      </c>
      <c r="AL20" s="62">
        <v>7</v>
      </c>
      <c r="AM20" s="62">
        <v>14</v>
      </c>
      <c r="AN20" s="62">
        <v>8</v>
      </c>
      <c r="AO20" s="62">
        <v>6</v>
      </c>
      <c r="AP20" s="62">
        <v>6</v>
      </c>
      <c r="AQ20" s="62">
        <v>8</v>
      </c>
      <c r="AR20" s="62">
        <v>7</v>
      </c>
      <c r="AS20" s="62">
        <v>9</v>
      </c>
      <c r="AT20" s="62">
        <v>12</v>
      </c>
      <c r="AU20" s="62">
        <v>19</v>
      </c>
      <c r="AV20" s="62">
        <v>13</v>
      </c>
      <c r="AW20" s="62">
        <v>9</v>
      </c>
      <c r="AX20" s="62">
        <v>13</v>
      </c>
      <c r="AY20" s="62">
        <v>9</v>
      </c>
      <c r="AZ20" s="62">
        <v>8</v>
      </c>
      <c r="BA20" s="62">
        <v>4</v>
      </c>
      <c r="BB20" s="62">
        <v>1</v>
      </c>
      <c r="BC20" s="62">
        <v>4</v>
      </c>
      <c r="BD20" s="62">
        <v>2</v>
      </c>
      <c r="BE20" s="62">
        <v>3</v>
      </c>
    </row>
    <row r="21" spans="1:57" s="110" customFormat="1" ht="12" x14ac:dyDescent="0.2">
      <c r="A21" s="50"/>
      <c r="B21" s="56" t="s">
        <v>8</v>
      </c>
      <c r="C21" s="52">
        <f t="shared" si="21"/>
        <v>564</v>
      </c>
      <c r="D21" s="53">
        <v>1</v>
      </c>
      <c r="E21" s="53">
        <v>0</v>
      </c>
      <c r="F21" s="53">
        <v>7</v>
      </c>
      <c r="G21" s="53">
        <v>20</v>
      </c>
      <c r="H21" s="53">
        <v>22</v>
      </c>
      <c r="I21" s="53">
        <v>18</v>
      </c>
      <c r="J21" s="53">
        <v>16</v>
      </c>
      <c r="K21" s="53">
        <v>18</v>
      </c>
      <c r="L21" s="53">
        <v>11</v>
      </c>
      <c r="M21" s="62">
        <v>8</v>
      </c>
      <c r="N21" s="62">
        <v>10</v>
      </c>
      <c r="O21" s="62">
        <v>4</v>
      </c>
      <c r="P21" s="62">
        <v>4</v>
      </c>
      <c r="Q21" s="62">
        <v>5</v>
      </c>
      <c r="R21" s="62">
        <v>2</v>
      </c>
      <c r="S21" s="62">
        <v>2</v>
      </c>
      <c r="T21" s="62">
        <v>2</v>
      </c>
      <c r="U21" s="62">
        <v>0</v>
      </c>
      <c r="V21" s="62">
        <v>2</v>
      </c>
      <c r="W21" s="62">
        <v>0</v>
      </c>
      <c r="X21" s="62">
        <v>1</v>
      </c>
      <c r="Y21" s="62">
        <v>0</v>
      </c>
      <c r="Z21" s="62">
        <v>0</v>
      </c>
      <c r="AA21" s="62">
        <v>2</v>
      </c>
      <c r="AB21" s="62">
        <v>2</v>
      </c>
      <c r="AC21" s="62">
        <v>1</v>
      </c>
      <c r="AD21" s="62">
        <v>1</v>
      </c>
      <c r="AE21" s="62">
        <v>4</v>
      </c>
      <c r="AF21" s="62">
        <v>1</v>
      </c>
      <c r="AG21" s="62">
        <v>4</v>
      </c>
      <c r="AH21" s="62">
        <v>7</v>
      </c>
      <c r="AI21" s="62">
        <v>7</v>
      </c>
      <c r="AJ21" s="62">
        <v>12</v>
      </c>
      <c r="AK21" s="62">
        <v>23</v>
      </c>
      <c r="AL21" s="62">
        <v>15</v>
      </c>
      <c r="AM21" s="62">
        <v>16</v>
      </c>
      <c r="AN21" s="62">
        <v>12</v>
      </c>
      <c r="AO21" s="62">
        <v>13</v>
      </c>
      <c r="AP21" s="62">
        <v>21</v>
      </c>
      <c r="AQ21" s="62">
        <v>24</v>
      </c>
      <c r="AR21" s="62">
        <v>12</v>
      </c>
      <c r="AS21" s="62">
        <v>17</v>
      </c>
      <c r="AT21" s="62">
        <v>27</v>
      </c>
      <c r="AU21" s="62">
        <v>30</v>
      </c>
      <c r="AV21" s="62">
        <v>36</v>
      </c>
      <c r="AW21" s="62">
        <v>32</v>
      </c>
      <c r="AX21" s="62">
        <v>28</v>
      </c>
      <c r="AY21" s="62">
        <v>16</v>
      </c>
      <c r="AZ21" s="62">
        <v>14</v>
      </c>
      <c r="BA21" s="62">
        <v>12</v>
      </c>
      <c r="BB21" s="62">
        <v>9</v>
      </c>
      <c r="BC21" s="62">
        <v>6</v>
      </c>
      <c r="BD21" s="62">
        <v>2</v>
      </c>
      <c r="BE21" s="62">
        <v>5</v>
      </c>
    </row>
    <row r="22" spans="1:57" s="110" customFormat="1" ht="12" x14ac:dyDescent="0.2">
      <c r="A22" s="57"/>
      <c r="B22" s="58" t="s">
        <v>9</v>
      </c>
      <c r="C22" s="59">
        <f t="shared" si="21"/>
        <v>515</v>
      </c>
      <c r="D22" s="60">
        <v>0</v>
      </c>
      <c r="E22" s="60">
        <v>1</v>
      </c>
      <c r="F22" s="60">
        <v>10</v>
      </c>
      <c r="G22" s="60">
        <v>12</v>
      </c>
      <c r="H22" s="60">
        <v>23</v>
      </c>
      <c r="I22" s="60">
        <v>18</v>
      </c>
      <c r="J22" s="60">
        <v>34</v>
      </c>
      <c r="K22" s="60">
        <v>12</v>
      </c>
      <c r="L22" s="60">
        <v>16</v>
      </c>
      <c r="M22" s="63">
        <v>11</v>
      </c>
      <c r="N22" s="63">
        <v>11</v>
      </c>
      <c r="O22" s="63">
        <v>4</v>
      </c>
      <c r="P22" s="63">
        <v>4</v>
      </c>
      <c r="Q22" s="63">
        <v>5</v>
      </c>
      <c r="R22" s="63">
        <v>2</v>
      </c>
      <c r="S22" s="63">
        <v>3</v>
      </c>
      <c r="T22" s="63">
        <v>0</v>
      </c>
      <c r="U22" s="63">
        <v>1</v>
      </c>
      <c r="V22" s="63">
        <v>3</v>
      </c>
      <c r="W22" s="63">
        <v>1</v>
      </c>
      <c r="X22" s="63">
        <v>1</v>
      </c>
      <c r="Y22" s="63">
        <v>1</v>
      </c>
      <c r="Z22" s="63">
        <v>1</v>
      </c>
      <c r="AA22" s="63">
        <v>0</v>
      </c>
      <c r="AB22" s="63">
        <v>1</v>
      </c>
      <c r="AC22" s="63">
        <v>2</v>
      </c>
      <c r="AD22" s="63">
        <v>1</v>
      </c>
      <c r="AE22" s="63">
        <v>1</v>
      </c>
      <c r="AF22" s="63">
        <v>0</v>
      </c>
      <c r="AG22" s="63">
        <v>1</v>
      </c>
      <c r="AH22" s="63">
        <v>1</v>
      </c>
      <c r="AI22" s="63">
        <v>5</v>
      </c>
      <c r="AJ22" s="63">
        <v>6</v>
      </c>
      <c r="AK22" s="63">
        <v>13</v>
      </c>
      <c r="AL22" s="63">
        <v>13</v>
      </c>
      <c r="AM22" s="63">
        <v>18</v>
      </c>
      <c r="AN22" s="63">
        <v>11</v>
      </c>
      <c r="AO22" s="62">
        <v>16</v>
      </c>
      <c r="AP22" s="62">
        <v>13</v>
      </c>
      <c r="AQ22" s="62">
        <v>6</v>
      </c>
      <c r="AR22" s="62">
        <v>22</v>
      </c>
      <c r="AS22" s="62">
        <v>16</v>
      </c>
      <c r="AT22" s="62">
        <v>29</v>
      </c>
      <c r="AU22" s="62">
        <v>25</v>
      </c>
      <c r="AV22" s="62">
        <v>28</v>
      </c>
      <c r="AW22" s="62">
        <v>25</v>
      </c>
      <c r="AX22" s="62">
        <v>17</v>
      </c>
      <c r="AY22" s="62">
        <v>21</v>
      </c>
      <c r="AZ22" s="62">
        <v>19</v>
      </c>
      <c r="BA22" s="62">
        <v>9</v>
      </c>
      <c r="BB22" s="62">
        <v>9</v>
      </c>
      <c r="BC22" s="62">
        <v>7</v>
      </c>
      <c r="BD22" s="62">
        <v>3</v>
      </c>
      <c r="BE22" s="62">
        <v>3</v>
      </c>
    </row>
    <row r="23" spans="1:57" s="110" customFormat="1" ht="12" x14ac:dyDescent="0.2">
      <c r="A23" s="47" t="s">
        <v>11</v>
      </c>
      <c r="B23" s="146" t="s">
        <v>39</v>
      </c>
      <c r="C23" s="49">
        <f>SUM(C24:C31)</f>
        <v>1420</v>
      </c>
      <c r="D23" s="49">
        <f t="shared" ref="D23:BE23" si="22">SUM(D24:D31)</f>
        <v>0</v>
      </c>
      <c r="E23" s="49">
        <f t="shared" si="22"/>
        <v>5</v>
      </c>
      <c r="F23" s="49">
        <f t="shared" si="22"/>
        <v>28</v>
      </c>
      <c r="G23" s="49">
        <f t="shared" si="22"/>
        <v>34</v>
      </c>
      <c r="H23" s="49">
        <f t="shared" si="22"/>
        <v>44</v>
      </c>
      <c r="I23" s="49">
        <f t="shared" si="22"/>
        <v>73</v>
      </c>
      <c r="J23" s="49">
        <f t="shared" si="22"/>
        <v>61</v>
      </c>
      <c r="K23" s="49">
        <f t="shared" si="22"/>
        <v>44</v>
      </c>
      <c r="L23" s="49">
        <f t="shared" si="22"/>
        <v>41</v>
      </c>
      <c r="M23" s="49">
        <f t="shared" si="22"/>
        <v>26</v>
      </c>
      <c r="N23" s="49">
        <f t="shared" si="22"/>
        <v>26</v>
      </c>
      <c r="O23" s="49">
        <f t="shared" si="22"/>
        <v>9</v>
      </c>
      <c r="P23" s="49">
        <f t="shared" si="22"/>
        <v>10</v>
      </c>
      <c r="Q23" s="49">
        <f t="shared" si="22"/>
        <v>7</v>
      </c>
      <c r="R23" s="49">
        <f t="shared" si="22"/>
        <v>7</v>
      </c>
      <c r="S23" s="49">
        <f t="shared" si="22"/>
        <v>4</v>
      </c>
      <c r="T23" s="49">
        <f t="shared" si="22"/>
        <v>6</v>
      </c>
      <c r="U23" s="49">
        <f t="shared" si="22"/>
        <v>1</v>
      </c>
      <c r="V23" s="49">
        <f t="shared" si="22"/>
        <v>2</v>
      </c>
      <c r="W23" s="49">
        <f t="shared" si="22"/>
        <v>0</v>
      </c>
      <c r="X23" s="49">
        <f t="shared" si="22"/>
        <v>2</v>
      </c>
      <c r="Y23" s="49">
        <f t="shared" si="22"/>
        <v>2</v>
      </c>
      <c r="Z23" s="49">
        <f t="shared" si="22"/>
        <v>3</v>
      </c>
      <c r="AA23" s="49">
        <f t="shared" si="22"/>
        <v>1</v>
      </c>
      <c r="AB23" s="49">
        <f t="shared" si="22"/>
        <v>0</v>
      </c>
      <c r="AC23" s="49">
        <f t="shared" si="22"/>
        <v>1</v>
      </c>
      <c r="AD23" s="49">
        <f t="shared" si="22"/>
        <v>4</v>
      </c>
      <c r="AE23" s="49">
        <f t="shared" si="22"/>
        <v>2</v>
      </c>
      <c r="AF23" s="49">
        <f t="shared" si="22"/>
        <v>1</v>
      </c>
      <c r="AG23" s="49">
        <f t="shared" si="22"/>
        <v>4</v>
      </c>
      <c r="AH23" s="49">
        <f t="shared" si="22"/>
        <v>7</v>
      </c>
      <c r="AI23" s="49">
        <f t="shared" si="22"/>
        <v>23</v>
      </c>
      <c r="AJ23" s="49">
        <f t="shared" si="22"/>
        <v>24</v>
      </c>
      <c r="AK23" s="49">
        <f t="shared" si="22"/>
        <v>35</v>
      </c>
      <c r="AL23" s="49">
        <f t="shared" si="22"/>
        <v>55</v>
      </c>
      <c r="AM23" s="49">
        <f t="shared" si="22"/>
        <v>50</v>
      </c>
      <c r="AN23" s="49">
        <f t="shared" si="22"/>
        <v>44</v>
      </c>
      <c r="AO23" s="49">
        <f t="shared" si="22"/>
        <v>57</v>
      </c>
      <c r="AP23" s="49">
        <f t="shared" si="22"/>
        <v>43</v>
      </c>
      <c r="AQ23" s="49">
        <f t="shared" si="22"/>
        <v>42</v>
      </c>
      <c r="AR23" s="49">
        <f t="shared" si="22"/>
        <v>44</v>
      </c>
      <c r="AS23" s="49">
        <f t="shared" si="22"/>
        <v>49</v>
      </c>
      <c r="AT23" s="49">
        <f t="shared" si="22"/>
        <v>67</v>
      </c>
      <c r="AU23" s="49">
        <f t="shared" si="22"/>
        <v>70</v>
      </c>
      <c r="AV23" s="49">
        <f t="shared" si="22"/>
        <v>96</v>
      </c>
      <c r="AW23" s="49">
        <f t="shared" si="22"/>
        <v>65</v>
      </c>
      <c r="AX23" s="49">
        <f t="shared" si="22"/>
        <v>59</v>
      </c>
      <c r="AY23" s="49">
        <f t="shared" si="22"/>
        <v>45</v>
      </c>
      <c r="AZ23" s="49">
        <f t="shared" si="22"/>
        <v>32</v>
      </c>
      <c r="BA23" s="49">
        <f t="shared" si="22"/>
        <v>26</v>
      </c>
      <c r="BB23" s="49">
        <f t="shared" si="22"/>
        <v>13</v>
      </c>
      <c r="BC23" s="49">
        <f t="shared" si="22"/>
        <v>15</v>
      </c>
      <c r="BD23" s="49">
        <f t="shared" si="22"/>
        <v>6</v>
      </c>
      <c r="BE23" s="49">
        <f t="shared" si="22"/>
        <v>5</v>
      </c>
    </row>
    <row r="24" spans="1:57" s="110" customFormat="1" ht="12" x14ac:dyDescent="0.2">
      <c r="A24" s="50"/>
      <c r="B24" s="147" t="s">
        <v>53</v>
      </c>
      <c r="C24" s="52">
        <f t="shared" ref="C24:C31" si="23">SUM(D24:BE24)</f>
        <v>0</v>
      </c>
      <c r="D24" s="52">
        <f t="shared" ref="D24" si="24">SUM(E24:AY24)</f>
        <v>0</v>
      </c>
      <c r="E24" s="52">
        <f t="shared" ref="E24" si="25">SUM(F24:AZ24)</f>
        <v>0</v>
      </c>
      <c r="F24" s="52">
        <f t="shared" ref="F24" si="26">SUM(G24:BA24)</f>
        <v>0</v>
      </c>
      <c r="G24" s="52">
        <f t="shared" ref="G24" si="27">SUM(H24:BB24)</f>
        <v>0</v>
      </c>
      <c r="H24" s="52">
        <f t="shared" ref="H24" si="28">SUM(I24:BC24)</f>
        <v>0</v>
      </c>
      <c r="I24" s="52">
        <f t="shared" ref="I24" si="29">SUM(J24:BD24)</f>
        <v>0</v>
      </c>
      <c r="J24" s="52">
        <f t="shared" ref="J24" si="30">SUM(K24:BE24)</f>
        <v>0</v>
      </c>
      <c r="K24" s="52">
        <f t="shared" ref="K24" si="31">SUM(L24:BF24)</f>
        <v>0</v>
      </c>
      <c r="L24" s="52">
        <f t="shared" ref="L24" si="32">SUM(M24:BG24)</f>
        <v>0</v>
      </c>
      <c r="M24" s="52">
        <f t="shared" ref="M24" si="33">SUM(N24:BH24)</f>
        <v>0</v>
      </c>
      <c r="N24" s="52">
        <f t="shared" ref="N24" si="34">SUM(O24:BI24)</f>
        <v>0</v>
      </c>
      <c r="O24" s="52">
        <f t="shared" ref="O24" si="35">SUM(P24:BJ24)</f>
        <v>0</v>
      </c>
      <c r="P24" s="52">
        <f t="shared" ref="P24" si="36">SUM(Q24:BK24)</f>
        <v>0</v>
      </c>
      <c r="Q24" s="52">
        <f t="shared" ref="Q24" si="37">SUM(R24:BL24)</f>
        <v>0</v>
      </c>
      <c r="R24" s="52">
        <f t="shared" ref="R24" si="38">SUM(S24:BM24)</f>
        <v>0</v>
      </c>
      <c r="S24" s="52">
        <f t="shared" ref="S24" si="39">SUM(T24:BN24)</f>
        <v>0</v>
      </c>
      <c r="T24" s="52">
        <f t="shared" ref="T24" si="40">SUM(U24:BO24)</f>
        <v>0</v>
      </c>
      <c r="U24" s="52">
        <f t="shared" ref="U24" si="41">SUM(V24:BP24)</f>
        <v>0</v>
      </c>
      <c r="V24" s="52">
        <f t="shared" ref="V24" si="42">SUM(W24:BQ24)</f>
        <v>0</v>
      </c>
      <c r="W24" s="52">
        <f t="shared" ref="W24" si="43">SUM(X24:BR24)</f>
        <v>0</v>
      </c>
      <c r="X24" s="52">
        <f t="shared" ref="X24" si="44">SUM(Y24:BS24)</f>
        <v>0</v>
      </c>
      <c r="Y24" s="52">
        <f t="shared" ref="Y24" si="45">SUM(Z24:BT24)</f>
        <v>0</v>
      </c>
      <c r="Z24" s="52">
        <f t="shared" ref="Z24" si="46">SUM(AA24:BU24)</f>
        <v>0</v>
      </c>
      <c r="AA24" s="52">
        <f t="shared" ref="AA24" si="47">SUM(AB24:BV24)</f>
        <v>0</v>
      </c>
      <c r="AB24" s="52">
        <f t="shared" ref="AB24" si="48">SUM(AC24:BW24)</f>
        <v>0</v>
      </c>
      <c r="AC24" s="52">
        <f t="shared" ref="AC24" si="49">SUM(AD24:BX24)</f>
        <v>0</v>
      </c>
      <c r="AD24" s="52">
        <f t="shared" ref="AD24" si="50">SUM(AE24:BY24)</f>
        <v>0</v>
      </c>
      <c r="AE24" s="52">
        <f t="shared" ref="AE24" si="51">SUM(AF24:BZ24)</f>
        <v>0</v>
      </c>
      <c r="AF24" s="52">
        <f t="shared" ref="AF24" si="52">SUM(AG24:CA24)</f>
        <v>0</v>
      </c>
      <c r="AG24" s="52">
        <f t="shared" ref="AG24" si="53">SUM(AH24:CB24)</f>
        <v>0</v>
      </c>
      <c r="AH24" s="52">
        <f t="shared" ref="AH24" si="54">SUM(AI24:CC24)</f>
        <v>0</v>
      </c>
      <c r="AI24" s="52">
        <f t="shared" ref="AI24" si="55">SUM(AJ24:CD24)</f>
        <v>0</v>
      </c>
      <c r="AJ24" s="52">
        <f t="shared" ref="AJ24" si="56">SUM(AK24:CE24)</f>
        <v>0</v>
      </c>
      <c r="AK24" s="52">
        <f t="shared" ref="AK24" si="57">SUM(AL24:CF24)</f>
        <v>0</v>
      </c>
      <c r="AL24" s="52">
        <f t="shared" ref="AL24" si="58">SUM(AM24:CG24)</f>
        <v>0</v>
      </c>
      <c r="AM24" s="52">
        <f t="shared" ref="AM24" si="59">SUM(AN24:CH24)</f>
        <v>0</v>
      </c>
      <c r="AN24" s="52">
        <f t="shared" ref="AN24" si="60">SUM(AO24:CI24)</f>
        <v>0</v>
      </c>
      <c r="AO24" s="52">
        <f t="shared" ref="AO24" si="61">SUM(AP24:CJ24)</f>
        <v>0</v>
      </c>
      <c r="AP24" s="52">
        <f t="shared" ref="AP24" si="62">SUM(AQ24:CK24)</f>
        <v>0</v>
      </c>
      <c r="AQ24" s="52">
        <f t="shared" ref="AQ24" si="63">SUM(AR24:CL24)</f>
        <v>0</v>
      </c>
      <c r="AR24" s="52">
        <f t="shared" ref="AR24" si="64">SUM(AS24:CM24)</f>
        <v>0</v>
      </c>
      <c r="AS24" s="52">
        <f t="shared" ref="AS24" si="65">SUM(AT24:CN24)</f>
        <v>0</v>
      </c>
      <c r="AT24" s="52">
        <f t="shared" ref="AT24" si="66">SUM(AU24:CO24)</f>
        <v>0</v>
      </c>
      <c r="AU24" s="52">
        <f t="shared" ref="AU24" si="67">SUM(AV24:CP24)</f>
        <v>0</v>
      </c>
      <c r="AV24" s="52">
        <f t="shared" ref="AV24" si="68">SUM(AW24:CQ24)</f>
        <v>0</v>
      </c>
      <c r="AW24" s="52">
        <f t="shared" ref="AW24" si="69">SUM(AX24:CR24)</f>
        <v>0</v>
      </c>
      <c r="AX24" s="52">
        <f t="shared" ref="AX24" si="70">SUM(AY24:CS24)</f>
        <v>0</v>
      </c>
      <c r="AY24" s="52">
        <f t="shared" ref="AY24:BB26" si="71">SUM(AZ24:CT24)</f>
        <v>0</v>
      </c>
      <c r="AZ24" s="52">
        <f t="shared" si="71"/>
        <v>0</v>
      </c>
      <c r="BA24" s="52">
        <f t="shared" si="71"/>
        <v>0</v>
      </c>
      <c r="BB24" s="52">
        <f t="shared" si="71"/>
        <v>0</v>
      </c>
      <c r="BC24" s="52">
        <f t="shared" ref="BC24:BE26" si="72">SUM(BD24:CX24)</f>
        <v>0</v>
      </c>
      <c r="BD24" s="52">
        <f t="shared" si="72"/>
        <v>0</v>
      </c>
      <c r="BE24" s="52">
        <f t="shared" si="72"/>
        <v>0</v>
      </c>
    </row>
    <row r="25" spans="1:57" s="110" customFormat="1" ht="12" x14ac:dyDescent="0.2">
      <c r="A25" s="50"/>
      <c r="B25" s="148" t="s">
        <v>78</v>
      </c>
      <c r="C25" s="52">
        <f t="shared" si="23"/>
        <v>0</v>
      </c>
      <c r="D25" s="190">
        <v>0</v>
      </c>
      <c r="E25" s="53">
        <v>0</v>
      </c>
      <c r="F25" s="53">
        <v>0</v>
      </c>
      <c r="G25" s="53">
        <v>0</v>
      </c>
      <c r="H25" s="53">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2">
        <f t="shared" si="71"/>
        <v>0</v>
      </c>
      <c r="AZ25" s="52">
        <f t="shared" si="71"/>
        <v>0</v>
      </c>
      <c r="BA25" s="52">
        <f t="shared" si="71"/>
        <v>0</v>
      </c>
      <c r="BB25" s="52">
        <f>SUM(BC25:CW25)</f>
        <v>0</v>
      </c>
      <c r="BC25" s="52">
        <f t="shared" si="72"/>
        <v>0</v>
      </c>
      <c r="BD25" s="52">
        <f t="shared" si="72"/>
        <v>0</v>
      </c>
      <c r="BE25" s="52">
        <f t="shared" si="72"/>
        <v>0</v>
      </c>
    </row>
    <row r="26" spans="1:57" s="110" customFormat="1" ht="12" x14ac:dyDescent="0.2">
      <c r="A26" s="50"/>
      <c r="B26" s="149" t="s">
        <v>4</v>
      </c>
      <c r="C26" s="52">
        <f t="shared" si="23"/>
        <v>0</v>
      </c>
      <c r="D26" s="190">
        <v>0</v>
      </c>
      <c r="E26" s="53">
        <v>0</v>
      </c>
      <c r="F26" s="53">
        <v>0</v>
      </c>
      <c r="G26" s="53">
        <v>0</v>
      </c>
      <c r="H26" s="53">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2">
        <f t="shared" si="71"/>
        <v>0</v>
      </c>
      <c r="AZ26" s="52">
        <f t="shared" si="71"/>
        <v>0</v>
      </c>
      <c r="BA26" s="52">
        <f t="shared" si="71"/>
        <v>0</v>
      </c>
      <c r="BB26" s="52">
        <f>SUM(BC26:CW26)</f>
        <v>0</v>
      </c>
      <c r="BC26" s="52">
        <f t="shared" si="72"/>
        <v>0</v>
      </c>
      <c r="BD26" s="52">
        <f t="shared" si="72"/>
        <v>0</v>
      </c>
      <c r="BE26" s="52">
        <f t="shared" si="72"/>
        <v>0</v>
      </c>
    </row>
    <row r="27" spans="1:57" s="110" customFormat="1" ht="12" x14ac:dyDescent="0.2">
      <c r="A27" s="50"/>
      <c r="B27" s="147" t="s">
        <v>5</v>
      </c>
      <c r="C27" s="52">
        <f t="shared" si="23"/>
        <v>13</v>
      </c>
      <c r="D27" s="190">
        <v>0</v>
      </c>
      <c r="E27" s="53">
        <v>0</v>
      </c>
      <c r="F27" s="53">
        <v>1</v>
      </c>
      <c r="G27" s="53">
        <v>0</v>
      </c>
      <c r="H27" s="53">
        <v>0</v>
      </c>
      <c r="I27" s="53">
        <v>0</v>
      </c>
      <c r="J27" s="53">
        <v>0</v>
      </c>
      <c r="K27" s="53">
        <v>0</v>
      </c>
      <c r="L27" s="53">
        <v>0</v>
      </c>
      <c r="M27" s="53">
        <v>0</v>
      </c>
      <c r="N27" s="53">
        <v>0</v>
      </c>
      <c r="O27" s="53">
        <v>1</v>
      </c>
      <c r="P27" s="53">
        <v>0</v>
      </c>
      <c r="Q27" s="53">
        <v>0</v>
      </c>
      <c r="R27" s="53">
        <v>0</v>
      </c>
      <c r="S27" s="53">
        <v>0</v>
      </c>
      <c r="T27" s="53">
        <v>1</v>
      </c>
      <c r="U27" s="53">
        <v>0</v>
      </c>
      <c r="V27" s="53">
        <v>0</v>
      </c>
      <c r="W27" s="53">
        <v>0</v>
      </c>
      <c r="X27" s="53">
        <v>0</v>
      </c>
      <c r="Y27" s="53">
        <v>0</v>
      </c>
      <c r="Z27" s="53">
        <v>1</v>
      </c>
      <c r="AA27" s="53">
        <v>0</v>
      </c>
      <c r="AB27" s="53">
        <v>0</v>
      </c>
      <c r="AC27" s="53">
        <v>0</v>
      </c>
      <c r="AD27" s="53">
        <v>0</v>
      </c>
      <c r="AE27" s="53">
        <v>0</v>
      </c>
      <c r="AF27" s="53">
        <v>0</v>
      </c>
      <c r="AG27" s="53">
        <v>0</v>
      </c>
      <c r="AH27" s="53">
        <v>0</v>
      </c>
      <c r="AI27" s="53">
        <v>0</v>
      </c>
      <c r="AJ27" s="53">
        <v>0</v>
      </c>
      <c r="AK27" s="53">
        <v>1</v>
      </c>
      <c r="AL27" s="53">
        <v>0</v>
      </c>
      <c r="AM27" s="53">
        <v>0</v>
      </c>
      <c r="AN27" s="53">
        <v>1</v>
      </c>
      <c r="AO27" s="53">
        <v>0</v>
      </c>
      <c r="AP27" s="53">
        <v>0</v>
      </c>
      <c r="AQ27" s="53">
        <v>0</v>
      </c>
      <c r="AR27" s="53">
        <v>0</v>
      </c>
      <c r="AS27" s="53">
        <v>1</v>
      </c>
      <c r="AT27" s="53">
        <v>1</v>
      </c>
      <c r="AU27" s="53">
        <v>0</v>
      </c>
      <c r="AV27" s="53">
        <v>2</v>
      </c>
      <c r="AW27" s="53">
        <v>1</v>
      </c>
      <c r="AX27" s="53">
        <v>0</v>
      </c>
      <c r="AY27" s="52">
        <v>1</v>
      </c>
      <c r="AZ27" s="52">
        <v>0</v>
      </c>
      <c r="BA27" s="52">
        <v>1</v>
      </c>
      <c r="BB27" s="52">
        <v>0</v>
      </c>
      <c r="BC27" s="52">
        <v>0</v>
      </c>
      <c r="BD27" s="52">
        <v>0</v>
      </c>
      <c r="BE27" s="52">
        <v>0</v>
      </c>
    </row>
    <row r="28" spans="1:57" s="110" customFormat="1" ht="12" x14ac:dyDescent="0.2">
      <c r="A28" s="50"/>
      <c r="B28" s="147" t="s">
        <v>6</v>
      </c>
      <c r="C28" s="52">
        <f t="shared" si="23"/>
        <v>102</v>
      </c>
      <c r="D28" s="190">
        <v>0</v>
      </c>
      <c r="E28" s="53">
        <v>1</v>
      </c>
      <c r="F28" s="53">
        <v>2</v>
      </c>
      <c r="G28" s="53">
        <v>1</v>
      </c>
      <c r="H28" s="53">
        <v>2</v>
      </c>
      <c r="I28" s="53">
        <v>3</v>
      </c>
      <c r="J28" s="53">
        <v>3</v>
      </c>
      <c r="K28" s="53">
        <v>2</v>
      </c>
      <c r="L28" s="53">
        <v>0</v>
      </c>
      <c r="M28" s="53">
        <v>2</v>
      </c>
      <c r="N28" s="53">
        <v>1</v>
      </c>
      <c r="O28" s="53">
        <v>0</v>
      </c>
      <c r="P28" s="53">
        <v>1</v>
      </c>
      <c r="Q28" s="53">
        <v>0</v>
      </c>
      <c r="R28" s="53">
        <v>0</v>
      </c>
      <c r="S28" s="53">
        <v>0</v>
      </c>
      <c r="T28" s="53">
        <v>1</v>
      </c>
      <c r="U28" s="53">
        <v>0</v>
      </c>
      <c r="V28" s="53">
        <v>0</v>
      </c>
      <c r="W28" s="53">
        <v>0</v>
      </c>
      <c r="X28" s="53">
        <v>0</v>
      </c>
      <c r="Y28" s="53">
        <v>0</v>
      </c>
      <c r="Z28" s="53">
        <v>0</v>
      </c>
      <c r="AA28" s="53">
        <v>1</v>
      </c>
      <c r="AB28" s="53">
        <v>0</v>
      </c>
      <c r="AC28" s="53">
        <v>0</v>
      </c>
      <c r="AD28" s="53">
        <v>0</v>
      </c>
      <c r="AE28" s="53">
        <v>0</v>
      </c>
      <c r="AF28" s="53">
        <v>0</v>
      </c>
      <c r="AG28" s="53">
        <v>0</v>
      </c>
      <c r="AH28" s="53">
        <v>0</v>
      </c>
      <c r="AI28" s="53">
        <v>3</v>
      </c>
      <c r="AJ28" s="53">
        <v>4</v>
      </c>
      <c r="AK28" s="53">
        <v>2</v>
      </c>
      <c r="AL28" s="53">
        <v>2</v>
      </c>
      <c r="AM28" s="53">
        <v>1</v>
      </c>
      <c r="AN28" s="53">
        <v>2</v>
      </c>
      <c r="AO28" s="53">
        <v>8</v>
      </c>
      <c r="AP28" s="53">
        <v>4</v>
      </c>
      <c r="AQ28" s="53">
        <v>1</v>
      </c>
      <c r="AR28" s="53">
        <v>5</v>
      </c>
      <c r="AS28" s="53">
        <v>1</v>
      </c>
      <c r="AT28" s="53">
        <v>7</v>
      </c>
      <c r="AU28" s="53">
        <v>8</v>
      </c>
      <c r="AV28" s="53">
        <v>3</v>
      </c>
      <c r="AW28" s="53">
        <v>3</v>
      </c>
      <c r="AX28" s="53">
        <v>6</v>
      </c>
      <c r="AY28" s="52">
        <v>5</v>
      </c>
      <c r="AZ28" s="52">
        <v>4</v>
      </c>
      <c r="BA28" s="52">
        <v>0</v>
      </c>
      <c r="BB28" s="52">
        <v>3</v>
      </c>
      <c r="BC28" s="52">
        <v>5</v>
      </c>
      <c r="BD28" s="52">
        <v>3</v>
      </c>
      <c r="BE28" s="52">
        <v>2</v>
      </c>
    </row>
    <row r="29" spans="1:57" s="110" customFormat="1" ht="12" x14ac:dyDescent="0.2">
      <c r="A29" s="50"/>
      <c r="B29" s="147" t="s">
        <v>7</v>
      </c>
      <c r="C29" s="52">
        <f t="shared" si="23"/>
        <v>166</v>
      </c>
      <c r="D29" s="190">
        <v>0</v>
      </c>
      <c r="E29" s="53">
        <v>1</v>
      </c>
      <c r="F29" s="53">
        <v>5</v>
      </c>
      <c r="G29" s="53">
        <v>9</v>
      </c>
      <c r="H29" s="53">
        <v>7</v>
      </c>
      <c r="I29" s="53">
        <v>6</v>
      </c>
      <c r="J29" s="53">
        <v>5</v>
      </c>
      <c r="K29" s="53">
        <v>1</v>
      </c>
      <c r="L29" s="53">
        <v>3</v>
      </c>
      <c r="M29" s="53">
        <v>0</v>
      </c>
      <c r="N29" s="53">
        <v>3</v>
      </c>
      <c r="O29" s="53">
        <v>2</v>
      </c>
      <c r="P29" s="53">
        <v>1</v>
      </c>
      <c r="Q29" s="53">
        <v>1</v>
      </c>
      <c r="R29" s="53">
        <v>1</v>
      </c>
      <c r="S29" s="53">
        <v>0</v>
      </c>
      <c r="T29" s="53">
        <v>0</v>
      </c>
      <c r="U29" s="53">
        <v>0</v>
      </c>
      <c r="V29" s="53">
        <v>0</v>
      </c>
      <c r="W29" s="53">
        <v>0</v>
      </c>
      <c r="X29" s="53">
        <v>1</v>
      </c>
      <c r="Y29" s="53">
        <v>0</v>
      </c>
      <c r="Z29" s="53">
        <v>1</v>
      </c>
      <c r="AA29" s="53">
        <v>0</v>
      </c>
      <c r="AB29" s="53">
        <v>0</v>
      </c>
      <c r="AC29" s="53">
        <v>1</v>
      </c>
      <c r="AD29" s="53">
        <v>1</v>
      </c>
      <c r="AE29" s="53">
        <v>1</v>
      </c>
      <c r="AF29" s="53">
        <v>0</v>
      </c>
      <c r="AG29" s="53">
        <v>1</v>
      </c>
      <c r="AH29" s="53">
        <v>1</v>
      </c>
      <c r="AI29" s="53">
        <v>4</v>
      </c>
      <c r="AJ29" s="53">
        <v>3</v>
      </c>
      <c r="AK29" s="53">
        <v>4</v>
      </c>
      <c r="AL29" s="53">
        <v>6</v>
      </c>
      <c r="AM29" s="53">
        <v>7</v>
      </c>
      <c r="AN29" s="53">
        <v>4</v>
      </c>
      <c r="AO29" s="53">
        <v>6</v>
      </c>
      <c r="AP29" s="53">
        <v>5</v>
      </c>
      <c r="AQ29" s="53">
        <v>2</v>
      </c>
      <c r="AR29" s="53">
        <v>7</v>
      </c>
      <c r="AS29" s="53">
        <v>5</v>
      </c>
      <c r="AT29" s="53">
        <v>5</v>
      </c>
      <c r="AU29" s="53">
        <v>8</v>
      </c>
      <c r="AV29" s="53">
        <v>9</v>
      </c>
      <c r="AW29" s="53">
        <v>12</v>
      </c>
      <c r="AX29" s="53">
        <v>6</v>
      </c>
      <c r="AY29" s="52">
        <v>7</v>
      </c>
      <c r="AZ29" s="52">
        <v>3</v>
      </c>
      <c r="BA29" s="52">
        <v>7</v>
      </c>
      <c r="BB29" s="52">
        <v>1</v>
      </c>
      <c r="BC29" s="52">
        <v>3</v>
      </c>
      <c r="BD29" s="52">
        <v>0</v>
      </c>
      <c r="BE29" s="52">
        <v>0</v>
      </c>
    </row>
    <row r="30" spans="1:57" s="110" customFormat="1" ht="12" x14ac:dyDescent="0.2">
      <c r="A30" s="50"/>
      <c r="B30" s="150" t="s">
        <v>8</v>
      </c>
      <c r="C30" s="52">
        <f t="shared" si="23"/>
        <v>425</v>
      </c>
      <c r="D30" s="190">
        <v>0</v>
      </c>
      <c r="E30" s="53">
        <v>2</v>
      </c>
      <c r="F30" s="53">
        <v>11</v>
      </c>
      <c r="G30" s="53">
        <v>12</v>
      </c>
      <c r="H30" s="53">
        <v>15</v>
      </c>
      <c r="I30" s="53">
        <v>19</v>
      </c>
      <c r="J30" s="53">
        <v>21</v>
      </c>
      <c r="K30" s="53">
        <v>15</v>
      </c>
      <c r="L30" s="53">
        <v>13</v>
      </c>
      <c r="M30" s="53">
        <v>4</v>
      </c>
      <c r="N30" s="53">
        <v>10</v>
      </c>
      <c r="O30" s="53">
        <v>3</v>
      </c>
      <c r="P30" s="53">
        <v>3</v>
      </c>
      <c r="Q30" s="53">
        <v>1</v>
      </c>
      <c r="R30" s="53">
        <v>2</v>
      </c>
      <c r="S30" s="53">
        <v>1</v>
      </c>
      <c r="T30" s="53">
        <v>1</v>
      </c>
      <c r="U30" s="53">
        <v>0</v>
      </c>
      <c r="V30" s="53">
        <v>0</v>
      </c>
      <c r="W30" s="53">
        <v>0</v>
      </c>
      <c r="X30" s="53">
        <v>0</v>
      </c>
      <c r="Y30" s="53">
        <v>0</v>
      </c>
      <c r="Z30" s="53">
        <v>0</v>
      </c>
      <c r="AA30" s="53">
        <v>0</v>
      </c>
      <c r="AB30" s="53">
        <v>0</v>
      </c>
      <c r="AC30" s="53">
        <v>0</v>
      </c>
      <c r="AD30" s="53">
        <v>1</v>
      </c>
      <c r="AE30" s="53">
        <v>0</v>
      </c>
      <c r="AF30" s="53">
        <v>0</v>
      </c>
      <c r="AG30" s="53">
        <v>1</v>
      </c>
      <c r="AH30" s="53">
        <v>2</v>
      </c>
      <c r="AI30" s="53">
        <v>5</v>
      </c>
      <c r="AJ30" s="53">
        <v>8</v>
      </c>
      <c r="AK30" s="53">
        <v>11</v>
      </c>
      <c r="AL30" s="53">
        <v>16</v>
      </c>
      <c r="AM30" s="53">
        <v>18</v>
      </c>
      <c r="AN30" s="53">
        <v>13</v>
      </c>
      <c r="AO30" s="53">
        <v>18</v>
      </c>
      <c r="AP30" s="53">
        <v>12</v>
      </c>
      <c r="AQ30" s="53">
        <v>16</v>
      </c>
      <c r="AR30" s="53">
        <v>10</v>
      </c>
      <c r="AS30" s="53">
        <v>17</v>
      </c>
      <c r="AT30" s="53">
        <v>23</v>
      </c>
      <c r="AU30" s="53">
        <v>22</v>
      </c>
      <c r="AV30" s="53">
        <v>29</v>
      </c>
      <c r="AW30" s="53">
        <v>15</v>
      </c>
      <c r="AX30" s="53">
        <v>15</v>
      </c>
      <c r="AY30" s="52">
        <v>13</v>
      </c>
      <c r="AZ30" s="52">
        <v>8</v>
      </c>
      <c r="BA30" s="52">
        <v>7</v>
      </c>
      <c r="BB30" s="52">
        <v>7</v>
      </c>
      <c r="BC30" s="52">
        <v>3</v>
      </c>
      <c r="BD30" s="52">
        <v>1</v>
      </c>
      <c r="BE30" s="52">
        <v>1</v>
      </c>
    </row>
    <row r="31" spans="1:57" s="110" customFormat="1" ht="12" x14ac:dyDescent="0.2">
      <c r="A31" s="57"/>
      <c r="B31" s="151" t="s">
        <v>9</v>
      </c>
      <c r="C31" s="59">
        <f t="shared" si="23"/>
        <v>714</v>
      </c>
      <c r="D31" s="191">
        <v>0</v>
      </c>
      <c r="E31" s="60">
        <v>1</v>
      </c>
      <c r="F31" s="60">
        <v>9</v>
      </c>
      <c r="G31" s="60">
        <v>12</v>
      </c>
      <c r="H31" s="60">
        <v>20</v>
      </c>
      <c r="I31" s="60">
        <v>45</v>
      </c>
      <c r="J31" s="60">
        <v>32</v>
      </c>
      <c r="K31" s="60">
        <v>26</v>
      </c>
      <c r="L31" s="60">
        <v>25</v>
      </c>
      <c r="M31" s="60">
        <v>20</v>
      </c>
      <c r="N31" s="60">
        <v>12</v>
      </c>
      <c r="O31" s="60">
        <v>3</v>
      </c>
      <c r="P31" s="60">
        <v>5</v>
      </c>
      <c r="Q31" s="60">
        <v>5</v>
      </c>
      <c r="R31" s="60">
        <v>4</v>
      </c>
      <c r="S31" s="60">
        <v>3</v>
      </c>
      <c r="T31" s="60">
        <v>3</v>
      </c>
      <c r="U31" s="60">
        <v>1</v>
      </c>
      <c r="V31" s="60">
        <v>2</v>
      </c>
      <c r="W31" s="60">
        <v>0</v>
      </c>
      <c r="X31" s="60">
        <v>1</v>
      </c>
      <c r="Y31" s="60">
        <v>2</v>
      </c>
      <c r="Z31" s="60">
        <v>1</v>
      </c>
      <c r="AA31" s="60">
        <v>0</v>
      </c>
      <c r="AB31" s="60">
        <v>0</v>
      </c>
      <c r="AC31" s="60">
        <v>0</v>
      </c>
      <c r="AD31" s="60">
        <v>2</v>
      </c>
      <c r="AE31" s="60">
        <v>1</v>
      </c>
      <c r="AF31" s="60">
        <v>1</v>
      </c>
      <c r="AG31" s="60">
        <v>2</v>
      </c>
      <c r="AH31" s="60">
        <v>4</v>
      </c>
      <c r="AI31" s="60">
        <v>11</v>
      </c>
      <c r="AJ31" s="60">
        <v>9</v>
      </c>
      <c r="AK31" s="60">
        <v>17</v>
      </c>
      <c r="AL31" s="60">
        <v>31</v>
      </c>
      <c r="AM31" s="60">
        <v>24</v>
      </c>
      <c r="AN31" s="60">
        <v>24</v>
      </c>
      <c r="AO31" s="60">
        <v>25</v>
      </c>
      <c r="AP31" s="60">
        <v>22</v>
      </c>
      <c r="AQ31" s="60">
        <v>23</v>
      </c>
      <c r="AR31" s="60">
        <v>22</v>
      </c>
      <c r="AS31" s="60">
        <v>25</v>
      </c>
      <c r="AT31" s="60">
        <v>31</v>
      </c>
      <c r="AU31" s="60">
        <v>32</v>
      </c>
      <c r="AV31" s="60">
        <v>53</v>
      </c>
      <c r="AW31" s="60">
        <v>34</v>
      </c>
      <c r="AX31" s="60">
        <v>32</v>
      </c>
      <c r="AY31" s="60">
        <v>19</v>
      </c>
      <c r="AZ31" s="60">
        <v>17</v>
      </c>
      <c r="BA31" s="60">
        <v>11</v>
      </c>
      <c r="BB31" s="60">
        <v>2</v>
      </c>
      <c r="BC31" s="60">
        <v>4</v>
      </c>
      <c r="BD31" s="60">
        <v>2</v>
      </c>
      <c r="BE31" s="60">
        <v>2</v>
      </c>
    </row>
    <row r="32" spans="1:57" x14ac:dyDescent="0.2">
      <c r="A32" s="36"/>
      <c r="C32" s="112"/>
    </row>
    <row r="33" spans="1:13" ht="14.25" x14ac:dyDescent="0.2">
      <c r="A33" s="40" t="s">
        <v>34</v>
      </c>
      <c r="B33" s="45"/>
      <c r="C33" s="113"/>
      <c r="D33" s="171"/>
    </row>
    <row r="34" spans="1:13" ht="12.6" customHeight="1" x14ac:dyDescent="0.2">
      <c r="A34" s="72" t="s">
        <v>28</v>
      </c>
      <c r="B34" s="72"/>
      <c r="C34" s="72"/>
      <c r="D34" s="72"/>
      <c r="E34" s="72"/>
      <c r="F34" s="72"/>
      <c r="G34" s="72"/>
      <c r="H34" s="72"/>
      <c r="I34" s="72"/>
      <c r="J34" s="72"/>
      <c r="K34" s="72"/>
      <c r="L34" s="72"/>
      <c r="M34" s="72"/>
    </row>
    <row r="35" spans="1:13" ht="14.25" x14ac:dyDescent="0.2">
      <c r="A35" s="74" t="s">
        <v>87</v>
      </c>
      <c r="B35" s="74"/>
      <c r="C35" s="74"/>
      <c r="D35" s="74"/>
      <c r="E35" s="74"/>
      <c r="F35" s="74"/>
      <c r="G35" s="74"/>
      <c r="H35" s="74"/>
      <c r="I35" s="74"/>
      <c r="J35" s="74"/>
      <c r="K35" s="73"/>
      <c r="L35" s="73"/>
      <c r="M35" s="73"/>
    </row>
    <row r="36" spans="1:13" x14ac:dyDescent="0.2">
      <c r="A36" t="s">
        <v>218</v>
      </c>
    </row>
    <row r="37" spans="1:13" x14ac:dyDescent="0.2"/>
    <row r="38" spans="1:13" x14ac:dyDescent="0.2"/>
  </sheetData>
  <hyperlinks>
    <hyperlink ref="BC1" location="Contents!A1" display="Contents"/>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sheetPr>
  <dimension ref="A1:P79"/>
  <sheetViews>
    <sheetView showGridLines="0" workbookViewId="0">
      <pane ySplit="4" topLeftCell="A51" activePane="bottomLeft" state="frozen"/>
      <selection activeCell="E21" sqref="E21"/>
      <selection pane="bottomLeft" activeCell="E58" sqref="E58"/>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6" width="8.7109375" customWidth="1"/>
  </cols>
  <sheetData>
    <row r="1" spans="1:15" ht="14.25" x14ac:dyDescent="0.2">
      <c r="A1" s="37" t="s">
        <v>113</v>
      </c>
      <c r="O1" s="114" t="s">
        <v>38</v>
      </c>
    </row>
    <row r="2" spans="1:15" x14ac:dyDescent="0.2"/>
    <row r="3" spans="1:15" x14ac:dyDescent="0.2"/>
    <row r="4" spans="1:15" s="11" customFormat="1" ht="36" x14ac:dyDescent="0.2">
      <c r="A4" s="89" t="s">
        <v>0</v>
      </c>
      <c r="B4" s="90" t="s">
        <v>3</v>
      </c>
      <c r="C4" s="91" t="s">
        <v>42</v>
      </c>
      <c r="D4" s="91" t="s">
        <v>52</v>
      </c>
      <c r="E4" s="91" t="s">
        <v>43</v>
      </c>
      <c r="F4" s="91" t="s">
        <v>44</v>
      </c>
      <c r="G4" s="91" t="s">
        <v>45</v>
      </c>
      <c r="H4" s="91" t="s">
        <v>46</v>
      </c>
      <c r="I4" s="91" t="s">
        <v>47</v>
      </c>
      <c r="J4" s="91" t="s">
        <v>48</v>
      </c>
      <c r="K4" s="91" t="s">
        <v>49</v>
      </c>
      <c r="L4" s="91" t="s">
        <v>50</v>
      </c>
      <c r="M4" s="96" t="s">
        <v>51</v>
      </c>
      <c r="N4" s="97" t="s">
        <v>10</v>
      </c>
    </row>
    <row r="5" spans="1:15" s="11" customFormat="1" ht="12" x14ac:dyDescent="0.2">
      <c r="A5" s="12">
        <v>11</v>
      </c>
      <c r="B5" s="13">
        <v>43910</v>
      </c>
      <c r="C5" s="98" t="s">
        <v>36</v>
      </c>
      <c r="D5" s="98" t="s">
        <v>36</v>
      </c>
      <c r="E5" s="98" t="s">
        <v>36</v>
      </c>
      <c r="F5" s="98" t="s">
        <v>36</v>
      </c>
      <c r="G5" s="98" t="s">
        <v>36</v>
      </c>
      <c r="H5" s="98" t="s">
        <v>36</v>
      </c>
      <c r="I5" s="98" t="s">
        <v>36</v>
      </c>
      <c r="J5" s="98">
        <v>1</v>
      </c>
      <c r="K5" s="98" t="s">
        <v>36</v>
      </c>
      <c r="L5" s="98" t="s">
        <v>36</v>
      </c>
      <c r="M5" s="98" t="s">
        <v>36</v>
      </c>
      <c r="N5" s="168">
        <f>SUM(C5:M5)</f>
        <v>1</v>
      </c>
    </row>
    <row r="6" spans="1:15" s="11" customFormat="1" ht="12" x14ac:dyDescent="0.2">
      <c r="A6" s="12">
        <v>12</v>
      </c>
      <c r="B6" s="13">
        <v>43917</v>
      </c>
      <c r="C6" s="98">
        <v>3</v>
      </c>
      <c r="D6" s="98">
        <v>1</v>
      </c>
      <c r="E6" s="98" t="s">
        <v>36</v>
      </c>
      <c r="F6" s="98">
        <v>4</v>
      </c>
      <c r="G6" s="98" t="s">
        <v>36</v>
      </c>
      <c r="H6" s="98" t="s">
        <v>36</v>
      </c>
      <c r="I6" s="98" t="s">
        <v>36</v>
      </c>
      <c r="J6" s="98">
        <v>1</v>
      </c>
      <c r="K6" s="98" t="s">
        <v>36</v>
      </c>
      <c r="L6" s="98" t="s">
        <v>36</v>
      </c>
      <c r="M6" s="98" t="s">
        <v>36</v>
      </c>
      <c r="N6" s="168">
        <f t="shared" ref="N6:N12" si="0">SUM(C6:M6)</f>
        <v>9</v>
      </c>
    </row>
    <row r="7" spans="1:15" s="11" customFormat="1" ht="12" x14ac:dyDescent="0.2">
      <c r="A7" s="12">
        <v>13</v>
      </c>
      <c r="B7" s="13">
        <v>43924</v>
      </c>
      <c r="C7" s="98">
        <v>4</v>
      </c>
      <c r="D7" s="98">
        <v>6</v>
      </c>
      <c r="E7" s="98">
        <v>3</v>
      </c>
      <c r="F7" s="98">
        <v>17</v>
      </c>
      <c r="G7" s="98">
        <v>8</v>
      </c>
      <c r="H7" s="98">
        <v>3</v>
      </c>
      <c r="I7" s="98">
        <v>2</v>
      </c>
      <c r="J7" s="98">
        <v>1</v>
      </c>
      <c r="K7" s="98">
        <v>7</v>
      </c>
      <c r="L7" s="98">
        <v>3</v>
      </c>
      <c r="M7" s="192">
        <v>1</v>
      </c>
      <c r="N7" s="168">
        <f t="shared" si="0"/>
        <v>55</v>
      </c>
    </row>
    <row r="8" spans="1:15" s="11" customFormat="1" ht="12" x14ac:dyDescent="0.2">
      <c r="A8" s="12">
        <v>14</v>
      </c>
      <c r="B8" s="13">
        <v>43931</v>
      </c>
      <c r="C8" s="98">
        <v>8</v>
      </c>
      <c r="D8" s="98">
        <v>2</v>
      </c>
      <c r="E8" s="98">
        <v>4</v>
      </c>
      <c r="F8" s="98">
        <v>25</v>
      </c>
      <c r="G8" s="98">
        <v>7</v>
      </c>
      <c r="H8" s="98">
        <v>4</v>
      </c>
      <c r="I8" s="98">
        <v>3</v>
      </c>
      <c r="J8" s="98">
        <v>7</v>
      </c>
      <c r="K8" s="98">
        <v>4</v>
      </c>
      <c r="L8" s="98">
        <v>5</v>
      </c>
      <c r="M8" s="192">
        <v>7</v>
      </c>
      <c r="N8" s="168">
        <f t="shared" si="0"/>
        <v>76</v>
      </c>
    </row>
    <row r="9" spans="1:15" s="11" customFormat="1" ht="12" x14ac:dyDescent="0.2">
      <c r="A9" s="12">
        <v>15</v>
      </c>
      <c r="B9" s="13">
        <v>43938</v>
      </c>
      <c r="C9" s="98">
        <v>6</v>
      </c>
      <c r="D9" s="98">
        <v>7</v>
      </c>
      <c r="E9" s="98">
        <v>14</v>
      </c>
      <c r="F9" s="98">
        <v>24</v>
      </c>
      <c r="G9" s="98">
        <v>8</v>
      </c>
      <c r="H9" s="98">
        <v>8</v>
      </c>
      <c r="I9" s="98">
        <v>9</v>
      </c>
      <c r="J9" s="98">
        <v>11</v>
      </c>
      <c r="K9" s="98">
        <v>5</v>
      </c>
      <c r="L9" s="98">
        <v>6</v>
      </c>
      <c r="M9" s="192">
        <v>3</v>
      </c>
      <c r="N9" s="168">
        <f t="shared" si="0"/>
        <v>101</v>
      </c>
    </row>
    <row r="10" spans="1:15" s="11" customFormat="1" ht="12" x14ac:dyDescent="0.2">
      <c r="A10" s="12">
        <v>16</v>
      </c>
      <c r="B10" s="13">
        <v>43945</v>
      </c>
      <c r="C10" s="98">
        <v>9</v>
      </c>
      <c r="D10" s="98">
        <v>9</v>
      </c>
      <c r="E10" s="98">
        <v>15</v>
      </c>
      <c r="F10" s="98">
        <v>44</v>
      </c>
      <c r="G10" s="98">
        <v>10</v>
      </c>
      <c r="H10" s="98">
        <v>5</v>
      </c>
      <c r="I10" s="98" t="s">
        <v>36</v>
      </c>
      <c r="J10" s="98">
        <v>9</v>
      </c>
      <c r="K10" s="98">
        <v>8</v>
      </c>
      <c r="L10" s="98">
        <v>8</v>
      </c>
      <c r="M10" s="192">
        <v>11</v>
      </c>
      <c r="N10" s="168">
        <f t="shared" si="0"/>
        <v>128</v>
      </c>
    </row>
    <row r="11" spans="1:15" s="11" customFormat="1" ht="12" x14ac:dyDescent="0.2">
      <c r="A11" s="12">
        <v>17</v>
      </c>
      <c r="B11" s="13">
        <v>43952</v>
      </c>
      <c r="C11" s="98">
        <v>16</v>
      </c>
      <c r="D11" s="98">
        <v>9</v>
      </c>
      <c r="E11" s="98">
        <v>15</v>
      </c>
      <c r="F11" s="98">
        <v>41</v>
      </c>
      <c r="G11" s="98">
        <v>12</v>
      </c>
      <c r="H11" s="98">
        <v>4</v>
      </c>
      <c r="I11" s="98">
        <v>1</v>
      </c>
      <c r="J11" s="98">
        <v>12</v>
      </c>
      <c r="K11" s="98">
        <v>5</v>
      </c>
      <c r="L11" s="98">
        <v>5</v>
      </c>
      <c r="M11" s="192">
        <v>4</v>
      </c>
      <c r="N11" s="168">
        <f t="shared" si="0"/>
        <v>124</v>
      </c>
    </row>
    <row r="12" spans="1:15" s="11" customFormat="1" ht="12" customHeight="1" x14ac:dyDescent="0.2">
      <c r="A12" s="12">
        <v>18</v>
      </c>
      <c r="B12" s="13">
        <v>43959</v>
      </c>
      <c r="C12" s="98">
        <v>11</v>
      </c>
      <c r="D12" s="98">
        <v>10</v>
      </c>
      <c r="E12" s="98">
        <v>8</v>
      </c>
      <c r="F12" s="98">
        <v>18</v>
      </c>
      <c r="G12" s="98">
        <v>7</v>
      </c>
      <c r="H12" s="98">
        <v>2</v>
      </c>
      <c r="I12" s="98">
        <v>1</v>
      </c>
      <c r="J12" s="98">
        <v>10</v>
      </c>
      <c r="K12" s="98">
        <v>7</v>
      </c>
      <c r="L12" s="98">
        <v>2</v>
      </c>
      <c r="M12" s="192">
        <v>8</v>
      </c>
      <c r="N12" s="168">
        <f t="shared" si="0"/>
        <v>84</v>
      </c>
    </row>
    <row r="13" spans="1:15" s="11" customFormat="1" ht="12" customHeight="1" x14ac:dyDescent="0.2">
      <c r="A13" s="12">
        <v>19</v>
      </c>
      <c r="B13" s="13">
        <v>43966</v>
      </c>
      <c r="C13" s="98">
        <v>8</v>
      </c>
      <c r="D13" s="98">
        <v>12</v>
      </c>
      <c r="E13" s="98">
        <v>8</v>
      </c>
      <c r="F13" s="98">
        <v>23</v>
      </c>
      <c r="G13" s="98">
        <v>3</v>
      </c>
      <c r="H13" s="98">
        <v>1</v>
      </c>
      <c r="I13" s="98" t="s">
        <v>36</v>
      </c>
      <c r="J13" s="98">
        <v>5</v>
      </c>
      <c r="K13" s="98">
        <v>7</v>
      </c>
      <c r="L13" s="98">
        <v>1</v>
      </c>
      <c r="M13" s="192">
        <v>6</v>
      </c>
      <c r="N13" s="168">
        <f>SUM(C13:M13)</f>
        <v>74</v>
      </c>
    </row>
    <row r="14" spans="1:15" s="11" customFormat="1" ht="12" customHeight="1" x14ac:dyDescent="0.2">
      <c r="A14" s="12">
        <v>20</v>
      </c>
      <c r="B14" s="13">
        <v>43973</v>
      </c>
      <c r="C14" s="98">
        <v>8</v>
      </c>
      <c r="D14" s="98">
        <v>3</v>
      </c>
      <c r="E14" s="98">
        <v>5</v>
      </c>
      <c r="F14" s="98">
        <v>13</v>
      </c>
      <c r="G14" s="98">
        <v>4</v>
      </c>
      <c r="H14" s="98" t="s">
        <v>36</v>
      </c>
      <c r="I14" s="98" t="s">
        <v>36</v>
      </c>
      <c r="J14" s="98">
        <v>10</v>
      </c>
      <c r="K14" s="98">
        <v>3</v>
      </c>
      <c r="L14" s="98">
        <v>3</v>
      </c>
      <c r="M14" s="192">
        <v>4</v>
      </c>
      <c r="N14" s="168">
        <v>53</v>
      </c>
    </row>
    <row r="15" spans="1:15" s="11" customFormat="1" ht="12" customHeight="1" x14ac:dyDescent="0.2">
      <c r="A15" s="12">
        <v>21</v>
      </c>
      <c r="B15" s="13">
        <v>43980</v>
      </c>
      <c r="C15" s="98">
        <v>5</v>
      </c>
      <c r="D15" s="98">
        <v>4</v>
      </c>
      <c r="E15" s="98">
        <v>3</v>
      </c>
      <c r="F15" s="98">
        <v>17</v>
      </c>
      <c r="G15" s="98">
        <v>6</v>
      </c>
      <c r="H15" s="98" t="s">
        <v>36</v>
      </c>
      <c r="I15" s="98" t="s">
        <v>36</v>
      </c>
      <c r="J15" s="98">
        <v>6</v>
      </c>
      <c r="K15" s="98">
        <v>3</v>
      </c>
      <c r="L15" s="98">
        <v>5</v>
      </c>
      <c r="M15" s="192" t="s">
        <v>36</v>
      </c>
      <c r="N15" s="168">
        <f t="shared" ref="N15:N46" si="1">SUM(C15:M15)</f>
        <v>49</v>
      </c>
    </row>
    <row r="16" spans="1:15" s="38" customFormat="1" ht="12" customHeight="1" x14ac:dyDescent="0.2">
      <c r="A16" s="12">
        <v>22</v>
      </c>
      <c r="B16" s="13">
        <v>43987</v>
      </c>
      <c r="C16" s="98">
        <v>3</v>
      </c>
      <c r="D16" s="98">
        <v>3</v>
      </c>
      <c r="E16" s="98">
        <v>3</v>
      </c>
      <c r="F16" s="98">
        <v>2</v>
      </c>
      <c r="G16" s="98">
        <v>2</v>
      </c>
      <c r="H16" s="98" t="s">
        <v>36</v>
      </c>
      <c r="I16" s="98" t="s">
        <v>36</v>
      </c>
      <c r="J16" s="98">
        <v>1</v>
      </c>
      <c r="K16" s="98">
        <v>2</v>
      </c>
      <c r="L16" s="98">
        <v>3</v>
      </c>
      <c r="M16" s="192">
        <v>1</v>
      </c>
      <c r="N16" s="168">
        <f t="shared" si="1"/>
        <v>20</v>
      </c>
      <c r="O16" s="31"/>
    </row>
    <row r="17" spans="1:16" s="38" customFormat="1" x14ac:dyDescent="0.2">
      <c r="A17" s="12">
        <v>23</v>
      </c>
      <c r="B17" s="13">
        <v>43994</v>
      </c>
      <c r="C17" s="98">
        <v>1</v>
      </c>
      <c r="D17" s="98">
        <v>4</v>
      </c>
      <c r="E17" s="98">
        <v>3</v>
      </c>
      <c r="F17" s="98">
        <v>6</v>
      </c>
      <c r="G17" s="98">
        <v>3</v>
      </c>
      <c r="H17" s="98" t="s">
        <v>36</v>
      </c>
      <c r="I17" s="98" t="s">
        <v>36</v>
      </c>
      <c r="J17" s="98">
        <v>3</v>
      </c>
      <c r="K17" s="98">
        <v>1</v>
      </c>
      <c r="L17" s="98" t="s">
        <v>36</v>
      </c>
      <c r="M17" s="192" t="s">
        <v>36</v>
      </c>
      <c r="N17" s="168">
        <f t="shared" si="1"/>
        <v>21</v>
      </c>
      <c r="O17" s="31"/>
    </row>
    <row r="18" spans="1:16" s="38" customFormat="1" x14ac:dyDescent="0.2">
      <c r="A18" s="12">
        <v>24</v>
      </c>
      <c r="B18" s="13">
        <v>44001</v>
      </c>
      <c r="C18" s="98">
        <v>1</v>
      </c>
      <c r="D18" s="98">
        <v>2</v>
      </c>
      <c r="E18" s="98">
        <v>2</v>
      </c>
      <c r="F18" s="98">
        <v>4</v>
      </c>
      <c r="G18" s="98">
        <v>1</v>
      </c>
      <c r="H18" s="98">
        <v>1</v>
      </c>
      <c r="I18" s="98" t="s">
        <v>36</v>
      </c>
      <c r="J18" s="98">
        <v>1</v>
      </c>
      <c r="K18" s="98">
        <v>2</v>
      </c>
      <c r="L18" s="98">
        <v>2</v>
      </c>
      <c r="M18" s="192">
        <v>1</v>
      </c>
      <c r="N18" s="168">
        <f t="shared" si="1"/>
        <v>17</v>
      </c>
      <c r="O18" s="31"/>
    </row>
    <row r="19" spans="1:16" s="38" customFormat="1" x14ac:dyDescent="0.2">
      <c r="A19" s="12">
        <v>25</v>
      </c>
      <c r="B19" s="13">
        <v>44008</v>
      </c>
      <c r="C19" s="98">
        <v>1</v>
      </c>
      <c r="D19" s="98">
        <v>7</v>
      </c>
      <c r="E19" s="98">
        <v>2</v>
      </c>
      <c r="F19" s="98">
        <v>1</v>
      </c>
      <c r="G19" s="98">
        <v>1</v>
      </c>
      <c r="H19" s="98" t="s">
        <v>36</v>
      </c>
      <c r="I19" s="98" t="s">
        <v>36</v>
      </c>
      <c r="J19" s="98" t="s">
        <v>36</v>
      </c>
      <c r="K19" s="98" t="s">
        <v>36</v>
      </c>
      <c r="L19" s="98" t="s">
        <v>36</v>
      </c>
      <c r="M19" s="192" t="s">
        <v>36</v>
      </c>
      <c r="N19" s="168">
        <f t="shared" si="1"/>
        <v>12</v>
      </c>
      <c r="O19" s="31"/>
    </row>
    <row r="20" spans="1:16" s="38" customFormat="1" x14ac:dyDescent="0.2">
      <c r="A20" s="12">
        <v>26</v>
      </c>
      <c r="B20" s="13">
        <v>44015</v>
      </c>
      <c r="C20" s="98">
        <v>3</v>
      </c>
      <c r="D20" s="98">
        <v>3</v>
      </c>
      <c r="E20" s="98" t="s">
        <v>36</v>
      </c>
      <c r="F20" s="98">
        <v>3</v>
      </c>
      <c r="G20" s="98" t="s">
        <v>36</v>
      </c>
      <c r="H20" s="98" t="s">
        <v>36</v>
      </c>
      <c r="I20" s="98" t="s">
        <v>36</v>
      </c>
      <c r="J20" s="98" t="s">
        <v>36</v>
      </c>
      <c r="K20" s="98">
        <v>1</v>
      </c>
      <c r="L20" s="98">
        <v>1</v>
      </c>
      <c r="M20" s="192" t="s">
        <v>36</v>
      </c>
      <c r="N20" s="168">
        <f t="shared" si="1"/>
        <v>11</v>
      </c>
      <c r="O20" s="31"/>
    </row>
    <row r="21" spans="1:16" s="38" customFormat="1" x14ac:dyDescent="0.2">
      <c r="A21" s="12">
        <v>27</v>
      </c>
      <c r="B21" s="13">
        <v>44022</v>
      </c>
      <c r="C21" s="98" t="s">
        <v>36</v>
      </c>
      <c r="D21" s="98">
        <v>3</v>
      </c>
      <c r="E21" s="98">
        <v>1</v>
      </c>
      <c r="F21" s="98" t="s">
        <v>36</v>
      </c>
      <c r="G21" s="98" t="s">
        <v>36</v>
      </c>
      <c r="H21" s="98">
        <v>1</v>
      </c>
      <c r="I21" s="98">
        <v>1</v>
      </c>
      <c r="J21" s="98">
        <v>1</v>
      </c>
      <c r="K21" s="98">
        <v>2</v>
      </c>
      <c r="L21" s="98" t="s">
        <v>36</v>
      </c>
      <c r="M21" s="98" t="s">
        <v>36</v>
      </c>
      <c r="N21" s="168">
        <f t="shared" si="1"/>
        <v>9</v>
      </c>
      <c r="O21" s="31"/>
    </row>
    <row r="22" spans="1:16" s="38" customFormat="1" x14ac:dyDescent="0.2">
      <c r="A22" s="12">
        <v>28</v>
      </c>
      <c r="B22" s="13">
        <v>44029</v>
      </c>
      <c r="C22" s="98" t="s">
        <v>36</v>
      </c>
      <c r="D22" s="98" t="s">
        <v>36</v>
      </c>
      <c r="E22" s="98" t="s">
        <v>36</v>
      </c>
      <c r="F22" s="98">
        <v>1</v>
      </c>
      <c r="G22" s="98" t="s">
        <v>36</v>
      </c>
      <c r="H22" s="98" t="s">
        <v>36</v>
      </c>
      <c r="I22" s="98" t="s">
        <v>36</v>
      </c>
      <c r="J22" s="98">
        <v>1</v>
      </c>
      <c r="K22" s="98" t="s">
        <v>36</v>
      </c>
      <c r="L22" s="98" t="s">
        <v>36</v>
      </c>
      <c r="M22" s="98" t="s">
        <v>36</v>
      </c>
      <c r="N22" s="168">
        <f t="shared" si="1"/>
        <v>2</v>
      </c>
      <c r="O22" s="31"/>
    </row>
    <row r="23" spans="1:16" s="38" customFormat="1" x14ac:dyDescent="0.2">
      <c r="A23" s="12">
        <v>29</v>
      </c>
      <c r="B23" s="13">
        <v>44036</v>
      </c>
      <c r="C23" s="98" t="s">
        <v>36</v>
      </c>
      <c r="D23" s="98">
        <v>2</v>
      </c>
      <c r="E23" s="98" t="s">
        <v>36</v>
      </c>
      <c r="F23" s="98">
        <v>2</v>
      </c>
      <c r="G23" s="98">
        <v>2</v>
      </c>
      <c r="H23" s="98" t="s">
        <v>36</v>
      </c>
      <c r="I23" s="98" t="s">
        <v>36</v>
      </c>
      <c r="J23" s="98" t="s">
        <v>36</v>
      </c>
      <c r="K23" s="98" t="s">
        <v>36</v>
      </c>
      <c r="L23" s="98">
        <v>1</v>
      </c>
      <c r="M23" s="98" t="s">
        <v>36</v>
      </c>
      <c r="N23" s="168">
        <f t="shared" si="1"/>
        <v>7</v>
      </c>
      <c r="O23" s="193"/>
      <c r="P23" s="194"/>
    </row>
    <row r="24" spans="1:16" s="38" customFormat="1" x14ac:dyDescent="0.2">
      <c r="A24" s="12">
        <v>30</v>
      </c>
      <c r="B24" s="13">
        <v>44043</v>
      </c>
      <c r="C24" s="98" t="s">
        <v>36</v>
      </c>
      <c r="D24" s="98" t="s">
        <v>36</v>
      </c>
      <c r="E24" s="98">
        <v>1</v>
      </c>
      <c r="F24" s="98" t="s">
        <v>36</v>
      </c>
      <c r="G24" s="98" t="s">
        <v>36</v>
      </c>
      <c r="H24" s="98" t="s">
        <v>36</v>
      </c>
      <c r="I24" s="98" t="s">
        <v>36</v>
      </c>
      <c r="J24" s="98" t="s">
        <v>36</v>
      </c>
      <c r="K24" s="98" t="s">
        <v>36</v>
      </c>
      <c r="L24" s="98" t="s">
        <v>36</v>
      </c>
      <c r="M24" s="98" t="s">
        <v>36</v>
      </c>
      <c r="N24" s="168">
        <f t="shared" si="1"/>
        <v>1</v>
      </c>
      <c r="O24" s="193"/>
      <c r="P24" s="194"/>
    </row>
    <row r="25" spans="1:16" s="38" customFormat="1" x14ac:dyDescent="0.2">
      <c r="A25" s="12">
        <v>31</v>
      </c>
      <c r="B25" s="13">
        <v>44050</v>
      </c>
      <c r="C25" s="98" t="s">
        <v>36</v>
      </c>
      <c r="D25" s="98">
        <v>1</v>
      </c>
      <c r="E25" s="98">
        <v>1</v>
      </c>
      <c r="F25" s="98">
        <v>2</v>
      </c>
      <c r="G25" s="98" t="s">
        <v>36</v>
      </c>
      <c r="H25" s="98" t="s">
        <v>36</v>
      </c>
      <c r="I25" s="98" t="s">
        <v>36</v>
      </c>
      <c r="J25" s="98" t="s">
        <v>36</v>
      </c>
      <c r="K25" s="98" t="s">
        <v>36</v>
      </c>
      <c r="L25" s="98" t="s">
        <v>36</v>
      </c>
      <c r="M25" s="192">
        <v>1</v>
      </c>
      <c r="N25" s="168">
        <f t="shared" si="1"/>
        <v>5</v>
      </c>
      <c r="O25" s="31"/>
    </row>
    <row r="26" spans="1:16" s="38" customFormat="1" x14ac:dyDescent="0.2">
      <c r="A26" s="12">
        <v>32</v>
      </c>
      <c r="B26" s="13">
        <v>44057</v>
      </c>
      <c r="C26" s="98">
        <v>1</v>
      </c>
      <c r="D26" s="98">
        <v>1</v>
      </c>
      <c r="E26" s="98" t="s">
        <v>36</v>
      </c>
      <c r="F26" s="98">
        <v>1</v>
      </c>
      <c r="G26" s="98">
        <v>1</v>
      </c>
      <c r="H26" s="98" t="s">
        <v>36</v>
      </c>
      <c r="I26" s="98" t="s">
        <v>36</v>
      </c>
      <c r="J26" s="98" t="s">
        <v>36</v>
      </c>
      <c r="K26" s="98" t="s">
        <v>36</v>
      </c>
      <c r="L26" s="98" t="s">
        <v>36</v>
      </c>
      <c r="M26" s="192" t="s">
        <v>36</v>
      </c>
      <c r="N26" s="168">
        <f t="shared" si="1"/>
        <v>4</v>
      </c>
      <c r="O26" s="31"/>
    </row>
    <row r="27" spans="1:16" s="38" customFormat="1" x14ac:dyDescent="0.2">
      <c r="A27" s="12">
        <v>33</v>
      </c>
      <c r="B27" s="13">
        <v>44064</v>
      </c>
      <c r="C27" s="98">
        <v>1</v>
      </c>
      <c r="D27" s="98" t="s">
        <v>36</v>
      </c>
      <c r="E27" s="98">
        <v>2</v>
      </c>
      <c r="F27" s="98" t="s">
        <v>36</v>
      </c>
      <c r="G27" s="98" t="s">
        <v>36</v>
      </c>
      <c r="H27" s="98" t="s">
        <v>36</v>
      </c>
      <c r="I27" s="98" t="s">
        <v>36</v>
      </c>
      <c r="J27" s="98" t="s">
        <v>36</v>
      </c>
      <c r="K27" s="98">
        <v>3</v>
      </c>
      <c r="L27" s="98" t="s">
        <v>36</v>
      </c>
      <c r="M27" s="192" t="s">
        <v>36</v>
      </c>
      <c r="N27" s="168">
        <f t="shared" si="1"/>
        <v>6</v>
      </c>
      <c r="O27" s="31"/>
    </row>
    <row r="28" spans="1:16" s="38" customFormat="1" x14ac:dyDescent="0.2">
      <c r="A28" s="12">
        <v>34</v>
      </c>
      <c r="B28" s="13">
        <v>44071</v>
      </c>
      <c r="C28" s="98">
        <v>1</v>
      </c>
      <c r="D28" s="98">
        <v>1</v>
      </c>
      <c r="E28" s="98" t="s">
        <v>36</v>
      </c>
      <c r="F28" s="98">
        <v>1</v>
      </c>
      <c r="G28" s="98" t="s">
        <v>36</v>
      </c>
      <c r="H28" s="98" t="s">
        <v>36</v>
      </c>
      <c r="I28" s="98" t="s">
        <v>36</v>
      </c>
      <c r="J28" s="98" t="s">
        <v>36</v>
      </c>
      <c r="K28" s="98" t="s">
        <v>36</v>
      </c>
      <c r="L28" s="98" t="s">
        <v>36</v>
      </c>
      <c r="M28" s="192">
        <v>1</v>
      </c>
      <c r="N28" s="168">
        <f t="shared" si="1"/>
        <v>4</v>
      </c>
      <c r="O28" s="31"/>
    </row>
    <row r="29" spans="1:16" s="38" customFormat="1" x14ac:dyDescent="0.2">
      <c r="A29" s="12">
        <v>35</v>
      </c>
      <c r="B29" s="13">
        <v>44078</v>
      </c>
      <c r="C29" s="98" t="s">
        <v>36</v>
      </c>
      <c r="D29" s="98" t="s">
        <v>36</v>
      </c>
      <c r="E29" s="98">
        <v>1</v>
      </c>
      <c r="F29" s="98" t="s">
        <v>36</v>
      </c>
      <c r="G29" s="98" t="s">
        <v>36</v>
      </c>
      <c r="H29" s="98" t="s">
        <v>36</v>
      </c>
      <c r="I29" s="98" t="s">
        <v>36</v>
      </c>
      <c r="J29" s="98">
        <v>1</v>
      </c>
      <c r="K29" s="98">
        <v>1</v>
      </c>
      <c r="L29" s="98" t="s">
        <v>36</v>
      </c>
      <c r="M29" s="192" t="s">
        <v>36</v>
      </c>
      <c r="N29" s="168">
        <f t="shared" si="1"/>
        <v>3</v>
      </c>
      <c r="O29" s="31"/>
    </row>
    <row r="30" spans="1:16" s="38" customFormat="1" x14ac:dyDescent="0.2">
      <c r="A30" s="12">
        <v>36</v>
      </c>
      <c r="B30" s="13">
        <v>44085</v>
      </c>
      <c r="C30" s="98" t="s">
        <v>36</v>
      </c>
      <c r="D30" s="98" t="s">
        <v>36</v>
      </c>
      <c r="E30" s="98">
        <v>3</v>
      </c>
      <c r="F30" s="98">
        <v>2</v>
      </c>
      <c r="G30" s="98" t="s">
        <v>36</v>
      </c>
      <c r="H30" s="98" t="s">
        <v>36</v>
      </c>
      <c r="I30" s="98" t="s">
        <v>36</v>
      </c>
      <c r="J30" s="98" t="s">
        <v>36</v>
      </c>
      <c r="K30" s="98">
        <v>1</v>
      </c>
      <c r="L30" s="98" t="s">
        <v>36</v>
      </c>
      <c r="M30" s="192">
        <v>1</v>
      </c>
      <c r="N30" s="168">
        <f t="shared" si="1"/>
        <v>7</v>
      </c>
      <c r="O30" s="31"/>
    </row>
    <row r="31" spans="1:16" s="38" customFormat="1" x14ac:dyDescent="0.2">
      <c r="A31" s="12">
        <v>37</v>
      </c>
      <c r="B31" s="13">
        <v>44092</v>
      </c>
      <c r="C31" s="98">
        <v>1</v>
      </c>
      <c r="D31" s="98">
        <v>1</v>
      </c>
      <c r="E31" s="98">
        <v>3</v>
      </c>
      <c r="F31" s="98">
        <v>2</v>
      </c>
      <c r="G31" s="98" t="s">
        <v>36</v>
      </c>
      <c r="H31" s="98" t="s">
        <v>36</v>
      </c>
      <c r="I31" s="98" t="s">
        <v>36</v>
      </c>
      <c r="J31" s="98" t="s">
        <v>36</v>
      </c>
      <c r="K31" s="98">
        <v>1</v>
      </c>
      <c r="L31" s="98" t="s">
        <v>36</v>
      </c>
      <c r="M31" s="192" t="s">
        <v>36</v>
      </c>
      <c r="N31" s="168">
        <f t="shared" si="1"/>
        <v>8</v>
      </c>
      <c r="O31" s="31"/>
    </row>
    <row r="32" spans="1:16" s="38" customFormat="1" x14ac:dyDescent="0.2">
      <c r="A32" s="12">
        <v>38</v>
      </c>
      <c r="B32" s="13">
        <v>44099</v>
      </c>
      <c r="C32" s="98" t="s">
        <v>36</v>
      </c>
      <c r="D32" s="98" t="s">
        <v>36</v>
      </c>
      <c r="E32" s="98">
        <v>2</v>
      </c>
      <c r="F32" s="98">
        <v>1</v>
      </c>
      <c r="G32" s="98">
        <v>2</v>
      </c>
      <c r="H32" s="98" t="s">
        <v>36</v>
      </c>
      <c r="I32" s="98" t="s">
        <v>36</v>
      </c>
      <c r="J32" s="98">
        <v>1</v>
      </c>
      <c r="K32" s="98">
        <v>1</v>
      </c>
      <c r="L32" s="98" t="s">
        <v>36</v>
      </c>
      <c r="M32" s="192">
        <v>2</v>
      </c>
      <c r="N32" s="168">
        <f t="shared" si="1"/>
        <v>9</v>
      </c>
      <c r="O32" s="31"/>
    </row>
    <row r="33" spans="1:15" s="38" customFormat="1" x14ac:dyDescent="0.2">
      <c r="A33" s="12">
        <v>39</v>
      </c>
      <c r="B33" s="13">
        <v>44106</v>
      </c>
      <c r="C33" s="98" t="s">
        <v>36</v>
      </c>
      <c r="D33" s="98" t="s">
        <v>36</v>
      </c>
      <c r="E33" s="98">
        <v>1</v>
      </c>
      <c r="F33" s="98">
        <v>1</v>
      </c>
      <c r="G33" s="98" t="s">
        <v>36</v>
      </c>
      <c r="H33" s="98" t="s">
        <v>36</v>
      </c>
      <c r="I33" s="98" t="s">
        <v>36</v>
      </c>
      <c r="J33" s="98" t="s">
        <v>36</v>
      </c>
      <c r="K33" s="98" t="s">
        <v>36</v>
      </c>
      <c r="L33" s="98" t="s">
        <v>36</v>
      </c>
      <c r="M33" s="192" t="s">
        <v>36</v>
      </c>
      <c r="N33" s="168">
        <f t="shared" si="1"/>
        <v>2</v>
      </c>
      <c r="O33" s="31"/>
    </row>
    <row r="34" spans="1:15" s="38" customFormat="1" x14ac:dyDescent="0.2">
      <c r="A34" s="12">
        <v>40</v>
      </c>
      <c r="B34" s="13">
        <v>44113</v>
      </c>
      <c r="C34" s="98">
        <v>2</v>
      </c>
      <c r="D34" s="98" t="s">
        <v>36</v>
      </c>
      <c r="E34" s="98">
        <v>4</v>
      </c>
      <c r="F34" s="98">
        <v>3</v>
      </c>
      <c r="G34" s="98" t="s">
        <v>36</v>
      </c>
      <c r="H34" s="98">
        <v>1</v>
      </c>
      <c r="I34" s="98" t="s">
        <v>36</v>
      </c>
      <c r="J34" s="98" t="s">
        <v>36</v>
      </c>
      <c r="K34" s="98" t="s">
        <v>36</v>
      </c>
      <c r="L34" s="98" t="s">
        <v>36</v>
      </c>
      <c r="M34" s="192">
        <v>1</v>
      </c>
      <c r="N34" s="168">
        <f t="shared" si="1"/>
        <v>11</v>
      </c>
      <c r="O34" s="31"/>
    </row>
    <row r="35" spans="1:15" s="38" customFormat="1" x14ac:dyDescent="0.2">
      <c r="A35" s="12">
        <v>41</v>
      </c>
      <c r="B35" s="13">
        <v>44120</v>
      </c>
      <c r="C35" s="98">
        <v>1</v>
      </c>
      <c r="D35" s="98" t="s">
        <v>36</v>
      </c>
      <c r="E35" s="98">
        <v>3</v>
      </c>
      <c r="F35" s="98">
        <v>6</v>
      </c>
      <c r="G35" s="98">
        <v>1</v>
      </c>
      <c r="H35" s="98">
        <v>1</v>
      </c>
      <c r="I35" s="98">
        <v>1</v>
      </c>
      <c r="J35" s="98">
        <v>1</v>
      </c>
      <c r="K35" s="98">
        <v>1</v>
      </c>
      <c r="L35" s="98" t="s">
        <v>36</v>
      </c>
      <c r="M35" s="192">
        <v>2</v>
      </c>
      <c r="N35" s="168">
        <f t="shared" si="1"/>
        <v>17</v>
      </c>
      <c r="O35" s="31"/>
    </row>
    <row r="36" spans="1:15" s="38" customFormat="1" x14ac:dyDescent="0.2">
      <c r="A36" s="12">
        <v>42</v>
      </c>
      <c r="B36" s="13">
        <v>44127</v>
      </c>
      <c r="C36" s="98">
        <v>7</v>
      </c>
      <c r="D36" s="98">
        <v>2</v>
      </c>
      <c r="E36" s="98">
        <v>1</v>
      </c>
      <c r="F36" s="98">
        <v>5</v>
      </c>
      <c r="G36" s="98">
        <v>2</v>
      </c>
      <c r="H36" s="98">
        <v>9</v>
      </c>
      <c r="I36" s="98">
        <v>2</v>
      </c>
      <c r="J36" s="98">
        <v>8</v>
      </c>
      <c r="K36" s="98" t="s">
        <v>36</v>
      </c>
      <c r="L36" s="98">
        <v>3</v>
      </c>
      <c r="M36" s="192">
        <v>3</v>
      </c>
      <c r="N36" s="168">
        <f t="shared" si="1"/>
        <v>42</v>
      </c>
      <c r="O36" s="31"/>
    </row>
    <row r="37" spans="1:15" s="38" customFormat="1" x14ac:dyDescent="0.2">
      <c r="A37" s="12">
        <v>43</v>
      </c>
      <c r="B37" s="13">
        <v>44134</v>
      </c>
      <c r="C37" s="98">
        <v>4</v>
      </c>
      <c r="D37" s="98">
        <v>3</v>
      </c>
      <c r="E37" s="98">
        <v>4</v>
      </c>
      <c r="F37" s="98">
        <v>8</v>
      </c>
      <c r="G37" s="98">
        <v>3</v>
      </c>
      <c r="H37" s="98">
        <v>7</v>
      </c>
      <c r="I37" s="98">
        <v>3</v>
      </c>
      <c r="J37" s="98">
        <v>9</v>
      </c>
      <c r="K37" s="98">
        <v>1</v>
      </c>
      <c r="L37" s="98">
        <v>5</v>
      </c>
      <c r="M37" s="192">
        <v>4</v>
      </c>
      <c r="N37" s="168">
        <f t="shared" si="1"/>
        <v>51</v>
      </c>
      <c r="O37" s="31"/>
    </row>
    <row r="38" spans="1:15" s="38" customFormat="1" x14ac:dyDescent="0.2">
      <c r="A38" s="12">
        <v>44</v>
      </c>
      <c r="B38" s="13">
        <v>44141</v>
      </c>
      <c r="C38" s="98">
        <v>8</v>
      </c>
      <c r="D38" s="98">
        <v>2</v>
      </c>
      <c r="E38" s="98">
        <v>5</v>
      </c>
      <c r="F38" s="98">
        <v>19</v>
      </c>
      <c r="G38" s="98">
        <v>6</v>
      </c>
      <c r="H38" s="98">
        <v>13</v>
      </c>
      <c r="I38" s="98">
        <v>5</v>
      </c>
      <c r="J38" s="98">
        <v>8</v>
      </c>
      <c r="K38" s="98">
        <v>6</v>
      </c>
      <c r="L38" s="98">
        <v>7</v>
      </c>
      <c r="M38" s="192">
        <v>3</v>
      </c>
      <c r="N38" s="168">
        <f t="shared" si="1"/>
        <v>82</v>
      </c>
      <c r="O38" s="31"/>
    </row>
    <row r="39" spans="1:15" s="38" customFormat="1" x14ac:dyDescent="0.2">
      <c r="A39" s="12">
        <v>45</v>
      </c>
      <c r="B39" s="13">
        <v>44148</v>
      </c>
      <c r="C39" s="98">
        <v>2</v>
      </c>
      <c r="D39" s="98">
        <v>5</v>
      </c>
      <c r="E39" s="98">
        <v>9</v>
      </c>
      <c r="F39" s="98">
        <v>18</v>
      </c>
      <c r="G39" s="98">
        <v>11</v>
      </c>
      <c r="H39" s="98">
        <v>13</v>
      </c>
      <c r="I39" s="98">
        <v>4</v>
      </c>
      <c r="J39" s="98">
        <v>8</v>
      </c>
      <c r="K39" s="98">
        <v>10</v>
      </c>
      <c r="L39" s="98">
        <v>8</v>
      </c>
      <c r="M39" s="192">
        <v>8</v>
      </c>
      <c r="N39" s="168">
        <f t="shared" si="1"/>
        <v>96</v>
      </c>
      <c r="O39" s="31"/>
    </row>
    <row r="40" spans="1:15" s="38" customFormat="1" x14ac:dyDescent="0.2">
      <c r="A40" s="12">
        <v>46</v>
      </c>
      <c r="B40" s="13">
        <v>44155</v>
      </c>
      <c r="C40" s="98">
        <v>7</v>
      </c>
      <c r="D40" s="98">
        <v>7</v>
      </c>
      <c r="E40" s="98">
        <v>7</v>
      </c>
      <c r="F40" s="98">
        <v>20</v>
      </c>
      <c r="G40" s="98">
        <v>16</v>
      </c>
      <c r="H40" s="98">
        <v>11</v>
      </c>
      <c r="I40" s="98">
        <v>2</v>
      </c>
      <c r="J40" s="98">
        <v>8</v>
      </c>
      <c r="K40" s="98">
        <v>9</v>
      </c>
      <c r="L40" s="98">
        <v>9</v>
      </c>
      <c r="M40" s="192">
        <v>4</v>
      </c>
      <c r="N40" s="168">
        <f t="shared" si="1"/>
        <v>100</v>
      </c>
      <c r="O40" s="31"/>
    </row>
    <row r="41" spans="1:15" s="38" customFormat="1" x14ac:dyDescent="0.2">
      <c r="A41" s="12">
        <v>47</v>
      </c>
      <c r="B41" s="13">
        <v>44162</v>
      </c>
      <c r="C41" s="98">
        <v>3</v>
      </c>
      <c r="D41" s="98">
        <v>5</v>
      </c>
      <c r="E41" s="98">
        <v>9</v>
      </c>
      <c r="F41" s="98">
        <v>16</v>
      </c>
      <c r="G41" s="98">
        <v>13</v>
      </c>
      <c r="H41" s="98">
        <v>9</v>
      </c>
      <c r="I41" s="98">
        <v>2</v>
      </c>
      <c r="J41" s="98">
        <v>8</v>
      </c>
      <c r="K41" s="98">
        <v>6</v>
      </c>
      <c r="L41" s="98">
        <v>8</v>
      </c>
      <c r="M41" s="192">
        <v>2</v>
      </c>
      <c r="N41" s="168">
        <f t="shared" si="1"/>
        <v>81</v>
      </c>
      <c r="O41" s="31"/>
    </row>
    <row r="42" spans="1:15" s="38" customFormat="1" x14ac:dyDescent="0.2">
      <c r="A42" s="12">
        <v>48</v>
      </c>
      <c r="B42" s="13">
        <v>44169</v>
      </c>
      <c r="C42" s="98">
        <v>8</v>
      </c>
      <c r="D42" s="98">
        <v>5</v>
      </c>
      <c r="E42" s="98">
        <v>8</v>
      </c>
      <c r="F42" s="98">
        <v>20</v>
      </c>
      <c r="G42" s="98">
        <v>14</v>
      </c>
      <c r="H42" s="98">
        <v>6</v>
      </c>
      <c r="I42" s="98">
        <v>1</v>
      </c>
      <c r="J42" s="98">
        <v>6</v>
      </c>
      <c r="K42" s="98">
        <v>9</v>
      </c>
      <c r="L42" s="98">
        <v>9</v>
      </c>
      <c r="M42" s="98">
        <v>12</v>
      </c>
      <c r="N42" s="168">
        <f t="shared" si="1"/>
        <v>98</v>
      </c>
      <c r="O42" s="31"/>
    </row>
    <row r="43" spans="1:15" s="38" customFormat="1" x14ac:dyDescent="0.2">
      <c r="A43" s="12">
        <v>49</v>
      </c>
      <c r="B43" s="13">
        <v>44176</v>
      </c>
      <c r="C43" s="98">
        <v>6</v>
      </c>
      <c r="D43" s="98">
        <v>5</v>
      </c>
      <c r="E43" s="98">
        <v>5</v>
      </c>
      <c r="F43" s="98">
        <v>15</v>
      </c>
      <c r="G43" s="98">
        <v>13</v>
      </c>
      <c r="H43" s="98">
        <v>4</v>
      </c>
      <c r="I43" s="98">
        <v>4</v>
      </c>
      <c r="J43" s="98">
        <v>7</v>
      </c>
      <c r="K43" s="98">
        <v>8</v>
      </c>
      <c r="L43" s="98">
        <v>12</v>
      </c>
      <c r="M43" s="98">
        <v>8</v>
      </c>
      <c r="N43" s="168">
        <f t="shared" si="1"/>
        <v>87</v>
      </c>
      <c r="O43" s="31"/>
    </row>
    <row r="44" spans="1:15" s="38" customFormat="1" x14ac:dyDescent="0.2">
      <c r="A44" s="12">
        <v>50</v>
      </c>
      <c r="B44" s="13">
        <v>44183</v>
      </c>
      <c r="C44" s="98">
        <v>12</v>
      </c>
      <c r="D44" s="98">
        <v>5</v>
      </c>
      <c r="E44" s="98">
        <v>2</v>
      </c>
      <c r="F44" s="98">
        <v>10</v>
      </c>
      <c r="G44" s="98">
        <v>10</v>
      </c>
      <c r="H44" s="98">
        <v>5</v>
      </c>
      <c r="I44" s="98">
        <v>3</v>
      </c>
      <c r="J44" s="98">
        <v>8</v>
      </c>
      <c r="K44" s="98">
        <v>12</v>
      </c>
      <c r="L44" s="98">
        <v>8</v>
      </c>
      <c r="M44" s="98">
        <v>7</v>
      </c>
      <c r="N44" s="168">
        <f t="shared" si="1"/>
        <v>82</v>
      </c>
      <c r="O44" s="31"/>
    </row>
    <row r="45" spans="1:15" s="38" customFormat="1" x14ac:dyDescent="0.2">
      <c r="A45" s="12">
        <v>51</v>
      </c>
      <c r="B45" s="13">
        <v>44190</v>
      </c>
      <c r="C45" s="98">
        <v>10</v>
      </c>
      <c r="D45" s="98">
        <v>7</v>
      </c>
      <c r="E45" s="98">
        <v>8</v>
      </c>
      <c r="F45" s="98">
        <v>14</v>
      </c>
      <c r="G45" s="98">
        <v>9</v>
      </c>
      <c r="H45" s="98">
        <v>3</v>
      </c>
      <c r="I45" s="98">
        <v>8</v>
      </c>
      <c r="J45" s="98">
        <v>4</v>
      </c>
      <c r="K45" s="98">
        <v>14</v>
      </c>
      <c r="L45" s="98">
        <v>7</v>
      </c>
      <c r="M45" s="98">
        <v>4</v>
      </c>
      <c r="N45" s="168">
        <f t="shared" si="1"/>
        <v>88</v>
      </c>
      <c r="O45" s="31"/>
    </row>
    <row r="46" spans="1:15" s="38" customFormat="1" x14ac:dyDescent="0.2">
      <c r="A46" s="12" t="s">
        <v>110</v>
      </c>
      <c r="B46" s="13">
        <v>44197</v>
      </c>
      <c r="C46" s="98">
        <v>15</v>
      </c>
      <c r="D46" s="98">
        <v>7</v>
      </c>
      <c r="E46" s="98">
        <v>12</v>
      </c>
      <c r="F46" s="98">
        <v>15</v>
      </c>
      <c r="G46" s="98">
        <v>6</v>
      </c>
      <c r="H46" s="98">
        <v>10</v>
      </c>
      <c r="I46" s="98" t="s">
        <v>36</v>
      </c>
      <c r="J46" s="98">
        <v>4</v>
      </c>
      <c r="K46" s="98">
        <v>23</v>
      </c>
      <c r="L46" s="98" t="s">
        <v>36</v>
      </c>
      <c r="M46" s="98">
        <v>2</v>
      </c>
      <c r="N46" s="168">
        <f t="shared" si="1"/>
        <v>94</v>
      </c>
      <c r="O46" s="31"/>
    </row>
    <row r="47" spans="1:15" s="38" customFormat="1" x14ac:dyDescent="0.2">
      <c r="A47" s="12">
        <v>1</v>
      </c>
      <c r="B47" s="13">
        <v>44204</v>
      </c>
      <c r="C47" s="98">
        <v>13</v>
      </c>
      <c r="D47" s="98">
        <v>8</v>
      </c>
      <c r="E47" s="98">
        <v>13</v>
      </c>
      <c r="F47" s="98">
        <v>14</v>
      </c>
      <c r="G47" s="98">
        <v>9</v>
      </c>
      <c r="H47" s="98">
        <v>13</v>
      </c>
      <c r="I47" s="98">
        <v>10</v>
      </c>
      <c r="J47" s="98">
        <v>12</v>
      </c>
      <c r="K47" s="98">
        <v>24</v>
      </c>
      <c r="L47" s="98">
        <v>21</v>
      </c>
      <c r="M47" s="98">
        <v>8</v>
      </c>
      <c r="N47" s="166">
        <f t="shared" ref="N47" si="2">SUM(C47:M47)</f>
        <v>145</v>
      </c>
      <c r="O47" s="31"/>
    </row>
    <row r="48" spans="1:15" s="38" customFormat="1" x14ac:dyDescent="0.2">
      <c r="A48" s="12">
        <v>2</v>
      </c>
      <c r="B48" s="13">
        <v>44211</v>
      </c>
      <c r="C48" s="98">
        <v>21</v>
      </c>
      <c r="D48" s="98">
        <v>8</v>
      </c>
      <c r="E48" s="98">
        <v>18</v>
      </c>
      <c r="F48" s="98">
        <v>22</v>
      </c>
      <c r="G48" s="98">
        <v>14</v>
      </c>
      <c r="H48" s="98">
        <v>12</v>
      </c>
      <c r="I48" s="98">
        <v>10</v>
      </c>
      <c r="J48" s="98">
        <v>9</v>
      </c>
      <c r="K48" s="98">
        <v>18</v>
      </c>
      <c r="L48" s="98">
        <v>12</v>
      </c>
      <c r="M48" s="98">
        <v>9</v>
      </c>
      <c r="N48" s="168">
        <f t="shared" ref="N48:N58" si="3">SUM(C48:M48)</f>
        <v>153</v>
      </c>
      <c r="O48" s="31"/>
    </row>
    <row r="49" spans="1:15" s="38" customFormat="1" x14ac:dyDescent="0.2">
      <c r="A49" s="12">
        <v>3</v>
      </c>
      <c r="B49" s="13">
        <v>44218</v>
      </c>
      <c r="C49" s="98">
        <v>24</v>
      </c>
      <c r="D49" s="98">
        <v>13</v>
      </c>
      <c r="E49" s="98">
        <v>31</v>
      </c>
      <c r="F49" s="98">
        <v>16</v>
      </c>
      <c r="G49" s="98">
        <v>10</v>
      </c>
      <c r="H49" s="98">
        <v>14</v>
      </c>
      <c r="I49" s="98">
        <v>5</v>
      </c>
      <c r="J49" s="98">
        <v>8</v>
      </c>
      <c r="K49" s="98">
        <v>21</v>
      </c>
      <c r="L49" s="98">
        <v>13</v>
      </c>
      <c r="M49" s="98">
        <v>27</v>
      </c>
      <c r="N49" s="168">
        <f t="shared" si="3"/>
        <v>182</v>
      </c>
      <c r="O49" s="31"/>
    </row>
    <row r="50" spans="1:15" s="38" customFormat="1" x14ac:dyDescent="0.2">
      <c r="A50" s="12">
        <v>4</v>
      </c>
      <c r="B50" s="13">
        <v>44225</v>
      </c>
      <c r="C50" s="98">
        <v>10</v>
      </c>
      <c r="D50" s="98">
        <v>9</v>
      </c>
      <c r="E50" s="98">
        <v>28</v>
      </c>
      <c r="F50" s="98">
        <v>17</v>
      </c>
      <c r="G50" s="98">
        <v>5</v>
      </c>
      <c r="H50" s="98">
        <v>8</v>
      </c>
      <c r="I50" s="98">
        <v>9</v>
      </c>
      <c r="J50" s="98">
        <v>10</v>
      </c>
      <c r="K50" s="98">
        <v>9</v>
      </c>
      <c r="L50" s="98">
        <v>18</v>
      </c>
      <c r="M50" s="98">
        <v>14</v>
      </c>
      <c r="N50" s="168">
        <f t="shared" si="3"/>
        <v>137</v>
      </c>
      <c r="O50" s="31"/>
    </row>
    <row r="51" spans="1:15" s="222" customFormat="1" x14ac:dyDescent="0.2">
      <c r="A51" s="12">
        <v>5</v>
      </c>
      <c r="B51" s="13">
        <v>44232</v>
      </c>
      <c r="C51" s="98">
        <v>12</v>
      </c>
      <c r="D51" s="98">
        <v>5</v>
      </c>
      <c r="E51" s="98">
        <v>26</v>
      </c>
      <c r="F51" s="98">
        <v>13</v>
      </c>
      <c r="G51" s="98">
        <v>7</v>
      </c>
      <c r="H51" s="98">
        <v>8</v>
      </c>
      <c r="I51" s="98">
        <v>6</v>
      </c>
      <c r="J51" s="98">
        <v>5</v>
      </c>
      <c r="K51" s="98">
        <v>12</v>
      </c>
      <c r="L51" s="98">
        <v>13</v>
      </c>
      <c r="M51" s="98">
        <v>19</v>
      </c>
      <c r="N51" s="168">
        <f t="shared" si="3"/>
        <v>126</v>
      </c>
      <c r="O51" s="31"/>
    </row>
    <row r="52" spans="1:15" s="222" customFormat="1" x14ac:dyDescent="0.2">
      <c r="A52" s="12">
        <v>6</v>
      </c>
      <c r="B52" s="13">
        <v>44239</v>
      </c>
      <c r="C52" s="98">
        <v>2</v>
      </c>
      <c r="D52" s="98">
        <v>9</v>
      </c>
      <c r="E52" s="98">
        <v>18</v>
      </c>
      <c r="F52" s="98">
        <v>24</v>
      </c>
      <c r="G52" s="98">
        <v>6</v>
      </c>
      <c r="H52" s="98">
        <v>3</v>
      </c>
      <c r="I52" s="98">
        <v>3</v>
      </c>
      <c r="J52" s="98">
        <v>3</v>
      </c>
      <c r="K52" s="98">
        <v>9</v>
      </c>
      <c r="L52" s="98">
        <v>7</v>
      </c>
      <c r="M52" s="98">
        <v>15</v>
      </c>
      <c r="N52" s="168">
        <f t="shared" si="3"/>
        <v>99</v>
      </c>
      <c r="O52" s="31"/>
    </row>
    <row r="53" spans="1:15" s="222" customFormat="1" x14ac:dyDescent="0.2">
      <c r="A53" s="12">
        <v>7</v>
      </c>
      <c r="B53" s="13">
        <v>44246</v>
      </c>
      <c r="C53" s="98">
        <v>9</v>
      </c>
      <c r="D53" s="98">
        <v>1</v>
      </c>
      <c r="E53" s="98">
        <v>14</v>
      </c>
      <c r="F53" s="98">
        <v>12</v>
      </c>
      <c r="G53" s="98">
        <v>6</v>
      </c>
      <c r="H53" s="98">
        <v>4</v>
      </c>
      <c r="I53" s="98" t="s">
        <v>36</v>
      </c>
      <c r="J53" s="98">
        <v>4</v>
      </c>
      <c r="K53" s="98">
        <v>9</v>
      </c>
      <c r="L53" s="98">
        <v>12</v>
      </c>
      <c r="M53" s="98">
        <v>7</v>
      </c>
      <c r="N53" s="168">
        <f t="shared" si="3"/>
        <v>78</v>
      </c>
      <c r="O53" s="31"/>
    </row>
    <row r="54" spans="1:15" s="222" customFormat="1" x14ac:dyDescent="0.2">
      <c r="A54" s="12">
        <v>8</v>
      </c>
      <c r="B54" s="13">
        <v>44253</v>
      </c>
      <c r="C54" s="98">
        <v>2</v>
      </c>
      <c r="D54" s="98">
        <v>3</v>
      </c>
      <c r="E54" s="98">
        <v>15</v>
      </c>
      <c r="F54" s="98">
        <v>7</v>
      </c>
      <c r="G54" s="98">
        <v>2</v>
      </c>
      <c r="H54" s="98">
        <v>4</v>
      </c>
      <c r="I54" s="98">
        <v>5</v>
      </c>
      <c r="J54" s="98">
        <v>1</v>
      </c>
      <c r="K54" s="98">
        <v>6</v>
      </c>
      <c r="L54" s="98">
        <v>6</v>
      </c>
      <c r="M54" s="98">
        <v>4</v>
      </c>
      <c r="N54" s="168">
        <f t="shared" si="3"/>
        <v>55</v>
      </c>
      <c r="O54" s="31"/>
    </row>
    <row r="55" spans="1:15" s="222" customFormat="1" x14ac:dyDescent="0.2">
      <c r="A55" s="12">
        <v>9</v>
      </c>
      <c r="B55" s="13">
        <v>44260</v>
      </c>
      <c r="C55" s="98" t="s">
        <v>36</v>
      </c>
      <c r="D55" s="98">
        <v>5</v>
      </c>
      <c r="E55" s="98">
        <v>5</v>
      </c>
      <c r="F55" s="98">
        <v>2</v>
      </c>
      <c r="G55" s="98">
        <v>2</v>
      </c>
      <c r="H55" s="98">
        <v>3</v>
      </c>
      <c r="I55" s="98" t="s">
        <v>36</v>
      </c>
      <c r="J55" s="98">
        <v>3</v>
      </c>
      <c r="K55" s="98">
        <v>4</v>
      </c>
      <c r="L55" s="98">
        <v>7</v>
      </c>
      <c r="M55" s="98">
        <v>2</v>
      </c>
      <c r="N55" s="168">
        <f t="shared" si="3"/>
        <v>33</v>
      </c>
      <c r="O55" s="31"/>
    </row>
    <row r="56" spans="1:15" s="222" customFormat="1" x14ac:dyDescent="0.2">
      <c r="A56" s="12">
        <v>10</v>
      </c>
      <c r="B56" s="13">
        <v>44267</v>
      </c>
      <c r="C56" s="98">
        <v>2</v>
      </c>
      <c r="D56" s="98" t="s">
        <v>36</v>
      </c>
      <c r="E56" s="98">
        <v>6</v>
      </c>
      <c r="F56" s="98">
        <v>4</v>
      </c>
      <c r="G56" s="98">
        <v>3</v>
      </c>
      <c r="H56" s="98">
        <v>1</v>
      </c>
      <c r="I56" s="98" t="s">
        <v>36</v>
      </c>
      <c r="J56" s="98">
        <v>3</v>
      </c>
      <c r="K56" s="98">
        <v>3</v>
      </c>
      <c r="L56" s="98">
        <v>4</v>
      </c>
      <c r="M56" s="98">
        <v>6</v>
      </c>
      <c r="N56" s="168">
        <f t="shared" si="3"/>
        <v>32</v>
      </c>
      <c r="O56" s="31"/>
    </row>
    <row r="57" spans="1:15" s="222" customFormat="1" x14ac:dyDescent="0.2">
      <c r="A57" s="12" t="s">
        <v>215</v>
      </c>
      <c r="B57" s="13">
        <v>44274</v>
      </c>
      <c r="C57" s="98">
        <v>2</v>
      </c>
      <c r="D57" s="98">
        <v>1</v>
      </c>
      <c r="E57" s="98">
        <v>1</v>
      </c>
      <c r="F57" s="98">
        <v>4</v>
      </c>
      <c r="G57" s="98">
        <v>1</v>
      </c>
      <c r="H57" s="98" t="s">
        <v>36</v>
      </c>
      <c r="I57" s="98">
        <v>1</v>
      </c>
      <c r="J57" s="98">
        <v>1</v>
      </c>
      <c r="K57" s="98">
        <v>2</v>
      </c>
      <c r="L57" s="98">
        <v>2</v>
      </c>
      <c r="M57" s="98" t="s">
        <v>36</v>
      </c>
      <c r="N57" s="168">
        <f t="shared" si="3"/>
        <v>15</v>
      </c>
      <c r="O57" s="31"/>
    </row>
    <row r="58" spans="1:15" s="222" customFormat="1" x14ac:dyDescent="0.2">
      <c r="A58" s="12">
        <v>12</v>
      </c>
      <c r="B58" s="13">
        <v>44281</v>
      </c>
      <c r="C58" s="98">
        <v>4</v>
      </c>
      <c r="D58" s="98">
        <v>2</v>
      </c>
      <c r="E58" s="98" t="s">
        <v>36</v>
      </c>
      <c r="F58" s="98">
        <v>2</v>
      </c>
      <c r="G58" s="98">
        <v>1</v>
      </c>
      <c r="H58" s="98">
        <v>1</v>
      </c>
      <c r="I58" s="98" t="s">
        <v>36</v>
      </c>
      <c r="J58" s="98" t="s">
        <v>36</v>
      </c>
      <c r="K58" s="98">
        <v>4</v>
      </c>
      <c r="L58" s="98">
        <v>2</v>
      </c>
      <c r="M58" s="98">
        <v>3</v>
      </c>
      <c r="N58" s="168">
        <f t="shared" si="3"/>
        <v>19</v>
      </c>
      <c r="O58" s="31"/>
    </row>
    <row r="59" spans="1:15" s="38" customFormat="1" x14ac:dyDescent="0.2">
      <c r="A59" s="162" t="s">
        <v>217</v>
      </c>
      <c r="B59" s="161"/>
      <c r="C59" s="160"/>
      <c r="D59" s="160"/>
      <c r="E59" s="160"/>
      <c r="F59" s="160"/>
      <c r="G59" s="160"/>
      <c r="H59" s="160"/>
      <c r="I59" s="160"/>
      <c r="J59" s="160"/>
      <c r="K59" s="160"/>
      <c r="L59" s="160"/>
      <c r="M59" s="160"/>
      <c r="N59" s="164"/>
      <c r="O59" s="31"/>
    </row>
    <row r="60" spans="1:15" s="222" customFormat="1" x14ac:dyDescent="0.2">
      <c r="A60" s="162" t="s">
        <v>219</v>
      </c>
      <c r="B60" s="161"/>
      <c r="C60" s="160"/>
      <c r="D60" s="160"/>
      <c r="E60" s="160"/>
      <c r="F60" s="160"/>
      <c r="G60" s="160"/>
      <c r="H60" s="160"/>
      <c r="I60" s="160"/>
      <c r="J60" s="160"/>
      <c r="K60" s="160"/>
      <c r="L60" s="160"/>
      <c r="M60" s="160"/>
      <c r="N60" s="164"/>
      <c r="O60" s="31"/>
    </row>
    <row r="61" spans="1:15" ht="14.25" x14ac:dyDescent="0.2">
      <c r="A61" s="40" t="s">
        <v>34</v>
      </c>
    </row>
    <row r="62" spans="1:15" ht="14.25" x14ac:dyDescent="0.2">
      <c r="A62" s="72" t="s">
        <v>28</v>
      </c>
    </row>
    <row r="63" spans="1:15" ht="14.25" x14ac:dyDescent="0.2">
      <c r="A63" s="123" t="s">
        <v>79</v>
      </c>
      <c r="B63" s="123"/>
      <c r="C63" s="123"/>
      <c r="D63" s="123"/>
      <c r="E63" s="123"/>
      <c r="F63" s="123"/>
      <c r="G63" s="123"/>
      <c r="H63" s="123"/>
      <c r="I63" s="123"/>
      <c r="J63" s="123"/>
      <c r="K63" s="123"/>
      <c r="L63" s="123"/>
      <c r="M63" s="123"/>
      <c r="N63" s="123"/>
    </row>
    <row r="64" spans="1:15" ht="14.25" x14ac:dyDescent="0.2">
      <c r="A64" s="72" t="s">
        <v>88</v>
      </c>
    </row>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sheetData>
  <hyperlinks>
    <hyperlink ref="O1" location="Contents!A1" display="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I22"/>
  <sheetViews>
    <sheetView workbookViewId="0">
      <pane ySplit="4" topLeftCell="A9" activePane="bottomLeft" state="frozen"/>
      <selection pane="bottomLeft" activeCell="F14" sqref="F14"/>
    </sheetView>
  </sheetViews>
  <sheetFormatPr defaultColWidth="0" defaultRowHeight="0" customHeight="1" zeroHeight="1" x14ac:dyDescent="0.2"/>
  <cols>
    <col min="1" max="1" width="11.5703125" style="38" customWidth="1"/>
    <col min="2" max="2" width="10.85546875" style="10" customWidth="1"/>
    <col min="3" max="3" width="12.42578125" style="39" customWidth="1"/>
    <col min="4" max="4" width="12.85546875" style="38" customWidth="1"/>
    <col min="5" max="6" width="12.42578125" style="38" customWidth="1"/>
    <col min="7" max="7" width="14.5703125" style="38" customWidth="1"/>
    <col min="8" max="8" width="8.7109375" style="38" customWidth="1"/>
    <col min="9" max="9" width="13.140625" style="38" customWidth="1"/>
    <col min="10" max="10" width="11.28515625" style="38" customWidth="1"/>
    <col min="11" max="16384" width="0" style="38" hidden="1"/>
  </cols>
  <sheetData>
    <row r="1" spans="1:9" ht="12.6" customHeight="1" x14ac:dyDescent="0.2">
      <c r="A1" s="37" t="s">
        <v>106</v>
      </c>
      <c r="I1" s="114" t="s">
        <v>38</v>
      </c>
    </row>
    <row r="2" spans="1:9" ht="12.75" x14ac:dyDescent="0.2">
      <c r="B2" s="2"/>
    </row>
    <row r="3" spans="1:9" ht="12.75" x14ac:dyDescent="0.2">
      <c r="A3" s="37"/>
      <c r="B3" s="2"/>
    </row>
    <row r="4" spans="1:9" s="11" customFormat="1" ht="36" x14ac:dyDescent="0.2">
      <c r="A4" s="89" t="s">
        <v>24</v>
      </c>
      <c r="B4" s="90" t="s">
        <v>3</v>
      </c>
      <c r="C4" s="94" t="s">
        <v>27</v>
      </c>
      <c r="D4" s="94" t="s">
        <v>58</v>
      </c>
      <c r="E4" s="94" t="s">
        <v>29</v>
      </c>
      <c r="F4" s="94" t="s">
        <v>32</v>
      </c>
      <c r="G4" s="91" t="s">
        <v>59</v>
      </c>
      <c r="H4" s="89" t="s">
        <v>10</v>
      </c>
    </row>
    <row r="5" spans="1:9" ht="12.75" x14ac:dyDescent="0.2">
      <c r="A5" s="12">
        <v>1</v>
      </c>
      <c r="B5" s="13">
        <v>44204</v>
      </c>
      <c r="C5" s="92">
        <v>108</v>
      </c>
      <c r="D5" s="92">
        <v>22</v>
      </c>
      <c r="E5" s="92">
        <v>2</v>
      </c>
      <c r="F5" s="92">
        <v>12</v>
      </c>
      <c r="G5" s="92">
        <v>1</v>
      </c>
      <c r="H5" s="23">
        <f t="shared" ref="H5:H16" si="0">SUM(C5:G5)</f>
        <v>145</v>
      </c>
      <c r="I5" s="8"/>
    </row>
    <row r="6" spans="1:9" ht="12.75" x14ac:dyDescent="0.2">
      <c r="A6" s="12">
        <v>2</v>
      </c>
      <c r="B6" s="13">
        <v>44211</v>
      </c>
      <c r="C6" s="92">
        <v>121</v>
      </c>
      <c r="D6" s="92">
        <v>23</v>
      </c>
      <c r="E6" s="92">
        <v>1</v>
      </c>
      <c r="F6" s="92">
        <v>8</v>
      </c>
      <c r="G6" s="92">
        <v>0</v>
      </c>
      <c r="H6" s="23">
        <f t="shared" si="0"/>
        <v>153</v>
      </c>
      <c r="I6" s="8"/>
    </row>
    <row r="7" spans="1:9" ht="12.75" x14ac:dyDescent="0.2">
      <c r="A7" s="12">
        <v>3</v>
      </c>
      <c r="B7" s="13">
        <v>44218</v>
      </c>
      <c r="C7" s="92">
        <v>123</v>
      </c>
      <c r="D7" s="92">
        <v>41</v>
      </c>
      <c r="E7" s="92">
        <v>0</v>
      </c>
      <c r="F7" s="92">
        <v>17</v>
      </c>
      <c r="G7" s="92">
        <v>1</v>
      </c>
      <c r="H7" s="23">
        <f t="shared" si="0"/>
        <v>182</v>
      </c>
      <c r="I7" s="8"/>
    </row>
    <row r="8" spans="1:9" ht="12.75" x14ac:dyDescent="0.2">
      <c r="A8" s="12">
        <v>4</v>
      </c>
      <c r="B8" s="13">
        <v>44225</v>
      </c>
      <c r="C8" s="92">
        <v>103</v>
      </c>
      <c r="D8" s="92">
        <v>22</v>
      </c>
      <c r="E8" s="92">
        <v>0</v>
      </c>
      <c r="F8" s="92">
        <v>12</v>
      </c>
      <c r="G8" s="92">
        <v>0</v>
      </c>
      <c r="H8" s="23">
        <f t="shared" si="0"/>
        <v>137</v>
      </c>
      <c r="I8" s="8"/>
    </row>
    <row r="9" spans="1:9" s="222" customFormat="1" ht="12.75" x14ac:dyDescent="0.2">
      <c r="A9" s="12">
        <v>5</v>
      </c>
      <c r="B9" s="13">
        <v>44232</v>
      </c>
      <c r="C9" s="92">
        <v>90</v>
      </c>
      <c r="D9" s="92">
        <v>24</v>
      </c>
      <c r="E9" s="92">
        <v>1</v>
      </c>
      <c r="F9" s="92">
        <v>11</v>
      </c>
      <c r="G9" s="92">
        <v>0</v>
      </c>
      <c r="H9" s="23">
        <f t="shared" si="0"/>
        <v>126</v>
      </c>
      <c r="I9" s="8"/>
    </row>
    <row r="10" spans="1:9" s="222" customFormat="1" ht="12.75" x14ac:dyDescent="0.2">
      <c r="A10" s="12">
        <v>6</v>
      </c>
      <c r="B10" s="13">
        <v>44239</v>
      </c>
      <c r="C10" s="92">
        <v>76</v>
      </c>
      <c r="D10" s="92">
        <v>16</v>
      </c>
      <c r="E10" s="92">
        <v>0</v>
      </c>
      <c r="F10" s="92">
        <v>7</v>
      </c>
      <c r="G10" s="92">
        <v>0</v>
      </c>
      <c r="H10" s="23">
        <f t="shared" si="0"/>
        <v>99</v>
      </c>
      <c r="I10" s="8"/>
    </row>
    <row r="11" spans="1:9" s="222" customFormat="1" ht="12.75" x14ac:dyDescent="0.2">
      <c r="A11" s="12">
        <v>7</v>
      </c>
      <c r="B11" s="13">
        <v>44246</v>
      </c>
      <c r="C11" s="92">
        <v>64</v>
      </c>
      <c r="D11" s="92">
        <v>7</v>
      </c>
      <c r="E11" s="92">
        <v>0</v>
      </c>
      <c r="F11" s="92">
        <v>7</v>
      </c>
      <c r="G11" s="92">
        <v>0</v>
      </c>
      <c r="H11" s="23">
        <f t="shared" si="0"/>
        <v>78</v>
      </c>
      <c r="I11" s="8"/>
    </row>
    <row r="12" spans="1:9" s="222" customFormat="1" ht="12.75" x14ac:dyDescent="0.2">
      <c r="A12" s="12">
        <v>8</v>
      </c>
      <c r="B12" s="13">
        <v>44253</v>
      </c>
      <c r="C12" s="92">
        <v>43</v>
      </c>
      <c r="D12" s="92">
        <v>7</v>
      </c>
      <c r="E12" s="92">
        <v>1</v>
      </c>
      <c r="F12" s="92">
        <v>4</v>
      </c>
      <c r="G12" s="92">
        <v>0</v>
      </c>
      <c r="H12" s="23">
        <f t="shared" si="0"/>
        <v>55</v>
      </c>
      <c r="I12" s="8"/>
    </row>
    <row r="13" spans="1:9" s="222" customFormat="1" ht="12.75" x14ac:dyDescent="0.2">
      <c r="A13" s="12">
        <v>9</v>
      </c>
      <c r="B13" s="13">
        <v>44260</v>
      </c>
      <c r="C13" s="92">
        <v>26</v>
      </c>
      <c r="D13" s="92">
        <v>3</v>
      </c>
      <c r="E13" s="92">
        <v>0</v>
      </c>
      <c r="F13" s="92">
        <v>4</v>
      </c>
      <c r="G13" s="92">
        <v>0</v>
      </c>
      <c r="H13" s="23">
        <f t="shared" si="0"/>
        <v>33</v>
      </c>
      <c r="I13" s="8"/>
    </row>
    <row r="14" spans="1:9" s="222" customFormat="1" ht="12.75" x14ac:dyDescent="0.2">
      <c r="A14" s="12">
        <v>10</v>
      </c>
      <c r="B14" s="13">
        <v>44267</v>
      </c>
      <c r="C14" s="92">
        <v>29</v>
      </c>
      <c r="D14" s="92">
        <v>2</v>
      </c>
      <c r="E14" s="92">
        <v>0</v>
      </c>
      <c r="F14" s="92">
        <v>1</v>
      </c>
      <c r="G14" s="92">
        <v>0</v>
      </c>
      <c r="H14" s="23">
        <f t="shared" si="0"/>
        <v>32</v>
      </c>
      <c r="I14" s="8"/>
    </row>
    <row r="15" spans="1:9" s="222" customFormat="1" ht="12.75" x14ac:dyDescent="0.2">
      <c r="A15" s="12" t="s">
        <v>215</v>
      </c>
      <c r="B15" s="13">
        <v>44274</v>
      </c>
      <c r="C15" s="92">
        <v>13</v>
      </c>
      <c r="D15" s="92">
        <v>2</v>
      </c>
      <c r="E15" s="92">
        <v>0</v>
      </c>
      <c r="F15" s="92">
        <v>0</v>
      </c>
      <c r="G15" s="92">
        <v>0</v>
      </c>
      <c r="H15" s="23">
        <f t="shared" si="0"/>
        <v>15</v>
      </c>
      <c r="I15" s="8"/>
    </row>
    <row r="16" spans="1:9" s="222" customFormat="1" ht="12.75" x14ac:dyDescent="0.2">
      <c r="A16" s="12">
        <v>12</v>
      </c>
      <c r="B16" s="13">
        <v>44281</v>
      </c>
      <c r="C16" s="92">
        <v>10</v>
      </c>
      <c r="D16" s="92">
        <v>3</v>
      </c>
      <c r="E16" s="92">
        <v>0</v>
      </c>
      <c r="F16" s="92">
        <v>6</v>
      </c>
      <c r="G16" s="92">
        <v>0</v>
      </c>
      <c r="H16" s="23">
        <f t="shared" si="0"/>
        <v>19</v>
      </c>
      <c r="I16" s="8"/>
    </row>
    <row r="17" spans="1:9" ht="14.25" x14ac:dyDescent="0.2">
      <c r="A17" s="40" t="s">
        <v>34</v>
      </c>
    </row>
    <row r="18" spans="1:9" ht="14.25" x14ac:dyDescent="0.2">
      <c r="A18" s="123" t="s">
        <v>28</v>
      </c>
      <c r="B18" s="73"/>
      <c r="C18" s="73"/>
      <c r="D18" s="73"/>
      <c r="E18" s="73"/>
      <c r="F18" s="73"/>
      <c r="G18" s="73"/>
      <c r="H18" s="73"/>
      <c r="I18" s="73"/>
    </row>
    <row r="19" spans="1:9" ht="14.25" x14ac:dyDescent="0.2">
      <c r="A19" s="123" t="s">
        <v>87</v>
      </c>
      <c r="B19" s="123"/>
      <c r="C19" s="123"/>
      <c r="D19" s="123"/>
      <c r="E19" s="123"/>
      <c r="F19" s="123"/>
      <c r="G19" s="123"/>
      <c r="H19" s="123"/>
      <c r="I19" s="123"/>
    </row>
    <row r="20" spans="1:9" ht="14.25" x14ac:dyDescent="0.2">
      <c r="A20" s="15" t="s">
        <v>61</v>
      </c>
    </row>
    <row r="21" spans="1:9" ht="14.25" x14ac:dyDescent="0.2">
      <c r="A21" s="15" t="s">
        <v>60</v>
      </c>
    </row>
    <row r="22" spans="1:9" ht="12.6" customHeight="1" x14ac:dyDescent="0.2">
      <c r="A22" s="38" t="s">
        <v>218</v>
      </c>
    </row>
  </sheetData>
  <hyperlinks>
    <hyperlink ref="I1" location="Contents!A1" display="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P80"/>
  <sheetViews>
    <sheetView showGridLines="0" zoomScaleNormal="100" workbookViewId="0">
      <pane ySplit="4" topLeftCell="A55" activePane="bottomLeft" state="frozen"/>
      <selection pane="bottomLeft" activeCell="M58" sqref="M58"/>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5" width="8.7109375" customWidth="1"/>
    <col min="16" max="16" width="8.7109375" style="38" customWidth="1"/>
  </cols>
  <sheetData>
    <row r="1" spans="1:15" ht="14.25" x14ac:dyDescent="0.2">
      <c r="A1" s="37" t="s">
        <v>112</v>
      </c>
      <c r="B1" s="38"/>
      <c r="C1" s="38"/>
      <c r="D1" s="38"/>
      <c r="E1" s="38"/>
      <c r="F1" s="38"/>
      <c r="G1" s="38"/>
      <c r="H1" s="38"/>
      <c r="I1" s="38"/>
      <c r="J1" s="38"/>
      <c r="K1" s="38"/>
      <c r="L1" s="38"/>
      <c r="M1" s="38"/>
      <c r="N1" s="38"/>
      <c r="O1" s="114" t="s">
        <v>38</v>
      </c>
    </row>
    <row r="2" spans="1:15" x14ac:dyDescent="0.2">
      <c r="B2" s="38"/>
      <c r="C2" s="38"/>
      <c r="D2" s="38"/>
      <c r="E2" s="38"/>
      <c r="F2" s="38"/>
      <c r="G2" s="38"/>
      <c r="H2" s="37"/>
      <c r="I2" s="38"/>
      <c r="J2" s="38"/>
      <c r="K2" s="38"/>
      <c r="L2" s="38"/>
      <c r="M2" s="38"/>
      <c r="N2" s="38"/>
      <c r="O2" s="38"/>
    </row>
    <row r="3" spans="1:15" x14ac:dyDescent="0.2">
      <c r="A3" s="38"/>
      <c r="B3" s="38"/>
      <c r="C3" s="38"/>
      <c r="D3" s="38"/>
      <c r="E3" s="38"/>
      <c r="F3" s="38"/>
      <c r="G3" s="38"/>
      <c r="H3" s="38"/>
      <c r="I3" s="38"/>
      <c r="J3" s="38"/>
      <c r="K3" s="38"/>
      <c r="L3" s="38"/>
      <c r="M3" s="38"/>
      <c r="N3" s="38"/>
      <c r="O3" s="38"/>
    </row>
    <row r="4" spans="1:15" s="11" customFormat="1" ht="36" x14ac:dyDescent="0.2">
      <c r="A4" s="133" t="s">
        <v>0</v>
      </c>
      <c r="B4" s="134" t="s">
        <v>3</v>
      </c>
      <c r="C4" s="135" t="s">
        <v>42</v>
      </c>
      <c r="D4" s="135" t="s">
        <v>52</v>
      </c>
      <c r="E4" s="135" t="s">
        <v>43</v>
      </c>
      <c r="F4" s="135" t="s">
        <v>44</v>
      </c>
      <c r="G4" s="135" t="s">
        <v>45</v>
      </c>
      <c r="H4" s="135" t="s">
        <v>46</v>
      </c>
      <c r="I4" s="135" t="s">
        <v>47</v>
      </c>
      <c r="J4" s="135" t="s">
        <v>48</v>
      </c>
      <c r="K4" s="135" t="s">
        <v>49</v>
      </c>
      <c r="L4" s="135" t="s">
        <v>50</v>
      </c>
      <c r="M4" s="137" t="s">
        <v>51</v>
      </c>
      <c r="N4" s="136" t="s">
        <v>10</v>
      </c>
    </row>
    <row r="5" spans="1:15" s="11" customFormat="1" ht="12" x14ac:dyDescent="0.2">
      <c r="A5" s="12">
        <v>11</v>
      </c>
      <c r="B5" s="13">
        <v>43910</v>
      </c>
      <c r="C5" s="98" t="s">
        <v>36</v>
      </c>
      <c r="D5" s="98" t="s">
        <v>36</v>
      </c>
      <c r="E5" s="98" t="s">
        <v>36</v>
      </c>
      <c r="F5" s="98" t="s">
        <v>36</v>
      </c>
      <c r="G5" s="98" t="s">
        <v>36</v>
      </c>
      <c r="H5" s="98" t="s">
        <v>36</v>
      </c>
      <c r="I5" s="98" t="s">
        <v>36</v>
      </c>
      <c r="J5" s="98" t="s">
        <v>36</v>
      </c>
      <c r="K5" s="98" t="s">
        <v>36</v>
      </c>
      <c r="L5" s="98" t="s">
        <v>36</v>
      </c>
      <c r="M5" s="98" t="s">
        <v>36</v>
      </c>
      <c r="N5" s="168" t="s">
        <v>36</v>
      </c>
    </row>
    <row r="6" spans="1:15" s="11" customFormat="1" ht="12" x14ac:dyDescent="0.2">
      <c r="A6" s="12">
        <v>12</v>
      </c>
      <c r="B6" s="13">
        <v>43917</v>
      </c>
      <c r="C6" s="98" t="s">
        <v>36</v>
      </c>
      <c r="D6" s="98" t="s">
        <v>36</v>
      </c>
      <c r="E6" s="98" t="s">
        <v>36</v>
      </c>
      <c r="F6" s="98" t="s">
        <v>36</v>
      </c>
      <c r="G6" s="98" t="s">
        <v>36</v>
      </c>
      <c r="H6" s="98" t="s">
        <v>36</v>
      </c>
      <c r="I6" s="98" t="s">
        <v>36</v>
      </c>
      <c r="J6" s="98" t="s">
        <v>36</v>
      </c>
      <c r="K6" s="98" t="s">
        <v>36</v>
      </c>
      <c r="L6" s="98" t="s">
        <v>36</v>
      </c>
      <c r="M6" s="98" t="s">
        <v>36</v>
      </c>
      <c r="N6" s="168" t="s">
        <v>36</v>
      </c>
    </row>
    <row r="7" spans="1:15" s="11" customFormat="1" ht="12" x14ac:dyDescent="0.2">
      <c r="A7" s="12">
        <v>13</v>
      </c>
      <c r="B7" s="13">
        <v>43924</v>
      </c>
      <c r="C7" s="138">
        <v>2</v>
      </c>
      <c r="D7" s="138">
        <v>0</v>
      </c>
      <c r="E7" s="138">
        <v>1</v>
      </c>
      <c r="F7" s="138">
        <v>7</v>
      </c>
      <c r="G7" s="138">
        <v>4</v>
      </c>
      <c r="H7" s="138">
        <v>1</v>
      </c>
      <c r="I7" s="138">
        <v>0</v>
      </c>
      <c r="J7" s="138">
        <v>0</v>
      </c>
      <c r="K7" s="138">
        <v>1</v>
      </c>
      <c r="L7" s="138">
        <v>0</v>
      </c>
      <c r="M7" s="138">
        <v>0</v>
      </c>
      <c r="N7" s="168">
        <f>SUM(C7:M7)</f>
        <v>16</v>
      </c>
    </row>
    <row r="8" spans="1:15" s="11" customFormat="1" ht="12" x14ac:dyDescent="0.2">
      <c r="A8" s="12">
        <v>14</v>
      </c>
      <c r="B8" s="13">
        <v>43931</v>
      </c>
      <c r="C8" s="138">
        <v>1</v>
      </c>
      <c r="D8" s="138">
        <v>0</v>
      </c>
      <c r="E8" s="138">
        <v>2</v>
      </c>
      <c r="F8" s="138">
        <v>5</v>
      </c>
      <c r="G8" s="138">
        <v>3</v>
      </c>
      <c r="H8" s="138">
        <v>1</v>
      </c>
      <c r="I8" s="138">
        <v>1</v>
      </c>
      <c r="J8" s="138">
        <v>1</v>
      </c>
      <c r="K8" s="138">
        <v>2</v>
      </c>
      <c r="L8" s="138">
        <v>1</v>
      </c>
      <c r="M8" s="138">
        <v>2</v>
      </c>
      <c r="N8" s="168">
        <f t="shared" ref="N8:N46" si="0">SUM(C8:M8)</f>
        <v>19</v>
      </c>
    </row>
    <row r="9" spans="1:15" s="11" customFormat="1" ht="12" x14ac:dyDescent="0.2">
      <c r="A9" s="12">
        <v>15</v>
      </c>
      <c r="B9" s="13">
        <v>43938</v>
      </c>
      <c r="C9" s="138">
        <v>2</v>
      </c>
      <c r="D9" s="138">
        <v>2</v>
      </c>
      <c r="E9" s="138">
        <v>7</v>
      </c>
      <c r="F9" s="138">
        <v>13</v>
      </c>
      <c r="G9" s="138">
        <v>3</v>
      </c>
      <c r="H9" s="138">
        <v>3</v>
      </c>
      <c r="I9" s="138">
        <v>2</v>
      </c>
      <c r="J9" s="138">
        <v>6</v>
      </c>
      <c r="K9" s="138">
        <v>3</v>
      </c>
      <c r="L9" s="138">
        <v>2</v>
      </c>
      <c r="M9" s="195">
        <v>1</v>
      </c>
      <c r="N9" s="168">
        <f t="shared" si="0"/>
        <v>44</v>
      </c>
    </row>
    <row r="10" spans="1:15" s="11" customFormat="1" ht="12" x14ac:dyDescent="0.2">
      <c r="A10" s="12">
        <v>16</v>
      </c>
      <c r="B10" s="13">
        <v>43945</v>
      </c>
      <c r="C10" s="138">
        <v>2</v>
      </c>
      <c r="D10" s="138">
        <v>4</v>
      </c>
      <c r="E10" s="138">
        <v>6</v>
      </c>
      <c r="F10" s="138">
        <v>25</v>
      </c>
      <c r="G10" s="138">
        <v>8</v>
      </c>
      <c r="H10" s="138">
        <v>3</v>
      </c>
      <c r="I10" s="138">
        <v>0</v>
      </c>
      <c r="J10" s="138">
        <v>9</v>
      </c>
      <c r="K10" s="138">
        <v>3</v>
      </c>
      <c r="L10" s="138">
        <v>0</v>
      </c>
      <c r="M10" s="195">
        <v>5</v>
      </c>
      <c r="N10" s="168">
        <f t="shared" si="0"/>
        <v>65</v>
      </c>
    </row>
    <row r="11" spans="1:15" s="11" customFormat="1" ht="12" x14ac:dyDescent="0.2">
      <c r="A11" s="12">
        <v>17</v>
      </c>
      <c r="B11" s="13">
        <v>43952</v>
      </c>
      <c r="C11" s="138">
        <v>10</v>
      </c>
      <c r="D11" s="138">
        <v>2</v>
      </c>
      <c r="E11" s="138">
        <v>10</v>
      </c>
      <c r="F11" s="138">
        <v>31</v>
      </c>
      <c r="G11" s="138">
        <v>7</v>
      </c>
      <c r="H11" s="138">
        <v>1</v>
      </c>
      <c r="I11" s="138">
        <v>0</v>
      </c>
      <c r="J11" s="138">
        <v>5</v>
      </c>
      <c r="K11" s="138">
        <v>2</v>
      </c>
      <c r="L11" s="138">
        <v>0</v>
      </c>
      <c r="M11" s="195">
        <v>6</v>
      </c>
      <c r="N11" s="168">
        <f t="shared" si="0"/>
        <v>74</v>
      </c>
    </row>
    <row r="12" spans="1:15" s="11" customFormat="1" ht="12" customHeight="1" x14ac:dyDescent="0.2">
      <c r="A12" s="12">
        <v>18</v>
      </c>
      <c r="B12" s="13">
        <v>43959</v>
      </c>
      <c r="C12" s="138">
        <v>6</v>
      </c>
      <c r="D12" s="138">
        <v>4</v>
      </c>
      <c r="E12" s="138">
        <v>6</v>
      </c>
      <c r="F12" s="138">
        <v>11</v>
      </c>
      <c r="G12" s="138">
        <v>3</v>
      </c>
      <c r="H12" s="138">
        <v>0</v>
      </c>
      <c r="I12" s="138">
        <v>0</v>
      </c>
      <c r="J12" s="138">
        <v>4</v>
      </c>
      <c r="K12" s="138">
        <v>1</v>
      </c>
      <c r="L12" s="138">
        <v>0</v>
      </c>
      <c r="M12" s="195">
        <v>6</v>
      </c>
      <c r="N12" s="168">
        <f t="shared" si="0"/>
        <v>41</v>
      </c>
    </row>
    <row r="13" spans="1:15" s="11" customFormat="1" ht="12" customHeight="1" x14ac:dyDescent="0.2">
      <c r="A13" s="12">
        <v>19</v>
      </c>
      <c r="B13" s="13">
        <v>43966</v>
      </c>
      <c r="C13" s="138">
        <v>6</v>
      </c>
      <c r="D13" s="138">
        <v>6</v>
      </c>
      <c r="E13" s="138">
        <v>5</v>
      </c>
      <c r="F13" s="138">
        <v>11</v>
      </c>
      <c r="G13" s="138">
        <v>2</v>
      </c>
      <c r="H13" s="138">
        <v>0</v>
      </c>
      <c r="I13" s="138">
        <v>0</v>
      </c>
      <c r="J13" s="138">
        <v>2</v>
      </c>
      <c r="K13" s="138">
        <v>3</v>
      </c>
      <c r="L13" s="138">
        <v>1</v>
      </c>
      <c r="M13" s="195">
        <v>2</v>
      </c>
      <c r="N13" s="168">
        <f t="shared" si="0"/>
        <v>38</v>
      </c>
    </row>
    <row r="14" spans="1:15" s="11" customFormat="1" ht="12" customHeight="1" x14ac:dyDescent="0.2">
      <c r="A14" s="12">
        <v>20</v>
      </c>
      <c r="B14" s="13">
        <v>43973</v>
      </c>
      <c r="C14" s="138">
        <v>4</v>
      </c>
      <c r="D14" s="138">
        <v>1</v>
      </c>
      <c r="E14" s="138">
        <v>2</v>
      </c>
      <c r="F14" s="138">
        <v>8</v>
      </c>
      <c r="G14" s="138">
        <v>0</v>
      </c>
      <c r="H14" s="138">
        <v>0</v>
      </c>
      <c r="I14" s="138">
        <v>0</v>
      </c>
      <c r="J14" s="138">
        <v>1</v>
      </c>
      <c r="K14" s="138">
        <v>0</v>
      </c>
      <c r="L14" s="138">
        <v>0</v>
      </c>
      <c r="M14" s="138">
        <v>0</v>
      </c>
      <c r="N14" s="168">
        <f t="shared" si="0"/>
        <v>16</v>
      </c>
    </row>
    <row r="15" spans="1:15" s="11" customFormat="1" ht="12" customHeight="1" x14ac:dyDescent="0.2">
      <c r="A15" s="12">
        <v>21</v>
      </c>
      <c r="B15" s="13">
        <v>43980</v>
      </c>
      <c r="C15" s="138">
        <v>1</v>
      </c>
      <c r="D15" s="138">
        <v>2</v>
      </c>
      <c r="E15" s="138">
        <v>2</v>
      </c>
      <c r="F15" s="138">
        <v>5</v>
      </c>
      <c r="G15" s="138">
        <v>0</v>
      </c>
      <c r="H15" s="138">
        <v>0</v>
      </c>
      <c r="I15" s="138">
        <v>0</v>
      </c>
      <c r="J15" s="138">
        <v>2</v>
      </c>
      <c r="K15" s="138">
        <v>0</v>
      </c>
      <c r="L15" s="138">
        <v>0</v>
      </c>
      <c r="M15" s="138">
        <v>1</v>
      </c>
      <c r="N15" s="168">
        <f t="shared" si="0"/>
        <v>13</v>
      </c>
    </row>
    <row r="16" spans="1:15" s="38" customFormat="1" ht="12" customHeight="1" x14ac:dyDescent="0.2">
      <c r="A16" s="12">
        <v>22</v>
      </c>
      <c r="B16" s="13">
        <v>43987</v>
      </c>
      <c r="C16" s="138">
        <v>1</v>
      </c>
      <c r="D16" s="138">
        <v>1</v>
      </c>
      <c r="E16" s="138">
        <v>2</v>
      </c>
      <c r="F16" s="138">
        <v>0</v>
      </c>
      <c r="G16" s="138">
        <v>0</v>
      </c>
      <c r="H16" s="138">
        <v>0</v>
      </c>
      <c r="I16" s="138">
        <v>0</v>
      </c>
      <c r="J16" s="138">
        <v>0</v>
      </c>
      <c r="K16" s="138">
        <v>0</v>
      </c>
      <c r="L16" s="138">
        <v>0</v>
      </c>
      <c r="M16" s="195">
        <v>1</v>
      </c>
      <c r="N16" s="168">
        <f t="shared" si="0"/>
        <v>5</v>
      </c>
      <c r="O16" s="31"/>
    </row>
    <row r="17" spans="1:15" s="38" customFormat="1" x14ac:dyDescent="0.2">
      <c r="A17" s="12">
        <v>23</v>
      </c>
      <c r="B17" s="13">
        <v>43994</v>
      </c>
      <c r="C17" s="138">
        <v>0</v>
      </c>
      <c r="D17" s="138">
        <v>1</v>
      </c>
      <c r="E17" s="138">
        <v>3</v>
      </c>
      <c r="F17" s="138">
        <v>1</v>
      </c>
      <c r="G17" s="138">
        <v>0</v>
      </c>
      <c r="H17" s="138">
        <v>0</v>
      </c>
      <c r="I17" s="138">
        <v>0</v>
      </c>
      <c r="J17" s="138">
        <v>2</v>
      </c>
      <c r="K17" s="138">
        <v>0</v>
      </c>
      <c r="L17" s="138">
        <v>0</v>
      </c>
      <c r="M17" s="138">
        <v>0</v>
      </c>
      <c r="N17" s="168">
        <f t="shared" si="0"/>
        <v>7</v>
      </c>
      <c r="O17" s="31"/>
    </row>
    <row r="18" spans="1:15" s="38" customFormat="1" x14ac:dyDescent="0.2">
      <c r="A18" s="12">
        <v>24</v>
      </c>
      <c r="B18" s="13">
        <v>44001</v>
      </c>
      <c r="C18" s="138">
        <v>1</v>
      </c>
      <c r="D18" s="138">
        <v>0</v>
      </c>
      <c r="E18" s="138">
        <v>1</v>
      </c>
      <c r="F18" s="138">
        <v>0</v>
      </c>
      <c r="G18" s="138">
        <v>0</v>
      </c>
      <c r="H18" s="138">
        <v>0</v>
      </c>
      <c r="I18" s="138">
        <v>0</v>
      </c>
      <c r="J18" s="138">
        <v>0</v>
      </c>
      <c r="K18" s="138">
        <v>0</v>
      </c>
      <c r="L18" s="138">
        <v>0</v>
      </c>
      <c r="M18" s="138">
        <v>0</v>
      </c>
      <c r="N18" s="168">
        <f t="shared" si="0"/>
        <v>2</v>
      </c>
      <c r="O18" s="31"/>
    </row>
    <row r="19" spans="1:15" s="38" customFormat="1" x14ac:dyDescent="0.2">
      <c r="A19" s="12">
        <v>25</v>
      </c>
      <c r="B19" s="13">
        <v>44008</v>
      </c>
      <c r="C19" s="138">
        <v>0</v>
      </c>
      <c r="D19" s="138">
        <v>2</v>
      </c>
      <c r="E19" s="138">
        <v>0</v>
      </c>
      <c r="F19" s="138">
        <v>0</v>
      </c>
      <c r="G19" s="138">
        <v>1</v>
      </c>
      <c r="H19" s="138">
        <v>0</v>
      </c>
      <c r="I19" s="138">
        <v>0</v>
      </c>
      <c r="J19" s="138">
        <v>0</v>
      </c>
      <c r="K19" s="138">
        <v>0</v>
      </c>
      <c r="L19" s="138">
        <v>0</v>
      </c>
      <c r="M19" s="138">
        <v>0</v>
      </c>
      <c r="N19" s="168">
        <f t="shared" si="0"/>
        <v>3</v>
      </c>
      <c r="O19" s="31"/>
    </row>
    <row r="20" spans="1:15" s="38" customFormat="1" x14ac:dyDescent="0.2">
      <c r="A20" s="12">
        <v>26</v>
      </c>
      <c r="B20" s="13">
        <v>44015</v>
      </c>
      <c r="C20" s="138">
        <v>2</v>
      </c>
      <c r="D20" s="138">
        <v>0</v>
      </c>
      <c r="E20" s="138">
        <v>0</v>
      </c>
      <c r="F20" s="138">
        <v>0</v>
      </c>
      <c r="G20" s="138">
        <v>0</v>
      </c>
      <c r="H20" s="138">
        <v>0</v>
      </c>
      <c r="I20" s="138">
        <v>0</v>
      </c>
      <c r="J20" s="138">
        <v>0</v>
      </c>
      <c r="K20" s="138">
        <v>0</v>
      </c>
      <c r="L20" s="138">
        <v>0</v>
      </c>
      <c r="M20" s="138">
        <v>0</v>
      </c>
      <c r="N20" s="168">
        <f t="shared" si="0"/>
        <v>2</v>
      </c>
      <c r="O20" s="31"/>
    </row>
    <row r="21" spans="1:15" s="38" customFormat="1" x14ac:dyDescent="0.2">
      <c r="A21" s="12">
        <v>27</v>
      </c>
      <c r="B21" s="13">
        <v>44022</v>
      </c>
      <c r="C21" s="138">
        <v>0</v>
      </c>
      <c r="D21" s="138">
        <v>0</v>
      </c>
      <c r="E21" s="138">
        <v>1</v>
      </c>
      <c r="F21" s="138">
        <v>0</v>
      </c>
      <c r="G21" s="138">
        <v>0</v>
      </c>
      <c r="H21" s="138">
        <v>0</v>
      </c>
      <c r="I21" s="138">
        <v>0</v>
      </c>
      <c r="J21" s="138">
        <v>0</v>
      </c>
      <c r="K21" s="138">
        <v>1</v>
      </c>
      <c r="L21" s="138">
        <v>0</v>
      </c>
      <c r="M21" s="138">
        <v>0</v>
      </c>
      <c r="N21" s="168">
        <f t="shared" si="0"/>
        <v>2</v>
      </c>
      <c r="O21" s="31"/>
    </row>
    <row r="22" spans="1:15" s="38" customFormat="1" x14ac:dyDescent="0.2">
      <c r="A22" s="12">
        <v>28</v>
      </c>
      <c r="B22" s="13">
        <v>44029</v>
      </c>
      <c r="C22" s="138">
        <v>0</v>
      </c>
      <c r="D22" s="138">
        <v>0</v>
      </c>
      <c r="E22" s="138">
        <v>0</v>
      </c>
      <c r="F22" s="138">
        <v>0</v>
      </c>
      <c r="G22" s="138">
        <v>0</v>
      </c>
      <c r="H22" s="138">
        <v>0</v>
      </c>
      <c r="I22" s="138">
        <v>0</v>
      </c>
      <c r="J22" s="138">
        <v>0</v>
      </c>
      <c r="K22" s="138">
        <v>0</v>
      </c>
      <c r="L22" s="138">
        <v>0</v>
      </c>
      <c r="M22" s="138">
        <v>0</v>
      </c>
      <c r="N22" s="168">
        <f t="shared" si="0"/>
        <v>0</v>
      </c>
      <c r="O22" s="31"/>
    </row>
    <row r="23" spans="1:15" s="38" customFormat="1" x14ac:dyDescent="0.2">
      <c r="A23" s="12">
        <v>29</v>
      </c>
      <c r="B23" s="13">
        <v>44036</v>
      </c>
      <c r="C23" s="138">
        <v>0</v>
      </c>
      <c r="D23" s="138">
        <v>0</v>
      </c>
      <c r="E23" s="138">
        <v>0</v>
      </c>
      <c r="F23" s="138">
        <v>0</v>
      </c>
      <c r="G23" s="138">
        <v>1</v>
      </c>
      <c r="H23" s="138">
        <v>0</v>
      </c>
      <c r="I23" s="138">
        <v>0</v>
      </c>
      <c r="J23" s="138">
        <v>0</v>
      </c>
      <c r="K23" s="138">
        <v>0</v>
      </c>
      <c r="L23" s="138">
        <v>0</v>
      </c>
      <c r="M23" s="138">
        <v>0</v>
      </c>
      <c r="N23" s="168">
        <f t="shared" si="0"/>
        <v>1</v>
      </c>
      <c r="O23" s="193"/>
    </row>
    <row r="24" spans="1:15" s="38" customFormat="1" x14ac:dyDescent="0.2">
      <c r="A24" s="12">
        <v>30</v>
      </c>
      <c r="B24" s="13">
        <v>44037</v>
      </c>
      <c r="C24" s="138">
        <v>0</v>
      </c>
      <c r="D24" s="138">
        <v>0</v>
      </c>
      <c r="E24" s="138">
        <v>1</v>
      </c>
      <c r="F24" s="138">
        <v>0</v>
      </c>
      <c r="G24" s="138">
        <v>0</v>
      </c>
      <c r="H24" s="138">
        <v>0</v>
      </c>
      <c r="I24" s="138">
        <v>0</v>
      </c>
      <c r="J24" s="138">
        <v>0</v>
      </c>
      <c r="K24" s="138">
        <v>0</v>
      </c>
      <c r="L24" s="138">
        <v>0</v>
      </c>
      <c r="M24" s="138">
        <v>0</v>
      </c>
      <c r="N24" s="168">
        <f t="shared" si="0"/>
        <v>1</v>
      </c>
      <c r="O24" s="193"/>
    </row>
    <row r="25" spans="1:15" s="38" customFormat="1" x14ac:dyDescent="0.2">
      <c r="A25" s="12">
        <v>31</v>
      </c>
      <c r="B25" s="13">
        <v>44050</v>
      </c>
      <c r="C25" s="138">
        <v>0</v>
      </c>
      <c r="D25" s="138">
        <v>0</v>
      </c>
      <c r="E25" s="138">
        <v>0</v>
      </c>
      <c r="F25" s="138">
        <v>0</v>
      </c>
      <c r="G25" s="138">
        <v>0</v>
      </c>
      <c r="H25" s="138">
        <v>0</v>
      </c>
      <c r="I25" s="138">
        <v>0</v>
      </c>
      <c r="J25" s="138">
        <v>0</v>
      </c>
      <c r="K25" s="138">
        <v>0</v>
      </c>
      <c r="L25" s="138">
        <v>0</v>
      </c>
      <c r="M25" s="138">
        <v>0</v>
      </c>
      <c r="N25" s="168">
        <f t="shared" si="0"/>
        <v>0</v>
      </c>
      <c r="O25" s="31"/>
    </row>
    <row r="26" spans="1:15" s="38" customFormat="1" x14ac:dyDescent="0.2">
      <c r="A26" s="12">
        <v>32</v>
      </c>
      <c r="B26" s="13">
        <v>44057</v>
      </c>
      <c r="C26" s="138">
        <v>0</v>
      </c>
      <c r="D26" s="138">
        <v>0</v>
      </c>
      <c r="E26" s="138">
        <v>0</v>
      </c>
      <c r="F26" s="138">
        <v>0</v>
      </c>
      <c r="G26" s="138">
        <v>1</v>
      </c>
      <c r="H26" s="138">
        <v>0</v>
      </c>
      <c r="I26" s="138">
        <v>0</v>
      </c>
      <c r="J26" s="138">
        <v>0</v>
      </c>
      <c r="K26" s="138">
        <v>0</v>
      </c>
      <c r="L26" s="138">
        <v>0</v>
      </c>
      <c r="M26" s="138">
        <v>0</v>
      </c>
      <c r="N26" s="168">
        <f t="shared" si="0"/>
        <v>1</v>
      </c>
      <c r="O26" s="31"/>
    </row>
    <row r="27" spans="1:15" s="38" customFormat="1" x14ac:dyDescent="0.2">
      <c r="A27" s="12">
        <v>33</v>
      </c>
      <c r="B27" s="13">
        <v>44064</v>
      </c>
      <c r="C27" s="138">
        <v>0</v>
      </c>
      <c r="D27" s="138">
        <v>0</v>
      </c>
      <c r="E27" s="138">
        <v>1</v>
      </c>
      <c r="F27" s="138">
        <v>0</v>
      </c>
      <c r="G27" s="138">
        <v>0</v>
      </c>
      <c r="H27" s="138">
        <v>0</v>
      </c>
      <c r="I27" s="138">
        <v>0</v>
      </c>
      <c r="J27" s="138">
        <v>0</v>
      </c>
      <c r="K27" s="138">
        <v>0</v>
      </c>
      <c r="L27" s="138">
        <v>0</v>
      </c>
      <c r="M27" s="138">
        <v>0</v>
      </c>
      <c r="N27" s="168">
        <f t="shared" si="0"/>
        <v>1</v>
      </c>
      <c r="O27" s="31"/>
    </row>
    <row r="28" spans="1:15" s="38" customFormat="1" x14ac:dyDescent="0.2">
      <c r="A28" s="12">
        <v>34</v>
      </c>
      <c r="B28" s="13">
        <v>44071</v>
      </c>
      <c r="C28" s="138">
        <v>0</v>
      </c>
      <c r="D28" s="138">
        <v>0</v>
      </c>
      <c r="E28" s="138">
        <v>0</v>
      </c>
      <c r="F28" s="138">
        <v>0</v>
      </c>
      <c r="G28" s="138">
        <v>0</v>
      </c>
      <c r="H28" s="138">
        <v>0</v>
      </c>
      <c r="I28" s="138">
        <v>0</v>
      </c>
      <c r="J28" s="138">
        <v>0</v>
      </c>
      <c r="K28" s="138">
        <v>0</v>
      </c>
      <c r="L28" s="138">
        <v>0</v>
      </c>
      <c r="M28" s="138">
        <v>0</v>
      </c>
      <c r="N28" s="168">
        <f t="shared" si="0"/>
        <v>0</v>
      </c>
      <c r="O28" s="31"/>
    </row>
    <row r="29" spans="1:15" s="38" customFormat="1" x14ac:dyDescent="0.2">
      <c r="A29" s="12">
        <v>35</v>
      </c>
      <c r="B29" s="13">
        <v>44078</v>
      </c>
      <c r="C29" s="138">
        <v>0</v>
      </c>
      <c r="D29" s="138">
        <v>0</v>
      </c>
      <c r="E29" s="138">
        <v>0</v>
      </c>
      <c r="F29" s="138">
        <v>0</v>
      </c>
      <c r="G29" s="138">
        <v>0</v>
      </c>
      <c r="H29" s="138">
        <v>0</v>
      </c>
      <c r="I29" s="138">
        <v>0</v>
      </c>
      <c r="J29" s="138">
        <v>0</v>
      </c>
      <c r="K29" s="138">
        <v>0</v>
      </c>
      <c r="L29" s="138">
        <v>0</v>
      </c>
      <c r="M29" s="138">
        <v>0</v>
      </c>
      <c r="N29" s="168">
        <f t="shared" si="0"/>
        <v>0</v>
      </c>
      <c r="O29" s="31"/>
    </row>
    <row r="30" spans="1:15" s="38" customFormat="1" x14ac:dyDescent="0.2">
      <c r="A30" s="12">
        <v>36</v>
      </c>
      <c r="B30" s="13">
        <v>44085</v>
      </c>
      <c r="C30" s="138">
        <v>0</v>
      </c>
      <c r="D30" s="138">
        <v>0</v>
      </c>
      <c r="E30" s="138">
        <v>0</v>
      </c>
      <c r="F30" s="138">
        <v>1</v>
      </c>
      <c r="G30" s="138">
        <v>0</v>
      </c>
      <c r="H30" s="138">
        <v>0</v>
      </c>
      <c r="I30" s="138">
        <v>0</v>
      </c>
      <c r="J30" s="138">
        <v>0</v>
      </c>
      <c r="K30" s="138">
        <v>0</v>
      </c>
      <c r="L30" s="138">
        <v>0</v>
      </c>
      <c r="M30" s="138">
        <v>0</v>
      </c>
      <c r="N30" s="168">
        <f t="shared" si="0"/>
        <v>1</v>
      </c>
      <c r="O30" s="31"/>
    </row>
    <row r="31" spans="1:15" s="38" customFormat="1" x14ac:dyDescent="0.2">
      <c r="A31" s="12">
        <v>37</v>
      </c>
      <c r="B31" s="13">
        <v>44092</v>
      </c>
      <c r="C31" s="138">
        <v>0</v>
      </c>
      <c r="D31" s="138">
        <v>1</v>
      </c>
      <c r="E31" s="138">
        <v>1</v>
      </c>
      <c r="F31" s="138">
        <v>0</v>
      </c>
      <c r="G31" s="138">
        <v>0</v>
      </c>
      <c r="H31" s="138">
        <v>0</v>
      </c>
      <c r="I31" s="138">
        <v>0</v>
      </c>
      <c r="J31" s="138">
        <v>0</v>
      </c>
      <c r="K31" s="138">
        <v>0</v>
      </c>
      <c r="L31" s="138">
        <v>0</v>
      </c>
      <c r="M31" s="138">
        <v>0</v>
      </c>
      <c r="N31" s="168">
        <f t="shared" si="0"/>
        <v>2</v>
      </c>
      <c r="O31" s="31"/>
    </row>
    <row r="32" spans="1:15" s="38" customFormat="1" x14ac:dyDescent="0.2">
      <c r="A32" s="12">
        <v>38</v>
      </c>
      <c r="B32" s="13">
        <v>44099</v>
      </c>
      <c r="C32" s="138">
        <v>0</v>
      </c>
      <c r="D32" s="138">
        <v>0</v>
      </c>
      <c r="E32" s="138">
        <v>0</v>
      </c>
      <c r="F32" s="138">
        <v>0</v>
      </c>
      <c r="G32" s="138">
        <v>1</v>
      </c>
      <c r="H32" s="138">
        <v>0</v>
      </c>
      <c r="I32" s="138">
        <v>0</v>
      </c>
      <c r="J32" s="138">
        <v>1</v>
      </c>
      <c r="K32" s="138">
        <v>0</v>
      </c>
      <c r="L32" s="138">
        <v>0</v>
      </c>
      <c r="M32" s="138">
        <v>0</v>
      </c>
      <c r="N32" s="168">
        <f t="shared" si="0"/>
        <v>2</v>
      </c>
      <c r="O32" s="31"/>
    </row>
    <row r="33" spans="1:15" s="38" customFormat="1" x14ac:dyDescent="0.2">
      <c r="A33" s="12">
        <v>39</v>
      </c>
      <c r="B33" s="13">
        <v>44106</v>
      </c>
      <c r="C33" s="138">
        <v>0</v>
      </c>
      <c r="D33" s="138">
        <v>0</v>
      </c>
      <c r="E33" s="138">
        <v>0</v>
      </c>
      <c r="F33" s="138">
        <v>0</v>
      </c>
      <c r="G33" s="138">
        <v>0</v>
      </c>
      <c r="H33" s="138">
        <v>0</v>
      </c>
      <c r="I33" s="138">
        <v>0</v>
      </c>
      <c r="J33" s="138">
        <v>0</v>
      </c>
      <c r="K33" s="138">
        <v>0</v>
      </c>
      <c r="L33" s="138">
        <v>0</v>
      </c>
      <c r="M33" s="138">
        <v>0</v>
      </c>
      <c r="N33" s="168">
        <f t="shared" si="0"/>
        <v>0</v>
      </c>
      <c r="O33" s="31"/>
    </row>
    <row r="34" spans="1:15" s="38" customFormat="1" x14ac:dyDescent="0.2">
      <c r="A34" s="12">
        <v>40</v>
      </c>
      <c r="B34" s="13">
        <v>44113</v>
      </c>
      <c r="C34" s="138">
        <v>0</v>
      </c>
      <c r="D34" s="138">
        <v>0</v>
      </c>
      <c r="E34" s="138">
        <v>0</v>
      </c>
      <c r="F34" s="138">
        <v>0</v>
      </c>
      <c r="G34" s="138">
        <v>0</v>
      </c>
      <c r="H34" s="138">
        <v>0</v>
      </c>
      <c r="I34" s="138">
        <v>0</v>
      </c>
      <c r="J34" s="138">
        <v>0</v>
      </c>
      <c r="K34" s="138">
        <v>0</v>
      </c>
      <c r="L34" s="138">
        <v>0</v>
      </c>
      <c r="M34" s="138">
        <v>0</v>
      </c>
      <c r="N34" s="168">
        <f t="shared" si="0"/>
        <v>0</v>
      </c>
      <c r="O34" s="31"/>
    </row>
    <row r="35" spans="1:15" s="38" customFormat="1" x14ac:dyDescent="0.2">
      <c r="A35" s="12">
        <v>41</v>
      </c>
      <c r="B35" s="13">
        <v>44120</v>
      </c>
      <c r="C35" s="138">
        <v>0</v>
      </c>
      <c r="D35" s="138">
        <v>0</v>
      </c>
      <c r="E35" s="138">
        <v>0</v>
      </c>
      <c r="F35" s="138">
        <v>0</v>
      </c>
      <c r="G35" s="138">
        <v>0</v>
      </c>
      <c r="H35" s="138">
        <v>0</v>
      </c>
      <c r="I35" s="138">
        <v>0</v>
      </c>
      <c r="J35" s="138">
        <v>1</v>
      </c>
      <c r="K35" s="138">
        <v>0</v>
      </c>
      <c r="L35" s="138">
        <v>0</v>
      </c>
      <c r="M35" s="138">
        <v>0</v>
      </c>
      <c r="N35" s="168">
        <f t="shared" si="0"/>
        <v>1</v>
      </c>
      <c r="O35" s="31"/>
    </row>
    <row r="36" spans="1:15" s="38" customFormat="1" x14ac:dyDescent="0.2">
      <c r="A36" s="12">
        <v>42</v>
      </c>
      <c r="B36" s="13">
        <v>44127</v>
      </c>
      <c r="C36" s="138">
        <v>3</v>
      </c>
      <c r="D36" s="138">
        <v>0</v>
      </c>
      <c r="E36" s="138">
        <v>0</v>
      </c>
      <c r="F36" s="138">
        <v>0</v>
      </c>
      <c r="G36" s="138">
        <v>0</v>
      </c>
      <c r="H36" s="138">
        <v>1</v>
      </c>
      <c r="I36" s="138">
        <v>0</v>
      </c>
      <c r="J36" s="138">
        <v>2</v>
      </c>
      <c r="K36" s="138">
        <v>0</v>
      </c>
      <c r="L36" s="138">
        <v>0</v>
      </c>
      <c r="M36" s="138">
        <v>0</v>
      </c>
      <c r="N36" s="168">
        <f t="shared" si="0"/>
        <v>6</v>
      </c>
      <c r="O36" s="31"/>
    </row>
    <row r="37" spans="1:15" s="38" customFormat="1" x14ac:dyDescent="0.2">
      <c r="A37" s="12">
        <v>43</v>
      </c>
      <c r="B37" s="13">
        <v>44134</v>
      </c>
      <c r="C37" s="138">
        <v>1</v>
      </c>
      <c r="D37" s="138">
        <v>0</v>
      </c>
      <c r="E37" s="138">
        <v>0</v>
      </c>
      <c r="F37" s="138">
        <v>0</v>
      </c>
      <c r="G37" s="138">
        <v>0</v>
      </c>
      <c r="H37" s="138">
        <v>0</v>
      </c>
      <c r="I37" s="138">
        <v>1</v>
      </c>
      <c r="J37" s="138">
        <v>2</v>
      </c>
      <c r="K37" s="138">
        <v>0</v>
      </c>
      <c r="L37" s="138">
        <v>0</v>
      </c>
      <c r="M37" s="138">
        <v>0</v>
      </c>
      <c r="N37" s="168">
        <f t="shared" si="0"/>
        <v>4</v>
      </c>
      <c r="O37" s="31"/>
    </row>
    <row r="38" spans="1:15" s="38" customFormat="1" x14ac:dyDescent="0.2">
      <c r="A38" s="12">
        <v>44</v>
      </c>
      <c r="B38" s="13">
        <v>44141</v>
      </c>
      <c r="C38" s="138">
        <v>2</v>
      </c>
      <c r="D38" s="138">
        <v>2</v>
      </c>
      <c r="E38" s="138">
        <v>1</v>
      </c>
      <c r="F38" s="138">
        <v>0</v>
      </c>
      <c r="G38" s="138">
        <v>1</v>
      </c>
      <c r="H38" s="138">
        <v>3</v>
      </c>
      <c r="I38" s="138">
        <v>3</v>
      </c>
      <c r="J38" s="138">
        <v>3</v>
      </c>
      <c r="K38" s="138">
        <v>3</v>
      </c>
      <c r="L38" s="138">
        <v>0</v>
      </c>
      <c r="M38" s="138">
        <v>0</v>
      </c>
      <c r="N38" s="159">
        <f t="shared" si="0"/>
        <v>18</v>
      </c>
      <c r="O38" s="31"/>
    </row>
    <row r="39" spans="1:15" s="38" customFormat="1" x14ac:dyDescent="0.2">
      <c r="A39" s="12">
        <v>45</v>
      </c>
      <c r="B39" s="13">
        <v>44148</v>
      </c>
      <c r="C39" s="138">
        <v>2</v>
      </c>
      <c r="D39" s="138">
        <v>4</v>
      </c>
      <c r="E39" s="138">
        <v>2</v>
      </c>
      <c r="F39" s="138">
        <v>4</v>
      </c>
      <c r="G39" s="138">
        <v>3</v>
      </c>
      <c r="H39" s="138">
        <v>3</v>
      </c>
      <c r="I39" s="138">
        <v>0</v>
      </c>
      <c r="J39" s="138">
        <v>6</v>
      </c>
      <c r="K39" s="138">
        <v>4</v>
      </c>
      <c r="L39" s="138">
        <v>0</v>
      </c>
      <c r="M39" s="138">
        <v>1</v>
      </c>
      <c r="N39" s="159">
        <f t="shared" si="0"/>
        <v>29</v>
      </c>
      <c r="O39" s="31"/>
    </row>
    <row r="40" spans="1:15" s="38" customFormat="1" x14ac:dyDescent="0.2">
      <c r="A40" s="12">
        <v>46</v>
      </c>
      <c r="B40" s="13">
        <v>44155</v>
      </c>
      <c r="C40" s="138">
        <v>1</v>
      </c>
      <c r="D40" s="138">
        <v>1</v>
      </c>
      <c r="E40" s="138">
        <v>1</v>
      </c>
      <c r="F40" s="138">
        <v>2</v>
      </c>
      <c r="G40" s="138">
        <v>8</v>
      </c>
      <c r="H40" s="138">
        <v>3</v>
      </c>
      <c r="I40" s="138">
        <v>1</v>
      </c>
      <c r="J40" s="138">
        <v>6</v>
      </c>
      <c r="K40" s="138">
        <v>2</v>
      </c>
      <c r="L40" s="138">
        <v>1</v>
      </c>
      <c r="M40" s="138">
        <v>2</v>
      </c>
      <c r="N40" s="159">
        <f t="shared" si="0"/>
        <v>28</v>
      </c>
      <c r="O40" s="31"/>
    </row>
    <row r="41" spans="1:15" s="38" customFormat="1" x14ac:dyDescent="0.2">
      <c r="A41" s="12">
        <v>47</v>
      </c>
      <c r="B41" s="13">
        <v>44162</v>
      </c>
      <c r="C41" s="138">
        <v>1</v>
      </c>
      <c r="D41" s="138">
        <v>2</v>
      </c>
      <c r="E41" s="138">
        <v>1</v>
      </c>
      <c r="F41" s="138">
        <v>2</v>
      </c>
      <c r="G41" s="138">
        <v>5</v>
      </c>
      <c r="H41" s="138">
        <v>1</v>
      </c>
      <c r="I41" s="138">
        <v>1</v>
      </c>
      <c r="J41" s="138">
        <v>4</v>
      </c>
      <c r="K41" s="138">
        <v>5</v>
      </c>
      <c r="L41" s="138">
        <v>1</v>
      </c>
      <c r="M41" s="138">
        <v>0</v>
      </c>
      <c r="N41" s="159">
        <f t="shared" si="0"/>
        <v>23</v>
      </c>
      <c r="O41" s="31"/>
    </row>
    <row r="42" spans="1:15" s="38" customFormat="1" x14ac:dyDescent="0.2">
      <c r="A42" s="12">
        <v>48</v>
      </c>
      <c r="B42" s="13">
        <v>44169</v>
      </c>
      <c r="C42" s="138">
        <v>1</v>
      </c>
      <c r="D42" s="138">
        <v>2</v>
      </c>
      <c r="E42" s="138">
        <v>1</v>
      </c>
      <c r="F42" s="138">
        <v>7</v>
      </c>
      <c r="G42" s="138">
        <v>6</v>
      </c>
      <c r="H42" s="138">
        <v>1</v>
      </c>
      <c r="I42" s="138">
        <v>1</v>
      </c>
      <c r="J42" s="138">
        <v>4</v>
      </c>
      <c r="K42" s="138">
        <v>5</v>
      </c>
      <c r="L42" s="138">
        <v>1</v>
      </c>
      <c r="M42" s="138">
        <v>5</v>
      </c>
      <c r="N42" s="159">
        <f t="shared" si="0"/>
        <v>34</v>
      </c>
      <c r="O42" s="31"/>
    </row>
    <row r="43" spans="1:15" s="38" customFormat="1" x14ac:dyDescent="0.2">
      <c r="A43" s="12">
        <v>49</v>
      </c>
      <c r="B43" s="13">
        <v>44176</v>
      </c>
      <c r="C43" s="138">
        <v>0</v>
      </c>
      <c r="D43" s="138">
        <v>4</v>
      </c>
      <c r="E43" s="138">
        <v>0</v>
      </c>
      <c r="F43" s="138">
        <v>3</v>
      </c>
      <c r="G43" s="138">
        <v>2</v>
      </c>
      <c r="H43" s="138">
        <v>0</v>
      </c>
      <c r="I43" s="138">
        <v>0</v>
      </c>
      <c r="J43" s="138">
        <v>2</v>
      </c>
      <c r="K43" s="138">
        <v>1</v>
      </c>
      <c r="L43" s="138">
        <v>7</v>
      </c>
      <c r="M43" s="138">
        <v>2</v>
      </c>
      <c r="N43" s="159">
        <f t="shared" si="0"/>
        <v>21</v>
      </c>
      <c r="O43" s="31"/>
    </row>
    <row r="44" spans="1:15" s="38" customFormat="1" x14ac:dyDescent="0.2">
      <c r="A44" s="12">
        <v>50</v>
      </c>
      <c r="B44" s="13">
        <v>44183</v>
      </c>
      <c r="C44" s="138">
        <v>2</v>
      </c>
      <c r="D44" s="138">
        <v>1</v>
      </c>
      <c r="E44" s="138">
        <v>0</v>
      </c>
      <c r="F44" s="138">
        <v>3</v>
      </c>
      <c r="G44" s="138">
        <v>4</v>
      </c>
      <c r="H44" s="138">
        <v>3</v>
      </c>
      <c r="I44" s="138">
        <v>0</v>
      </c>
      <c r="J44" s="138">
        <v>2</v>
      </c>
      <c r="K44" s="138">
        <v>8</v>
      </c>
      <c r="L44" s="138">
        <v>3</v>
      </c>
      <c r="M44" s="138">
        <v>2</v>
      </c>
      <c r="N44" s="159">
        <f t="shared" si="0"/>
        <v>28</v>
      </c>
      <c r="O44" s="31"/>
    </row>
    <row r="45" spans="1:15" s="38" customFormat="1" x14ac:dyDescent="0.2">
      <c r="A45" s="12">
        <v>51</v>
      </c>
      <c r="B45" s="13">
        <v>44190</v>
      </c>
      <c r="C45" s="138">
        <v>2</v>
      </c>
      <c r="D45" s="138">
        <v>3</v>
      </c>
      <c r="E45" s="138">
        <v>0</v>
      </c>
      <c r="F45" s="138">
        <v>3</v>
      </c>
      <c r="G45" s="138">
        <v>2</v>
      </c>
      <c r="H45" s="138">
        <v>1</v>
      </c>
      <c r="I45" s="138">
        <v>0</v>
      </c>
      <c r="J45" s="138">
        <v>1</v>
      </c>
      <c r="K45" s="138">
        <v>9</v>
      </c>
      <c r="L45" s="138">
        <v>1</v>
      </c>
      <c r="M45" s="138">
        <v>3</v>
      </c>
      <c r="N45" s="159">
        <f t="shared" si="0"/>
        <v>25</v>
      </c>
      <c r="O45" s="31"/>
    </row>
    <row r="46" spans="1:15" s="38" customFormat="1" x14ac:dyDescent="0.2">
      <c r="A46" s="12">
        <v>52</v>
      </c>
      <c r="B46" s="13">
        <v>44197</v>
      </c>
      <c r="C46" s="138">
        <v>4</v>
      </c>
      <c r="D46" s="138">
        <v>1</v>
      </c>
      <c r="E46" s="138">
        <v>0</v>
      </c>
      <c r="F46" s="138">
        <v>3</v>
      </c>
      <c r="G46" s="138">
        <v>1</v>
      </c>
      <c r="H46" s="138">
        <v>3</v>
      </c>
      <c r="I46" s="138">
        <v>0</v>
      </c>
      <c r="J46" s="138">
        <v>1</v>
      </c>
      <c r="K46" s="138">
        <v>10</v>
      </c>
      <c r="L46" s="138">
        <v>0</v>
      </c>
      <c r="M46" s="138">
        <v>1</v>
      </c>
      <c r="N46" s="159">
        <f t="shared" si="0"/>
        <v>24</v>
      </c>
      <c r="O46" s="31"/>
    </row>
    <row r="47" spans="1:15" s="38" customFormat="1" x14ac:dyDescent="0.2">
      <c r="A47" s="12">
        <v>1</v>
      </c>
      <c r="B47" s="13">
        <v>44204</v>
      </c>
      <c r="C47" s="138">
        <v>2</v>
      </c>
      <c r="D47" s="138">
        <v>3</v>
      </c>
      <c r="E47" s="138">
        <v>0</v>
      </c>
      <c r="F47" s="138">
        <v>3</v>
      </c>
      <c r="G47" s="138">
        <v>0</v>
      </c>
      <c r="H47" s="138">
        <v>1</v>
      </c>
      <c r="I47" s="138">
        <v>1</v>
      </c>
      <c r="J47" s="138">
        <v>0</v>
      </c>
      <c r="K47" s="138">
        <v>4</v>
      </c>
      <c r="L47" s="138">
        <v>6</v>
      </c>
      <c r="M47" s="138">
        <v>2</v>
      </c>
      <c r="N47" s="159">
        <f t="shared" ref="N47" si="1">SUM(C47:M47)</f>
        <v>22</v>
      </c>
      <c r="O47" s="31"/>
    </row>
    <row r="48" spans="1:15" s="38" customFormat="1" x14ac:dyDescent="0.2">
      <c r="A48" s="12">
        <v>2</v>
      </c>
      <c r="B48" s="13">
        <v>44211</v>
      </c>
      <c r="C48" s="138">
        <v>6</v>
      </c>
      <c r="D48" s="138">
        <v>3</v>
      </c>
      <c r="E48" s="138">
        <v>0</v>
      </c>
      <c r="F48" s="138">
        <v>2</v>
      </c>
      <c r="G48" s="138">
        <v>1</v>
      </c>
      <c r="H48" s="138">
        <v>3</v>
      </c>
      <c r="I48" s="138">
        <v>0</v>
      </c>
      <c r="J48" s="138">
        <v>2</v>
      </c>
      <c r="K48" s="138">
        <v>1</v>
      </c>
      <c r="L48" s="138">
        <v>3</v>
      </c>
      <c r="M48" s="138">
        <v>2</v>
      </c>
      <c r="N48" s="159">
        <f t="shared" ref="N48:N57" si="2">SUM(C48:M48)</f>
        <v>23</v>
      </c>
      <c r="O48" s="31"/>
    </row>
    <row r="49" spans="1:16" x14ac:dyDescent="0.2">
      <c r="A49" s="12">
        <v>3</v>
      </c>
      <c r="B49" s="13">
        <v>44218</v>
      </c>
      <c r="C49" s="138">
        <v>7</v>
      </c>
      <c r="D49" s="138">
        <v>6</v>
      </c>
      <c r="E49" s="138">
        <v>7</v>
      </c>
      <c r="F49" s="138">
        <v>0</v>
      </c>
      <c r="G49" s="138">
        <v>5</v>
      </c>
      <c r="H49" s="138">
        <v>4</v>
      </c>
      <c r="I49" s="138">
        <v>1</v>
      </c>
      <c r="J49" s="138">
        <v>2</v>
      </c>
      <c r="K49" s="138">
        <v>5</v>
      </c>
      <c r="L49" s="138">
        <v>1</v>
      </c>
      <c r="M49" s="138">
        <v>3</v>
      </c>
      <c r="N49" s="159">
        <f t="shared" si="2"/>
        <v>41</v>
      </c>
    </row>
    <row r="50" spans="1:16" x14ac:dyDescent="0.2">
      <c r="A50" s="12">
        <v>4</v>
      </c>
      <c r="B50" s="13">
        <v>44225</v>
      </c>
      <c r="C50" s="138">
        <v>4</v>
      </c>
      <c r="D50" s="138">
        <v>3</v>
      </c>
      <c r="E50" s="138">
        <v>2</v>
      </c>
      <c r="F50" s="138">
        <v>1</v>
      </c>
      <c r="G50" s="138">
        <v>1</v>
      </c>
      <c r="H50" s="138">
        <v>2</v>
      </c>
      <c r="I50" s="138">
        <v>2</v>
      </c>
      <c r="J50" s="138">
        <v>3</v>
      </c>
      <c r="K50" s="138">
        <v>1</v>
      </c>
      <c r="L50" s="138">
        <v>1</v>
      </c>
      <c r="M50" s="138">
        <v>2</v>
      </c>
      <c r="N50" s="159">
        <f t="shared" si="2"/>
        <v>22</v>
      </c>
    </row>
    <row r="51" spans="1:16" s="221" customFormat="1" x14ac:dyDescent="0.2">
      <c r="A51" s="12">
        <v>5</v>
      </c>
      <c r="B51" s="13">
        <v>44232</v>
      </c>
      <c r="C51" s="138">
        <v>5</v>
      </c>
      <c r="D51" s="138">
        <v>2</v>
      </c>
      <c r="E51" s="138">
        <v>5</v>
      </c>
      <c r="F51" s="138">
        <v>1</v>
      </c>
      <c r="G51" s="138">
        <v>1</v>
      </c>
      <c r="H51" s="138">
        <v>2</v>
      </c>
      <c r="I51" s="138">
        <v>1</v>
      </c>
      <c r="J51" s="138">
        <v>1</v>
      </c>
      <c r="K51" s="138">
        <v>2</v>
      </c>
      <c r="L51" s="138">
        <v>3</v>
      </c>
      <c r="M51" s="138">
        <v>1</v>
      </c>
      <c r="N51" s="159">
        <f t="shared" si="2"/>
        <v>24</v>
      </c>
      <c r="P51" s="222"/>
    </row>
    <row r="52" spans="1:16" s="221" customFormat="1" x14ac:dyDescent="0.2">
      <c r="A52" s="12">
        <v>6</v>
      </c>
      <c r="B52" s="13">
        <v>44239</v>
      </c>
      <c r="C52" s="138">
        <v>0</v>
      </c>
      <c r="D52" s="138">
        <v>0</v>
      </c>
      <c r="E52" s="138">
        <v>1</v>
      </c>
      <c r="F52" s="138">
        <v>3</v>
      </c>
      <c r="G52" s="138">
        <v>1</v>
      </c>
      <c r="H52" s="138">
        <v>1</v>
      </c>
      <c r="I52" s="138">
        <v>1</v>
      </c>
      <c r="J52" s="138">
        <v>1</v>
      </c>
      <c r="K52" s="138">
        <v>1</v>
      </c>
      <c r="L52" s="138">
        <v>2</v>
      </c>
      <c r="M52" s="138">
        <v>5</v>
      </c>
      <c r="N52" s="159">
        <f t="shared" si="2"/>
        <v>16</v>
      </c>
      <c r="P52" s="222"/>
    </row>
    <row r="53" spans="1:16" s="221" customFormat="1" x14ac:dyDescent="0.2">
      <c r="A53" s="12">
        <v>7</v>
      </c>
      <c r="B53" s="13">
        <v>44246</v>
      </c>
      <c r="C53" s="138">
        <v>1</v>
      </c>
      <c r="D53" s="138">
        <v>0</v>
      </c>
      <c r="E53" s="138">
        <v>3</v>
      </c>
      <c r="F53" s="138">
        <v>0</v>
      </c>
      <c r="G53" s="138">
        <v>1</v>
      </c>
      <c r="H53" s="138">
        <v>1</v>
      </c>
      <c r="I53" s="138">
        <v>0</v>
      </c>
      <c r="J53" s="138">
        <v>0</v>
      </c>
      <c r="K53" s="138">
        <v>0</v>
      </c>
      <c r="L53" s="138">
        <v>1</v>
      </c>
      <c r="M53" s="138">
        <v>0</v>
      </c>
      <c r="N53" s="159">
        <f t="shared" si="2"/>
        <v>7</v>
      </c>
      <c r="P53" s="222"/>
    </row>
    <row r="54" spans="1:16" s="221" customFormat="1" x14ac:dyDescent="0.2">
      <c r="A54" s="12">
        <v>8</v>
      </c>
      <c r="B54" s="13">
        <v>44253</v>
      </c>
      <c r="C54" s="138">
        <v>0</v>
      </c>
      <c r="D54" s="138">
        <v>1</v>
      </c>
      <c r="E54" s="138">
        <v>0</v>
      </c>
      <c r="F54" s="138">
        <v>1</v>
      </c>
      <c r="G54" s="138">
        <v>0</v>
      </c>
      <c r="H54" s="138">
        <v>2</v>
      </c>
      <c r="I54" s="138">
        <v>0</v>
      </c>
      <c r="J54" s="138">
        <v>0</v>
      </c>
      <c r="K54" s="138">
        <v>1</v>
      </c>
      <c r="L54" s="138">
        <v>1</v>
      </c>
      <c r="M54" s="138">
        <v>1</v>
      </c>
      <c r="N54" s="159">
        <f t="shared" si="2"/>
        <v>7</v>
      </c>
      <c r="P54" s="222"/>
    </row>
    <row r="55" spans="1:16" s="221" customFormat="1" x14ac:dyDescent="0.2">
      <c r="A55" s="12">
        <v>9</v>
      </c>
      <c r="B55" s="13">
        <v>44260</v>
      </c>
      <c r="C55" s="138">
        <v>0</v>
      </c>
      <c r="D55" s="138">
        <v>0</v>
      </c>
      <c r="E55" s="138">
        <v>0</v>
      </c>
      <c r="F55" s="138">
        <v>0</v>
      </c>
      <c r="G55" s="138">
        <v>0</v>
      </c>
      <c r="H55" s="138">
        <v>0</v>
      </c>
      <c r="I55" s="138">
        <v>1</v>
      </c>
      <c r="J55" s="138">
        <v>1</v>
      </c>
      <c r="K55" s="138">
        <v>0</v>
      </c>
      <c r="L55" s="138">
        <v>0</v>
      </c>
      <c r="M55" s="138">
        <v>1</v>
      </c>
      <c r="N55" s="159">
        <f t="shared" si="2"/>
        <v>3</v>
      </c>
      <c r="P55" s="222"/>
    </row>
    <row r="56" spans="1:16" s="221" customFormat="1" x14ac:dyDescent="0.2">
      <c r="A56" s="12">
        <v>10</v>
      </c>
      <c r="B56" s="13">
        <v>44267</v>
      </c>
      <c r="C56" s="138">
        <v>1</v>
      </c>
      <c r="D56" s="138">
        <v>0</v>
      </c>
      <c r="E56" s="138">
        <v>0</v>
      </c>
      <c r="F56" s="138">
        <v>0</v>
      </c>
      <c r="G56" s="138">
        <v>1</v>
      </c>
      <c r="H56" s="138">
        <v>0</v>
      </c>
      <c r="I56" s="138">
        <v>0</v>
      </c>
      <c r="J56" s="138">
        <v>0</v>
      </c>
      <c r="K56" s="138">
        <v>0</v>
      </c>
      <c r="L56" s="138">
        <v>0</v>
      </c>
      <c r="M56" s="138">
        <v>0</v>
      </c>
      <c r="N56" s="159">
        <f t="shared" si="2"/>
        <v>2</v>
      </c>
      <c r="P56" s="222"/>
    </row>
    <row r="57" spans="1:16" s="221" customFormat="1" x14ac:dyDescent="0.2">
      <c r="A57" s="12" t="s">
        <v>215</v>
      </c>
      <c r="B57" s="13">
        <v>44274</v>
      </c>
      <c r="C57" s="138">
        <v>0</v>
      </c>
      <c r="D57" s="138">
        <v>0</v>
      </c>
      <c r="E57" s="138">
        <v>0</v>
      </c>
      <c r="F57" s="138">
        <v>0</v>
      </c>
      <c r="G57" s="138">
        <v>1</v>
      </c>
      <c r="H57" s="138">
        <v>0</v>
      </c>
      <c r="I57" s="138">
        <v>0</v>
      </c>
      <c r="J57" s="138">
        <v>0</v>
      </c>
      <c r="K57" s="138">
        <v>0</v>
      </c>
      <c r="L57" s="138">
        <v>1</v>
      </c>
      <c r="M57" s="138">
        <v>0</v>
      </c>
      <c r="N57" s="159">
        <f t="shared" si="2"/>
        <v>2</v>
      </c>
      <c r="P57" s="222"/>
    </row>
    <row r="58" spans="1:16" s="221" customFormat="1" x14ac:dyDescent="0.2">
      <c r="A58" s="12">
        <v>12</v>
      </c>
      <c r="B58" s="13">
        <v>44281</v>
      </c>
      <c r="C58" s="138">
        <v>0</v>
      </c>
      <c r="D58" s="138">
        <v>2</v>
      </c>
      <c r="E58" s="138">
        <v>0</v>
      </c>
      <c r="F58" s="138">
        <v>0</v>
      </c>
      <c r="G58" s="138">
        <v>0</v>
      </c>
      <c r="H58" s="138">
        <v>0</v>
      </c>
      <c r="I58" s="138">
        <v>0</v>
      </c>
      <c r="J58" s="138">
        <v>0</v>
      </c>
      <c r="K58" s="138">
        <v>0</v>
      </c>
      <c r="L58" s="138">
        <v>1</v>
      </c>
      <c r="M58" s="138">
        <v>0</v>
      </c>
      <c r="N58" s="159">
        <f>SUM(C58:M58)</f>
        <v>3</v>
      </c>
      <c r="P58" s="222"/>
    </row>
    <row r="59" spans="1:16" s="38" customFormat="1" x14ac:dyDescent="0.2">
      <c r="A59" s="165" t="s">
        <v>101</v>
      </c>
      <c r="B59" s="161"/>
      <c r="C59" s="163"/>
      <c r="D59" s="163"/>
      <c r="E59" s="163"/>
      <c r="F59" s="163"/>
      <c r="G59" s="163"/>
      <c r="H59" s="163"/>
      <c r="I59" s="163"/>
      <c r="J59" s="163"/>
      <c r="K59" s="163"/>
      <c r="L59" s="163"/>
      <c r="M59" s="163"/>
      <c r="N59" s="164"/>
      <c r="O59" s="203"/>
      <c r="P59" s="7"/>
    </row>
    <row r="60" spans="1:16" s="38" customFormat="1" x14ac:dyDescent="0.2">
      <c r="A60" s="162" t="s">
        <v>100</v>
      </c>
      <c r="B60" s="161"/>
      <c r="C60" s="163"/>
      <c r="D60" s="163"/>
      <c r="E60" s="163"/>
      <c r="F60" s="163"/>
      <c r="G60" s="163"/>
      <c r="H60" s="163"/>
      <c r="I60" s="163"/>
      <c r="J60" s="163"/>
      <c r="K60" s="163"/>
      <c r="L60" s="163"/>
      <c r="M60" s="163"/>
      <c r="N60" s="164"/>
      <c r="O60" s="203"/>
      <c r="P60" s="7"/>
    </row>
    <row r="61" spans="1:16" s="38" customFormat="1" x14ac:dyDescent="0.2">
      <c r="A61" s="162" t="s">
        <v>102</v>
      </c>
      <c r="B61" s="161"/>
      <c r="C61" s="163"/>
      <c r="D61" s="163"/>
      <c r="E61" s="163"/>
      <c r="F61" s="163"/>
      <c r="G61" s="163"/>
      <c r="H61" s="163"/>
      <c r="I61" s="163"/>
      <c r="J61" s="163"/>
      <c r="K61" s="163"/>
      <c r="L61" s="163"/>
      <c r="M61" s="163"/>
      <c r="N61" s="164"/>
      <c r="O61" s="203"/>
      <c r="P61" s="7"/>
    </row>
    <row r="62" spans="1:16" x14ac:dyDescent="0.2">
      <c r="A62" s="204"/>
      <c r="B62" s="204"/>
      <c r="C62" s="204"/>
      <c r="D62" s="204"/>
      <c r="E62" s="204"/>
      <c r="F62" s="204"/>
      <c r="G62" s="204"/>
      <c r="H62" s="204"/>
      <c r="I62" s="204"/>
      <c r="J62" s="204"/>
      <c r="K62" s="204"/>
      <c r="L62" s="204"/>
      <c r="M62" s="204"/>
      <c r="N62" s="204"/>
      <c r="O62" s="204"/>
      <c r="P62" s="7"/>
    </row>
    <row r="63" spans="1:16" s="38" customFormat="1" ht="14.25" x14ac:dyDescent="0.2">
      <c r="A63" s="205" t="s">
        <v>34</v>
      </c>
      <c r="B63" s="206"/>
      <c r="C63" s="206"/>
      <c r="D63" s="206"/>
      <c r="E63" s="206"/>
      <c r="F63" s="207"/>
      <c r="G63" s="207"/>
      <c r="H63" s="207"/>
      <c r="I63" s="207"/>
      <c r="J63" s="207"/>
      <c r="K63" s="207"/>
      <c r="L63" s="207"/>
      <c r="M63" s="207"/>
      <c r="N63" s="207"/>
      <c r="O63" s="7"/>
      <c r="P63" s="7"/>
    </row>
    <row r="64" spans="1:16" ht="14.25" x14ac:dyDescent="0.2">
      <c r="A64" s="207" t="s">
        <v>28</v>
      </c>
      <c r="B64" s="204"/>
      <c r="C64" s="204"/>
      <c r="D64" s="204"/>
      <c r="E64" s="204"/>
      <c r="F64" s="204"/>
      <c r="G64" s="204"/>
      <c r="H64" s="204"/>
      <c r="I64" s="204"/>
      <c r="J64" s="204"/>
      <c r="K64" s="204"/>
      <c r="L64" s="204"/>
      <c r="M64" s="204"/>
      <c r="N64" s="204"/>
      <c r="O64" s="204"/>
      <c r="P64" s="7"/>
    </row>
    <row r="65" spans="1:16" ht="14.25" x14ac:dyDescent="0.2">
      <c r="A65" s="207" t="s">
        <v>81</v>
      </c>
      <c r="B65" s="204"/>
      <c r="C65" s="204"/>
      <c r="D65" s="204"/>
      <c r="E65" s="204"/>
      <c r="F65" s="204"/>
      <c r="G65" s="204"/>
      <c r="H65" s="204"/>
      <c r="I65" s="204"/>
      <c r="J65" s="204"/>
      <c r="K65" s="204"/>
      <c r="L65" s="204"/>
      <c r="M65" s="204"/>
      <c r="N65" s="204"/>
      <c r="O65" s="204"/>
      <c r="P65" s="7"/>
    </row>
    <row r="66" spans="1:16" ht="14.25" x14ac:dyDescent="0.2">
      <c r="A66" s="207" t="s">
        <v>88</v>
      </c>
      <c r="B66" s="204"/>
      <c r="C66" s="204"/>
      <c r="D66" s="204"/>
      <c r="E66" s="204"/>
      <c r="F66" s="204"/>
      <c r="G66" s="204"/>
      <c r="H66" s="204"/>
      <c r="I66" s="204"/>
      <c r="J66" s="204"/>
      <c r="K66" s="204"/>
      <c r="L66" s="204"/>
      <c r="M66" s="204"/>
      <c r="N66" s="204"/>
      <c r="O66" s="204"/>
      <c r="P66" s="7"/>
    </row>
    <row r="67" spans="1:16" ht="13.5" x14ac:dyDescent="0.2">
      <c r="A67" s="208" t="s">
        <v>75</v>
      </c>
      <c r="B67" s="204"/>
      <c r="C67" s="204"/>
      <c r="D67" s="204"/>
      <c r="E67" s="204"/>
      <c r="F67" s="204"/>
      <c r="G67" s="204"/>
      <c r="H67" s="204"/>
      <c r="I67" s="204"/>
      <c r="J67" s="204"/>
      <c r="K67" s="204"/>
      <c r="L67" s="204"/>
      <c r="M67" s="204"/>
      <c r="N67" s="204"/>
      <c r="O67" s="204"/>
      <c r="P67" s="7"/>
    </row>
    <row r="68" spans="1:16" x14ac:dyDescent="0.2">
      <c r="A68" s="204" t="s">
        <v>218</v>
      </c>
      <c r="B68" s="204"/>
      <c r="C68" s="204"/>
      <c r="D68" s="204"/>
      <c r="E68" s="204"/>
      <c r="F68" s="204"/>
      <c r="G68" s="204"/>
      <c r="H68" s="204"/>
      <c r="I68" s="204"/>
      <c r="J68" s="204"/>
      <c r="K68" s="204"/>
      <c r="L68" s="204"/>
      <c r="M68" s="204"/>
      <c r="N68" s="204"/>
      <c r="O68" s="204"/>
      <c r="P68" s="7"/>
    </row>
    <row r="69" spans="1:16" x14ac:dyDescent="0.2">
      <c r="A69" s="204"/>
      <c r="B69" s="204"/>
      <c r="C69" s="204"/>
      <c r="D69" s="204"/>
      <c r="E69" s="204"/>
      <c r="F69" s="204"/>
      <c r="G69" s="204"/>
      <c r="H69" s="204"/>
      <c r="I69" s="204"/>
      <c r="J69" s="204"/>
      <c r="K69" s="204"/>
      <c r="L69" s="204"/>
      <c r="M69" s="204"/>
      <c r="N69" s="204"/>
      <c r="O69" s="204"/>
      <c r="P69" s="7"/>
    </row>
    <row r="70" spans="1:16" x14ac:dyDescent="0.2">
      <c r="A70" s="204"/>
      <c r="B70" s="204"/>
      <c r="C70" s="204"/>
      <c r="D70" s="204"/>
      <c r="E70" s="204"/>
      <c r="F70" s="204"/>
      <c r="G70" s="204"/>
      <c r="H70" s="204"/>
      <c r="I70" s="204"/>
      <c r="J70" s="204"/>
      <c r="K70" s="204"/>
      <c r="L70" s="204"/>
      <c r="M70" s="204"/>
      <c r="N70" s="204"/>
      <c r="O70" s="204"/>
      <c r="P70" s="7"/>
    </row>
    <row r="71" spans="1:16" x14ac:dyDescent="0.2">
      <c r="A71" s="204"/>
      <c r="B71" s="204"/>
      <c r="C71" s="204"/>
      <c r="D71" s="204"/>
      <c r="E71" s="204"/>
      <c r="F71" s="204"/>
      <c r="G71" s="204"/>
      <c r="H71" s="204"/>
      <c r="I71" s="204"/>
      <c r="J71" s="204"/>
      <c r="K71" s="204"/>
      <c r="L71" s="204"/>
      <c r="M71" s="204"/>
      <c r="N71" s="204"/>
      <c r="O71" s="204"/>
      <c r="P71" s="7"/>
    </row>
    <row r="72" spans="1:16" x14ac:dyDescent="0.2">
      <c r="A72" s="204"/>
      <c r="B72" s="204"/>
      <c r="C72" s="204"/>
      <c r="D72" s="204"/>
      <c r="E72" s="204"/>
      <c r="F72" s="204"/>
      <c r="G72" s="204"/>
      <c r="H72" s="204"/>
      <c r="I72" s="204"/>
      <c r="J72" s="204"/>
      <c r="K72" s="204"/>
      <c r="L72" s="204"/>
      <c r="M72" s="204"/>
      <c r="N72" s="204"/>
      <c r="O72" s="204"/>
      <c r="P72" s="7"/>
    </row>
    <row r="73" spans="1:16" x14ac:dyDescent="0.2">
      <c r="A73" s="204"/>
      <c r="B73" s="204"/>
      <c r="C73" s="204"/>
      <c r="D73" s="204"/>
      <c r="E73" s="204"/>
      <c r="F73" s="204"/>
      <c r="G73" s="204"/>
      <c r="H73" s="204"/>
      <c r="I73" s="204"/>
      <c r="J73" s="204"/>
      <c r="K73" s="204"/>
      <c r="L73" s="204"/>
      <c r="M73" s="204"/>
      <c r="N73" s="204"/>
      <c r="O73" s="204"/>
      <c r="P73" s="7"/>
    </row>
    <row r="74" spans="1:16" x14ac:dyDescent="0.2">
      <c r="A74" s="204"/>
      <c r="B74" s="204"/>
      <c r="C74" s="204"/>
      <c r="D74" s="204"/>
      <c r="E74" s="204"/>
      <c r="F74" s="204"/>
      <c r="G74" s="204"/>
      <c r="H74" s="204"/>
      <c r="I74" s="204"/>
      <c r="J74" s="204"/>
      <c r="K74" s="204"/>
      <c r="L74" s="204"/>
      <c r="M74" s="204"/>
      <c r="N74" s="204"/>
      <c r="O74" s="204"/>
      <c r="P74" s="7"/>
    </row>
    <row r="75" spans="1:16" x14ac:dyDescent="0.2">
      <c r="A75" s="204"/>
      <c r="B75" s="204"/>
      <c r="C75" s="204"/>
      <c r="D75" s="204"/>
      <c r="E75" s="204"/>
      <c r="F75" s="204"/>
      <c r="G75" s="204"/>
      <c r="H75" s="204"/>
      <c r="I75" s="204"/>
      <c r="J75" s="204"/>
      <c r="K75" s="204"/>
      <c r="L75" s="204"/>
      <c r="M75" s="204"/>
      <c r="N75" s="204"/>
      <c r="O75" s="204"/>
      <c r="P75" s="7"/>
    </row>
    <row r="76" spans="1:16" x14ac:dyDescent="0.2">
      <c r="A76" s="204"/>
      <c r="B76" s="204"/>
      <c r="C76" s="204"/>
      <c r="D76" s="204"/>
      <c r="E76" s="204"/>
      <c r="F76" s="204"/>
      <c r="G76" s="204"/>
      <c r="H76" s="204"/>
      <c r="I76" s="204"/>
      <c r="J76" s="204"/>
      <c r="K76" s="204"/>
      <c r="L76" s="204"/>
      <c r="M76" s="204"/>
      <c r="N76" s="204"/>
      <c r="O76" s="204"/>
      <c r="P76" s="7"/>
    </row>
    <row r="77" spans="1:16" x14ac:dyDescent="0.2">
      <c r="A77" s="204"/>
      <c r="B77" s="204"/>
      <c r="C77" s="204"/>
      <c r="D77" s="204"/>
      <c r="E77" s="204"/>
      <c r="F77" s="204"/>
      <c r="G77" s="204"/>
      <c r="H77" s="204"/>
      <c r="I77" s="204"/>
      <c r="J77" s="204"/>
      <c r="K77" s="204"/>
      <c r="L77" s="204"/>
      <c r="M77" s="204"/>
      <c r="N77" s="204"/>
      <c r="O77" s="204"/>
      <c r="P77" s="7"/>
    </row>
    <row r="78" spans="1:16" x14ac:dyDescent="0.2">
      <c r="A78" s="204"/>
      <c r="B78" s="204"/>
      <c r="C78" s="204"/>
      <c r="D78" s="204"/>
      <c r="E78" s="204"/>
      <c r="F78" s="204"/>
      <c r="G78" s="204"/>
      <c r="H78" s="204"/>
      <c r="I78" s="204"/>
      <c r="J78" s="204"/>
      <c r="K78" s="204"/>
      <c r="L78" s="204"/>
      <c r="M78" s="204"/>
      <c r="N78" s="204"/>
      <c r="O78" s="204"/>
      <c r="P78" s="7"/>
    </row>
    <row r="79" spans="1:16" x14ac:dyDescent="0.2">
      <c r="A79" s="204"/>
      <c r="B79" s="204"/>
      <c r="C79" s="204"/>
      <c r="D79" s="204"/>
      <c r="E79" s="204"/>
      <c r="F79" s="204"/>
      <c r="G79" s="204"/>
      <c r="H79" s="204"/>
      <c r="I79" s="204"/>
      <c r="J79" s="204"/>
      <c r="K79" s="204"/>
      <c r="L79" s="204"/>
      <c r="M79" s="204"/>
      <c r="N79" s="204"/>
      <c r="O79" s="204"/>
      <c r="P79" s="7"/>
    </row>
    <row r="80" spans="1:16" x14ac:dyDescent="0.2"/>
  </sheetData>
  <hyperlinks>
    <hyperlink ref="O1" location="Contents!A1" display="Contents"/>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K413"/>
  <sheetViews>
    <sheetView workbookViewId="0">
      <pane ySplit="4" topLeftCell="A369" activePane="bottomLeft" state="frozen"/>
      <selection pane="bottomLeft" activeCell="G376" sqref="G376"/>
    </sheetView>
  </sheetViews>
  <sheetFormatPr defaultColWidth="0" defaultRowHeight="12.75" zeroHeight="1" x14ac:dyDescent="0.2"/>
  <cols>
    <col min="1" max="1" width="11.28515625" style="38" customWidth="1"/>
    <col min="2" max="6" width="11" style="38" customWidth="1"/>
    <col min="7" max="7" width="9.140625" style="38" customWidth="1"/>
    <col min="8" max="8" width="9.85546875" style="38" customWidth="1"/>
    <col min="9" max="11" width="16.42578125" style="38" customWidth="1"/>
    <col min="12" max="244" width="10.85546875" style="38" hidden="1" customWidth="1"/>
    <col min="245" max="16384" width="8.7109375" style="38" hidden="1"/>
  </cols>
  <sheetData>
    <row r="1" spans="1:10" s="115" customFormat="1" ht="14.25" x14ac:dyDescent="0.2">
      <c r="A1" s="37" t="s">
        <v>111</v>
      </c>
      <c r="J1" s="114" t="s">
        <v>38</v>
      </c>
    </row>
    <row r="2" spans="1:10" ht="14.25" x14ac:dyDescent="0.2">
      <c r="I2" s="77"/>
    </row>
    <row r="3" spans="1:10" ht="14.25" x14ac:dyDescent="0.2">
      <c r="I3" s="77"/>
    </row>
    <row r="4" spans="1:10" s="11" customFormat="1" ht="24.75" thickBot="1" x14ac:dyDescent="0.25">
      <c r="A4" s="245" t="s">
        <v>37</v>
      </c>
      <c r="B4" s="144" t="s">
        <v>27</v>
      </c>
      <c r="C4" s="144" t="s">
        <v>31</v>
      </c>
      <c r="D4" s="144" t="s">
        <v>29</v>
      </c>
      <c r="E4" s="144" t="s">
        <v>32</v>
      </c>
      <c r="F4" s="144" t="s">
        <v>82</v>
      </c>
      <c r="G4" s="78" t="s">
        <v>10</v>
      </c>
      <c r="H4" s="78" t="s">
        <v>57</v>
      </c>
      <c r="I4" s="106"/>
    </row>
    <row r="5" spans="1:10" s="11" customFormat="1" ht="12.6" customHeight="1" thickTop="1" x14ac:dyDescent="0.2">
      <c r="A5" s="104">
        <v>43909</v>
      </c>
      <c r="B5" s="145">
        <v>1</v>
      </c>
      <c r="C5" s="145">
        <v>0</v>
      </c>
      <c r="D5" s="145">
        <v>0</v>
      </c>
      <c r="E5" s="145">
        <v>0</v>
      </c>
      <c r="F5" s="145">
        <v>0</v>
      </c>
      <c r="G5" s="12">
        <f t="shared" ref="G5:G62" si="0">SUM(B5:F5)</f>
        <v>1</v>
      </c>
      <c r="H5" s="12">
        <f>G5</f>
        <v>1</v>
      </c>
    </row>
    <row r="6" spans="1:10" s="11" customFormat="1" ht="12.6" customHeight="1" x14ac:dyDescent="0.2">
      <c r="A6" s="104">
        <v>43910</v>
      </c>
      <c r="B6" s="145">
        <v>0</v>
      </c>
      <c r="C6" s="145">
        <v>0</v>
      </c>
      <c r="D6" s="145">
        <v>0</v>
      </c>
      <c r="E6" s="145">
        <v>0</v>
      </c>
      <c r="F6" s="145">
        <v>0</v>
      </c>
      <c r="G6" s="12">
        <f t="shared" si="0"/>
        <v>0</v>
      </c>
      <c r="H6" s="12">
        <f t="shared" ref="H6:H68" si="1">G6+H5</f>
        <v>1</v>
      </c>
    </row>
    <row r="7" spans="1:10" s="11" customFormat="1" ht="12.6" customHeight="1" x14ac:dyDescent="0.2">
      <c r="A7" s="104">
        <v>43911</v>
      </c>
      <c r="B7" s="145">
        <v>0</v>
      </c>
      <c r="C7" s="145">
        <v>0</v>
      </c>
      <c r="D7" s="145">
        <v>0</v>
      </c>
      <c r="E7" s="145">
        <v>0</v>
      </c>
      <c r="F7" s="145">
        <v>0</v>
      </c>
      <c r="G7" s="12">
        <f t="shared" si="0"/>
        <v>0</v>
      </c>
      <c r="H7" s="12">
        <f t="shared" si="1"/>
        <v>1</v>
      </c>
    </row>
    <row r="8" spans="1:10" s="11" customFormat="1" ht="12.6" customHeight="1" x14ac:dyDescent="0.2">
      <c r="A8" s="104">
        <v>43912</v>
      </c>
      <c r="B8" s="145">
        <v>0</v>
      </c>
      <c r="C8" s="145">
        <v>0</v>
      </c>
      <c r="D8" s="145">
        <v>0</v>
      </c>
      <c r="E8" s="145">
        <v>0</v>
      </c>
      <c r="F8" s="145">
        <v>0</v>
      </c>
      <c r="G8" s="12">
        <f t="shared" si="0"/>
        <v>0</v>
      </c>
      <c r="H8" s="12">
        <f t="shared" si="1"/>
        <v>1</v>
      </c>
    </row>
    <row r="9" spans="1:10" s="11" customFormat="1" ht="12.6" customHeight="1" x14ac:dyDescent="0.2">
      <c r="A9" s="104">
        <v>43913</v>
      </c>
      <c r="B9" s="145">
        <v>0</v>
      </c>
      <c r="C9" s="145">
        <v>0</v>
      </c>
      <c r="D9" s="145">
        <v>0</v>
      </c>
      <c r="E9" s="145">
        <v>0</v>
      </c>
      <c r="F9" s="145">
        <v>0</v>
      </c>
      <c r="G9" s="12">
        <f t="shared" si="0"/>
        <v>0</v>
      </c>
      <c r="H9" s="12">
        <f t="shared" si="1"/>
        <v>1</v>
      </c>
    </row>
    <row r="10" spans="1:10" s="11" customFormat="1" ht="12.6" customHeight="1" x14ac:dyDescent="0.2">
      <c r="A10" s="104">
        <v>43914</v>
      </c>
      <c r="B10" s="145">
        <v>1</v>
      </c>
      <c r="C10" s="145">
        <v>0</v>
      </c>
      <c r="D10" s="145">
        <v>0</v>
      </c>
      <c r="E10" s="145">
        <v>0</v>
      </c>
      <c r="F10" s="145">
        <v>0</v>
      </c>
      <c r="G10" s="12">
        <f t="shared" si="0"/>
        <v>1</v>
      </c>
      <c r="H10" s="12">
        <f t="shared" si="1"/>
        <v>2</v>
      </c>
    </row>
    <row r="11" spans="1:10" s="11" customFormat="1" ht="12.6" customHeight="1" x14ac:dyDescent="0.2">
      <c r="A11" s="104">
        <v>43915</v>
      </c>
      <c r="B11" s="145">
        <v>2</v>
      </c>
      <c r="C11" s="145">
        <v>0</v>
      </c>
      <c r="D11" s="145">
        <v>1</v>
      </c>
      <c r="E11" s="145">
        <v>0</v>
      </c>
      <c r="F11" s="145">
        <v>0</v>
      </c>
      <c r="G11" s="12">
        <f t="shared" si="0"/>
        <v>3</v>
      </c>
      <c r="H11" s="12">
        <f t="shared" si="1"/>
        <v>5</v>
      </c>
      <c r="I11" s="106"/>
    </row>
    <row r="12" spans="1:10" s="11" customFormat="1" ht="12.6" customHeight="1" x14ac:dyDescent="0.2">
      <c r="A12" s="104">
        <v>43916</v>
      </c>
      <c r="B12" s="145">
        <v>2</v>
      </c>
      <c r="C12" s="145">
        <v>0</v>
      </c>
      <c r="D12" s="145">
        <v>0</v>
      </c>
      <c r="E12" s="145">
        <v>0</v>
      </c>
      <c r="F12" s="145">
        <v>0</v>
      </c>
      <c r="G12" s="12">
        <f t="shared" si="0"/>
        <v>2</v>
      </c>
      <c r="H12" s="12">
        <f t="shared" si="1"/>
        <v>7</v>
      </c>
      <c r="I12" s="106"/>
    </row>
    <row r="13" spans="1:10" s="11" customFormat="1" ht="12.6" customHeight="1" x14ac:dyDescent="0.2">
      <c r="A13" s="104">
        <v>43917</v>
      </c>
      <c r="B13" s="145">
        <v>3</v>
      </c>
      <c r="C13" s="145">
        <v>0</v>
      </c>
      <c r="D13" s="145">
        <v>0</v>
      </c>
      <c r="E13" s="145">
        <v>0</v>
      </c>
      <c r="F13" s="145">
        <v>0</v>
      </c>
      <c r="G13" s="12">
        <f t="shared" si="0"/>
        <v>3</v>
      </c>
      <c r="H13" s="12">
        <f t="shared" si="1"/>
        <v>10</v>
      </c>
      <c r="I13" s="106"/>
    </row>
    <row r="14" spans="1:10" s="11" customFormat="1" ht="12.6" customHeight="1" x14ac:dyDescent="0.2">
      <c r="A14" s="104">
        <v>43918</v>
      </c>
      <c r="B14" s="145">
        <v>0</v>
      </c>
      <c r="C14" s="145">
        <v>0</v>
      </c>
      <c r="D14" s="145">
        <v>0</v>
      </c>
      <c r="E14" s="145">
        <v>0</v>
      </c>
      <c r="F14" s="145">
        <v>0</v>
      </c>
      <c r="G14" s="12">
        <f t="shared" si="0"/>
        <v>0</v>
      </c>
      <c r="H14" s="12">
        <f t="shared" si="1"/>
        <v>10</v>
      </c>
      <c r="I14" s="106"/>
    </row>
    <row r="15" spans="1:10" s="11" customFormat="1" ht="12.6" customHeight="1" x14ac:dyDescent="0.2">
      <c r="A15" s="104">
        <v>43919</v>
      </c>
      <c r="B15" s="145">
        <v>0</v>
      </c>
      <c r="C15" s="145">
        <v>0</v>
      </c>
      <c r="D15" s="145">
        <v>0</v>
      </c>
      <c r="E15" s="145">
        <v>0</v>
      </c>
      <c r="F15" s="145">
        <v>0</v>
      </c>
      <c r="G15" s="12">
        <f t="shared" si="0"/>
        <v>0</v>
      </c>
      <c r="H15" s="12">
        <f t="shared" si="1"/>
        <v>10</v>
      </c>
      <c r="I15" s="106"/>
    </row>
    <row r="16" spans="1:10" s="11" customFormat="1" ht="12.6" customHeight="1" x14ac:dyDescent="0.2">
      <c r="A16" s="104">
        <v>43920</v>
      </c>
      <c r="B16" s="145">
        <v>8</v>
      </c>
      <c r="C16" s="145">
        <v>3</v>
      </c>
      <c r="D16" s="145">
        <v>0</v>
      </c>
      <c r="E16" s="145">
        <v>0</v>
      </c>
      <c r="F16" s="145">
        <v>0</v>
      </c>
      <c r="G16" s="12">
        <f t="shared" si="0"/>
        <v>11</v>
      </c>
      <c r="H16" s="12">
        <f t="shared" si="1"/>
        <v>21</v>
      </c>
      <c r="I16" s="106"/>
    </row>
    <row r="17" spans="1:9" s="11" customFormat="1" ht="12.6" customHeight="1" x14ac:dyDescent="0.2">
      <c r="A17" s="104">
        <v>43921</v>
      </c>
      <c r="B17" s="145">
        <v>4</v>
      </c>
      <c r="C17" s="145">
        <v>2</v>
      </c>
      <c r="D17" s="145">
        <v>0</v>
      </c>
      <c r="E17" s="145">
        <v>0</v>
      </c>
      <c r="F17" s="145">
        <v>0</v>
      </c>
      <c r="G17" s="12">
        <f t="shared" si="0"/>
        <v>6</v>
      </c>
      <c r="H17" s="12">
        <f t="shared" si="1"/>
        <v>27</v>
      </c>
      <c r="I17" s="106"/>
    </row>
    <row r="18" spans="1:9" s="11" customFormat="1" ht="12.6" customHeight="1" x14ac:dyDescent="0.2">
      <c r="A18" s="104">
        <v>43922</v>
      </c>
      <c r="B18" s="145">
        <v>8</v>
      </c>
      <c r="C18" s="145">
        <v>3</v>
      </c>
      <c r="D18" s="145">
        <v>0</v>
      </c>
      <c r="E18" s="145">
        <v>0</v>
      </c>
      <c r="F18" s="145">
        <v>0</v>
      </c>
      <c r="G18" s="12">
        <f t="shared" si="0"/>
        <v>11</v>
      </c>
      <c r="H18" s="12">
        <f t="shared" si="1"/>
        <v>38</v>
      </c>
      <c r="I18" s="106"/>
    </row>
    <row r="19" spans="1:9" s="11" customFormat="1" ht="12.6" customHeight="1" x14ac:dyDescent="0.2">
      <c r="A19" s="104">
        <v>43923</v>
      </c>
      <c r="B19" s="145">
        <v>7</v>
      </c>
      <c r="C19" s="145">
        <v>6</v>
      </c>
      <c r="D19" s="145">
        <v>0</v>
      </c>
      <c r="E19" s="145">
        <v>0</v>
      </c>
      <c r="F19" s="145">
        <v>0</v>
      </c>
      <c r="G19" s="12">
        <f t="shared" si="0"/>
        <v>13</v>
      </c>
      <c r="H19" s="12">
        <f t="shared" si="1"/>
        <v>51</v>
      </c>
      <c r="I19" s="106"/>
    </row>
    <row r="20" spans="1:9" s="11" customFormat="1" ht="12.6" customHeight="1" x14ac:dyDescent="0.2">
      <c r="A20" s="104">
        <v>43924</v>
      </c>
      <c r="B20" s="145">
        <v>9</v>
      </c>
      <c r="C20" s="145">
        <v>2</v>
      </c>
      <c r="D20" s="145">
        <v>1</v>
      </c>
      <c r="E20" s="145">
        <v>2</v>
      </c>
      <c r="F20" s="145">
        <v>0</v>
      </c>
      <c r="G20" s="12">
        <f t="shared" si="0"/>
        <v>14</v>
      </c>
      <c r="H20" s="12">
        <f t="shared" si="1"/>
        <v>65</v>
      </c>
      <c r="I20" s="106"/>
    </row>
    <row r="21" spans="1:9" s="11" customFormat="1" ht="12.6" customHeight="1" x14ac:dyDescent="0.2">
      <c r="A21" s="104">
        <v>43925</v>
      </c>
      <c r="B21" s="145">
        <v>0</v>
      </c>
      <c r="C21" s="145">
        <v>0</v>
      </c>
      <c r="D21" s="145">
        <v>0</v>
      </c>
      <c r="E21" s="145">
        <v>0</v>
      </c>
      <c r="F21" s="145">
        <v>0</v>
      </c>
      <c r="G21" s="12">
        <f t="shared" si="0"/>
        <v>0</v>
      </c>
      <c r="H21" s="12">
        <f t="shared" si="1"/>
        <v>65</v>
      </c>
      <c r="I21" s="106"/>
    </row>
    <row r="22" spans="1:9" s="11" customFormat="1" ht="12.6" customHeight="1" x14ac:dyDescent="0.2">
      <c r="A22" s="104">
        <v>43926</v>
      </c>
      <c r="B22" s="145">
        <v>0</v>
      </c>
      <c r="C22" s="145">
        <v>0</v>
      </c>
      <c r="D22" s="145">
        <v>0</v>
      </c>
      <c r="E22" s="145">
        <v>0</v>
      </c>
      <c r="F22" s="145">
        <v>0</v>
      </c>
      <c r="G22" s="12">
        <f t="shared" si="0"/>
        <v>0</v>
      </c>
      <c r="H22" s="12">
        <f t="shared" si="1"/>
        <v>65</v>
      </c>
      <c r="I22" s="106"/>
    </row>
    <row r="23" spans="1:9" s="11" customFormat="1" ht="12.6" customHeight="1" x14ac:dyDescent="0.2">
      <c r="A23" s="104">
        <v>43927</v>
      </c>
      <c r="B23" s="145">
        <v>16</v>
      </c>
      <c r="C23" s="145">
        <v>4</v>
      </c>
      <c r="D23" s="145">
        <v>0</v>
      </c>
      <c r="E23" s="145">
        <v>2</v>
      </c>
      <c r="F23" s="145">
        <v>0</v>
      </c>
      <c r="G23" s="12">
        <f t="shared" si="0"/>
        <v>22</v>
      </c>
      <c r="H23" s="12">
        <f t="shared" si="1"/>
        <v>87</v>
      </c>
      <c r="I23" s="106"/>
    </row>
    <row r="24" spans="1:9" s="11" customFormat="1" ht="12.6" customHeight="1" x14ac:dyDescent="0.2">
      <c r="A24" s="104">
        <v>43928</v>
      </c>
      <c r="B24" s="145">
        <v>7</v>
      </c>
      <c r="C24" s="145">
        <v>3</v>
      </c>
      <c r="D24" s="145">
        <v>0</v>
      </c>
      <c r="E24" s="145">
        <v>1</v>
      </c>
      <c r="F24" s="145">
        <v>0</v>
      </c>
      <c r="G24" s="12">
        <f t="shared" si="0"/>
        <v>11</v>
      </c>
      <c r="H24" s="12">
        <f t="shared" si="1"/>
        <v>98</v>
      </c>
      <c r="I24" s="106"/>
    </row>
    <row r="25" spans="1:9" s="11" customFormat="1" ht="12.6" customHeight="1" x14ac:dyDescent="0.2">
      <c r="A25" s="104">
        <v>43929</v>
      </c>
      <c r="B25" s="145">
        <v>11</v>
      </c>
      <c r="C25" s="145">
        <v>3</v>
      </c>
      <c r="D25" s="145">
        <v>0</v>
      </c>
      <c r="E25" s="145">
        <v>0</v>
      </c>
      <c r="F25" s="145">
        <v>0</v>
      </c>
      <c r="G25" s="12">
        <f t="shared" si="0"/>
        <v>14</v>
      </c>
      <c r="H25" s="12">
        <f t="shared" si="1"/>
        <v>112</v>
      </c>
      <c r="I25" s="106"/>
    </row>
    <row r="26" spans="1:9" s="11" customFormat="1" ht="12.6" customHeight="1" x14ac:dyDescent="0.2">
      <c r="A26" s="104">
        <v>43930</v>
      </c>
      <c r="B26" s="145">
        <v>11</v>
      </c>
      <c r="C26" s="145">
        <v>5</v>
      </c>
      <c r="D26" s="145">
        <v>0</v>
      </c>
      <c r="E26" s="145">
        <v>1</v>
      </c>
      <c r="F26" s="145">
        <v>0</v>
      </c>
      <c r="G26" s="12">
        <f t="shared" si="0"/>
        <v>17</v>
      </c>
      <c r="H26" s="12">
        <f t="shared" si="1"/>
        <v>129</v>
      </c>
      <c r="I26" s="106"/>
    </row>
    <row r="27" spans="1:9" s="11" customFormat="1" ht="12.6" customHeight="1" x14ac:dyDescent="0.2">
      <c r="A27" s="104">
        <v>43931</v>
      </c>
      <c r="B27" s="145">
        <v>8</v>
      </c>
      <c r="C27" s="145">
        <v>4</v>
      </c>
      <c r="D27" s="145">
        <v>0</v>
      </c>
      <c r="E27" s="145">
        <v>0</v>
      </c>
      <c r="F27" s="145">
        <v>0</v>
      </c>
      <c r="G27" s="12">
        <f t="shared" si="0"/>
        <v>12</v>
      </c>
      <c r="H27" s="12">
        <f t="shared" si="1"/>
        <v>141</v>
      </c>
      <c r="I27" s="106"/>
    </row>
    <row r="28" spans="1:9" s="11" customFormat="1" ht="12.6" customHeight="1" x14ac:dyDescent="0.2">
      <c r="A28" s="104">
        <v>43932</v>
      </c>
      <c r="B28" s="145">
        <v>1</v>
      </c>
      <c r="C28" s="145">
        <v>2</v>
      </c>
      <c r="D28" s="145">
        <v>0</v>
      </c>
      <c r="E28" s="145">
        <v>0</v>
      </c>
      <c r="F28" s="145">
        <v>0</v>
      </c>
      <c r="G28" s="12">
        <f t="shared" si="0"/>
        <v>3</v>
      </c>
      <c r="H28" s="12">
        <f t="shared" si="1"/>
        <v>144</v>
      </c>
      <c r="I28" s="106"/>
    </row>
    <row r="29" spans="1:9" s="11" customFormat="1" ht="12.6" customHeight="1" x14ac:dyDescent="0.2">
      <c r="A29" s="104">
        <v>43933</v>
      </c>
      <c r="B29" s="145">
        <v>0</v>
      </c>
      <c r="C29" s="145">
        <v>0</v>
      </c>
      <c r="D29" s="145">
        <v>0</v>
      </c>
      <c r="E29" s="145">
        <v>0</v>
      </c>
      <c r="F29" s="145">
        <v>0</v>
      </c>
      <c r="G29" s="12">
        <f t="shared" si="0"/>
        <v>0</v>
      </c>
      <c r="H29" s="12">
        <f t="shared" si="1"/>
        <v>144</v>
      </c>
      <c r="I29" s="106"/>
    </row>
    <row r="30" spans="1:9" s="11" customFormat="1" ht="12.6" customHeight="1" x14ac:dyDescent="0.2">
      <c r="A30" s="104">
        <v>43934</v>
      </c>
      <c r="B30" s="145">
        <v>8</v>
      </c>
      <c r="C30" s="145">
        <v>5</v>
      </c>
      <c r="D30" s="145">
        <v>0</v>
      </c>
      <c r="E30" s="145">
        <v>3</v>
      </c>
      <c r="F30" s="145">
        <v>0</v>
      </c>
      <c r="G30" s="12">
        <f t="shared" si="0"/>
        <v>16</v>
      </c>
      <c r="H30" s="12">
        <f t="shared" si="1"/>
        <v>160</v>
      </c>
      <c r="I30" s="106"/>
    </row>
    <row r="31" spans="1:9" s="11" customFormat="1" ht="12.6" customHeight="1" x14ac:dyDescent="0.2">
      <c r="A31" s="104">
        <v>43935</v>
      </c>
      <c r="B31" s="145">
        <v>6</v>
      </c>
      <c r="C31" s="145">
        <v>3</v>
      </c>
      <c r="D31" s="145">
        <v>0</v>
      </c>
      <c r="E31" s="145">
        <v>0</v>
      </c>
      <c r="F31" s="145">
        <v>0</v>
      </c>
      <c r="G31" s="12">
        <f t="shared" si="0"/>
        <v>9</v>
      </c>
      <c r="H31" s="12">
        <f t="shared" si="1"/>
        <v>169</v>
      </c>
      <c r="I31" s="106"/>
    </row>
    <row r="32" spans="1:9" s="11" customFormat="1" ht="12.6" customHeight="1" x14ac:dyDescent="0.2">
      <c r="A32" s="104">
        <v>43936</v>
      </c>
      <c r="B32" s="145">
        <v>10</v>
      </c>
      <c r="C32" s="145">
        <v>8</v>
      </c>
      <c r="D32" s="145">
        <v>1</v>
      </c>
      <c r="E32" s="145">
        <v>1</v>
      </c>
      <c r="F32" s="145">
        <v>0</v>
      </c>
      <c r="G32" s="12">
        <f t="shared" si="0"/>
        <v>20</v>
      </c>
      <c r="H32" s="12">
        <f t="shared" si="1"/>
        <v>189</v>
      </c>
      <c r="I32" s="106"/>
    </row>
    <row r="33" spans="1:9" s="11" customFormat="1" ht="12.6" customHeight="1" x14ac:dyDescent="0.2">
      <c r="A33" s="104">
        <v>43937</v>
      </c>
      <c r="B33" s="145">
        <v>15</v>
      </c>
      <c r="C33" s="145">
        <v>12</v>
      </c>
      <c r="D33" s="145">
        <v>0</v>
      </c>
      <c r="E33" s="145">
        <v>2</v>
      </c>
      <c r="F33" s="145">
        <v>0</v>
      </c>
      <c r="G33" s="12">
        <f t="shared" si="0"/>
        <v>29</v>
      </c>
      <c r="H33" s="12">
        <f t="shared" si="1"/>
        <v>218</v>
      </c>
      <c r="I33" s="106"/>
    </row>
    <row r="34" spans="1:9" s="11" customFormat="1" ht="12.6" customHeight="1" x14ac:dyDescent="0.2">
      <c r="A34" s="104">
        <v>43938</v>
      </c>
      <c r="B34" s="145">
        <v>10</v>
      </c>
      <c r="C34" s="145">
        <v>14</v>
      </c>
      <c r="D34" s="145">
        <v>0</v>
      </c>
      <c r="E34" s="145">
        <v>0</v>
      </c>
      <c r="F34" s="145">
        <v>0</v>
      </c>
      <c r="G34" s="12">
        <f t="shared" si="0"/>
        <v>24</v>
      </c>
      <c r="H34" s="12">
        <f t="shared" si="1"/>
        <v>242</v>
      </c>
      <c r="I34" s="106"/>
    </row>
    <row r="35" spans="1:9" s="11" customFormat="1" ht="12.6" customHeight="1" x14ac:dyDescent="0.2">
      <c r="A35" s="104">
        <v>43939</v>
      </c>
      <c r="B35" s="145">
        <v>1</v>
      </c>
      <c r="C35" s="145">
        <v>2</v>
      </c>
      <c r="D35" s="145">
        <v>0</v>
      </c>
      <c r="E35" s="145">
        <v>1</v>
      </c>
      <c r="F35" s="145">
        <v>0</v>
      </c>
      <c r="G35" s="12">
        <f t="shared" si="0"/>
        <v>4</v>
      </c>
      <c r="H35" s="12">
        <f t="shared" si="1"/>
        <v>246</v>
      </c>
      <c r="I35" s="106"/>
    </row>
    <row r="36" spans="1:9" s="11" customFormat="1" ht="12.6" customHeight="1" x14ac:dyDescent="0.2">
      <c r="A36" s="104">
        <v>43940</v>
      </c>
      <c r="B36" s="145">
        <v>0</v>
      </c>
      <c r="C36" s="145">
        <v>0</v>
      </c>
      <c r="D36" s="145">
        <v>0</v>
      </c>
      <c r="E36" s="145">
        <v>0</v>
      </c>
      <c r="F36" s="145">
        <v>0</v>
      </c>
      <c r="G36" s="12">
        <f t="shared" si="0"/>
        <v>0</v>
      </c>
      <c r="H36" s="12">
        <f t="shared" si="1"/>
        <v>246</v>
      </c>
      <c r="I36" s="106"/>
    </row>
    <row r="37" spans="1:9" s="11" customFormat="1" ht="12.6" customHeight="1" x14ac:dyDescent="0.2">
      <c r="A37" s="104">
        <v>43941</v>
      </c>
      <c r="B37" s="145">
        <v>13</v>
      </c>
      <c r="C37" s="145">
        <v>20</v>
      </c>
      <c r="D37" s="145">
        <v>0</v>
      </c>
      <c r="E37" s="145">
        <v>1</v>
      </c>
      <c r="F37" s="145">
        <v>1</v>
      </c>
      <c r="G37" s="12">
        <f t="shared" si="0"/>
        <v>35</v>
      </c>
      <c r="H37" s="12">
        <f t="shared" si="1"/>
        <v>281</v>
      </c>
      <c r="I37" s="106"/>
    </row>
    <row r="38" spans="1:9" s="11" customFormat="1" ht="12.6" customHeight="1" x14ac:dyDescent="0.2">
      <c r="A38" s="104">
        <v>43942</v>
      </c>
      <c r="B38" s="145">
        <v>9</v>
      </c>
      <c r="C38" s="145">
        <v>11</v>
      </c>
      <c r="D38" s="145">
        <v>0</v>
      </c>
      <c r="E38" s="145">
        <v>1</v>
      </c>
      <c r="F38" s="145">
        <v>0</v>
      </c>
      <c r="G38" s="12">
        <f t="shared" si="0"/>
        <v>21</v>
      </c>
      <c r="H38" s="12">
        <f t="shared" si="1"/>
        <v>302</v>
      </c>
      <c r="I38" s="106"/>
    </row>
    <row r="39" spans="1:9" s="11" customFormat="1" ht="12.6" customHeight="1" x14ac:dyDescent="0.2">
      <c r="A39" s="104">
        <v>43943</v>
      </c>
      <c r="B39" s="145">
        <v>10</v>
      </c>
      <c r="C39" s="145">
        <v>10</v>
      </c>
      <c r="D39" s="145">
        <v>0</v>
      </c>
      <c r="E39" s="145">
        <v>1</v>
      </c>
      <c r="F39" s="145">
        <v>0</v>
      </c>
      <c r="G39" s="12">
        <f t="shared" si="0"/>
        <v>21</v>
      </c>
      <c r="H39" s="12">
        <f t="shared" si="1"/>
        <v>323</v>
      </c>
      <c r="I39" s="106"/>
    </row>
    <row r="40" spans="1:9" s="11" customFormat="1" ht="12.6" customHeight="1" x14ac:dyDescent="0.2">
      <c r="A40" s="104">
        <v>43944</v>
      </c>
      <c r="B40" s="145">
        <v>9</v>
      </c>
      <c r="C40" s="145">
        <v>11</v>
      </c>
      <c r="D40" s="145">
        <v>0</v>
      </c>
      <c r="E40" s="145">
        <v>2</v>
      </c>
      <c r="F40" s="145">
        <v>0</v>
      </c>
      <c r="G40" s="12">
        <f t="shared" si="0"/>
        <v>22</v>
      </c>
      <c r="H40" s="12">
        <f t="shared" si="1"/>
        <v>345</v>
      </c>
      <c r="I40" s="106"/>
    </row>
    <row r="41" spans="1:9" s="11" customFormat="1" ht="12.6" customHeight="1" x14ac:dyDescent="0.2">
      <c r="A41" s="104">
        <v>43945</v>
      </c>
      <c r="B41" s="145">
        <v>11</v>
      </c>
      <c r="C41" s="145">
        <v>11</v>
      </c>
      <c r="D41" s="145">
        <v>0</v>
      </c>
      <c r="E41" s="145">
        <v>3</v>
      </c>
      <c r="F41" s="145">
        <v>0</v>
      </c>
      <c r="G41" s="12">
        <f t="shared" si="0"/>
        <v>25</v>
      </c>
      <c r="H41" s="12">
        <f t="shared" si="1"/>
        <v>370</v>
      </c>
      <c r="I41" s="106"/>
    </row>
    <row r="42" spans="1:9" s="11" customFormat="1" ht="12.6" customHeight="1" x14ac:dyDescent="0.2">
      <c r="A42" s="104">
        <v>43946</v>
      </c>
      <c r="B42" s="145">
        <v>0</v>
      </c>
      <c r="C42" s="145">
        <v>1</v>
      </c>
      <c r="D42" s="145">
        <v>0</v>
      </c>
      <c r="E42" s="145">
        <v>0</v>
      </c>
      <c r="F42" s="145">
        <v>0</v>
      </c>
      <c r="G42" s="12">
        <f t="shared" si="0"/>
        <v>1</v>
      </c>
      <c r="H42" s="12">
        <f t="shared" si="1"/>
        <v>371</v>
      </c>
      <c r="I42" s="106"/>
    </row>
    <row r="43" spans="1:9" s="11" customFormat="1" ht="12.6" customHeight="1" x14ac:dyDescent="0.2">
      <c r="A43" s="104">
        <v>43947</v>
      </c>
      <c r="B43" s="145">
        <v>0</v>
      </c>
      <c r="C43" s="145">
        <v>0</v>
      </c>
      <c r="D43" s="145">
        <v>0</v>
      </c>
      <c r="E43" s="145">
        <v>0</v>
      </c>
      <c r="F43" s="145">
        <v>0</v>
      </c>
      <c r="G43" s="12">
        <f t="shared" si="0"/>
        <v>0</v>
      </c>
      <c r="H43" s="12">
        <f t="shared" si="1"/>
        <v>371</v>
      </c>
      <c r="I43" s="106"/>
    </row>
    <row r="44" spans="1:9" s="11" customFormat="1" ht="12.6" customHeight="1" x14ac:dyDescent="0.2">
      <c r="A44" s="104">
        <v>43948</v>
      </c>
      <c r="B44" s="145">
        <v>10</v>
      </c>
      <c r="C44" s="145">
        <v>26</v>
      </c>
      <c r="D44" s="145">
        <v>0</v>
      </c>
      <c r="E44" s="145">
        <v>0</v>
      </c>
      <c r="F44" s="145">
        <v>0</v>
      </c>
      <c r="G44" s="12">
        <f t="shared" si="0"/>
        <v>36</v>
      </c>
      <c r="H44" s="12">
        <f t="shared" si="1"/>
        <v>407</v>
      </c>
      <c r="I44" s="106"/>
    </row>
    <row r="45" spans="1:9" s="11" customFormat="1" ht="12.6" customHeight="1" x14ac:dyDescent="0.2">
      <c r="A45" s="104">
        <v>43949</v>
      </c>
      <c r="B45" s="145">
        <v>9</v>
      </c>
      <c r="C45" s="145">
        <v>17</v>
      </c>
      <c r="D45" s="145">
        <v>0</v>
      </c>
      <c r="E45" s="145">
        <v>1</v>
      </c>
      <c r="F45" s="145">
        <v>0</v>
      </c>
      <c r="G45" s="12">
        <f t="shared" si="0"/>
        <v>27</v>
      </c>
      <c r="H45" s="12">
        <f t="shared" si="1"/>
        <v>434</v>
      </c>
      <c r="I45" s="106"/>
    </row>
    <row r="46" spans="1:9" s="11" customFormat="1" ht="12.6" customHeight="1" x14ac:dyDescent="0.2">
      <c r="A46" s="104">
        <v>43950</v>
      </c>
      <c r="B46" s="145">
        <v>10</v>
      </c>
      <c r="C46" s="145">
        <v>11</v>
      </c>
      <c r="D46" s="145">
        <v>0</v>
      </c>
      <c r="E46" s="145">
        <v>3</v>
      </c>
      <c r="F46" s="145">
        <v>0</v>
      </c>
      <c r="G46" s="12">
        <f t="shared" si="0"/>
        <v>24</v>
      </c>
      <c r="H46" s="12">
        <f t="shared" si="1"/>
        <v>458</v>
      </c>
      <c r="I46" s="106"/>
    </row>
    <row r="47" spans="1:9" s="11" customFormat="1" ht="12.6" customHeight="1" x14ac:dyDescent="0.2">
      <c r="A47" s="104">
        <v>43951</v>
      </c>
      <c r="B47" s="145">
        <v>7</v>
      </c>
      <c r="C47" s="145">
        <v>9</v>
      </c>
      <c r="D47" s="145">
        <v>1</v>
      </c>
      <c r="E47" s="145">
        <v>0</v>
      </c>
      <c r="F47" s="145">
        <v>0</v>
      </c>
      <c r="G47" s="12">
        <f t="shared" si="0"/>
        <v>17</v>
      </c>
      <c r="H47" s="12">
        <f t="shared" si="1"/>
        <v>475</v>
      </c>
      <c r="I47" s="106"/>
    </row>
    <row r="48" spans="1:9" s="11" customFormat="1" ht="12.6" customHeight="1" x14ac:dyDescent="0.2">
      <c r="A48" s="104">
        <v>43952</v>
      </c>
      <c r="B48" s="145">
        <v>9</v>
      </c>
      <c r="C48" s="145">
        <v>10</v>
      </c>
      <c r="D48" s="145">
        <v>0</v>
      </c>
      <c r="E48" s="145">
        <v>0</v>
      </c>
      <c r="F48" s="145">
        <v>0</v>
      </c>
      <c r="G48" s="12">
        <f t="shared" si="0"/>
        <v>19</v>
      </c>
      <c r="H48" s="12">
        <f t="shared" si="1"/>
        <v>494</v>
      </c>
      <c r="I48" s="106"/>
    </row>
    <row r="49" spans="1:9" s="11" customFormat="1" ht="12.6" customHeight="1" x14ac:dyDescent="0.2">
      <c r="A49" s="104">
        <v>43953</v>
      </c>
      <c r="B49" s="145">
        <v>1</v>
      </c>
      <c r="C49" s="145">
        <v>3</v>
      </c>
      <c r="D49" s="145">
        <v>0</v>
      </c>
      <c r="E49" s="145">
        <v>0</v>
      </c>
      <c r="F49" s="145">
        <v>0</v>
      </c>
      <c r="G49" s="12">
        <f t="shared" si="0"/>
        <v>4</v>
      </c>
      <c r="H49" s="12">
        <f t="shared" si="1"/>
        <v>498</v>
      </c>
      <c r="I49" s="106"/>
    </row>
    <row r="50" spans="1:9" s="11" customFormat="1" ht="12.6" customHeight="1" x14ac:dyDescent="0.2">
      <c r="A50" s="104">
        <v>43954</v>
      </c>
      <c r="B50" s="145">
        <v>0</v>
      </c>
      <c r="C50" s="145">
        <v>0</v>
      </c>
      <c r="D50" s="145">
        <v>0</v>
      </c>
      <c r="E50" s="145">
        <v>0</v>
      </c>
      <c r="F50" s="145">
        <v>0</v>
      </c>
      <c r="G50" s="12">
        <f t="shared" si="0"/>
        <v>0</v>
      </c>
      <c r="H50" s="12">
        <f t="shared" si="1"/>
        <v>498</v>
      </c>
      <c r="I50" s="106"/>
    </row>
    <row r="51" spans="1:9" s="11" customFormat="1" ht="12.6" customHeight="1" x14ac:dyDescent="0.2">
      <c r="A51" s="104">
        <v>43955</v>
      </c>
      <c r="B51" s="145">
        <v>12</v>
      </c>
      <c r="C51" s="145">
        <v>15</v>
      </c>
      <c r="D51" s="145">
        <v>1</v>
      </c>
      <c r="E51" s="145">
        <v>1</v>
      </c>
      <c r="F51" s="145">
        <v>1</v>
      </c>
      <c r="G51" s="12">
        <f t="shared" si="0"/>
        <v>30</v>
      </c>
      <c r="H51" s="12">
        <f t="shared" si="1"/>
        <v>528</v>
      </c>
      <c r="I51" s="106"/>
    </row>
    <row r="52" spans="1:9" s="11" customFormat="1" ht="12.6" customHeight="1" x14ac:dyDescent="0.2">
      <c r="A52" s="104">
        <v>43956</v>
      </c>
      <c r="B52" s="145">
        <v>12</v>
      </c>
      <c r="C52" s="145">
        <v>13</v>
      </c>
      <c r="D52" s="145">
        <v>0</v>
      </c>
      <c r="E52" s="145">
        <v>1</v>
      </c>
      <c r="F52" s="145">
        <v>0</v>
      </c>
      <c r="G52" s="12">
        <f t="shared" si="0"/>
        <v>26</v>
      </c>
      <c r="H52" s="12">
        <f t="shared" si="1"/>
        <v>554</v>
      </c>
      <c r="I52" s="106"/>
    </row>
    <row r="53" spans="1:9" s="11" customFormat="1" ht="12.6" customHeight="1" x14ac:dyDescent="0.2">
      <c r="A53" s="104">
        <v>43957</v>
      </c>
      <c r="B53" s="145">
        <v>3</v>
      </c>
      <c r="C53" s="145">
        <v>6</v>
      </c>
      <c r="D53" s="145">
        <v>0</v>
      </c>
      <c r="E53" s="145">
        <v>1</v>
      </c>
      <c r="F53" s="145">
        <v>0</v>
      </c>
      <c r="G53" s="12">
        <f t="shared" si="0"/>
        <v>10</v>
      </c>
      <c r="H53" s="12">
        <f t="shared" si="1"/>
        <v>564</v>
      </c>
      <c r="I53" s="106"/>
    </row>
    <row r="54" spans="1:9" s="11" customFormat="1" ht="12.6" customHeight="1" x14ac:dyDescent="0.2">
      <c r="A54" s="104">
        <v>43958</v>
      </c>
      <c r="B54" s="145">
        <v>7</v>
      </c>
      <c r="C54" s="145">
        <v>4</v>
      </c>
      <c r="D54" s="145">
        <v>0</v>
      </c>
      <c r="E54" s="145">
        <v>1</v>
      </c>
      <c r="F54" s="145">
        <v>0</v>
      </c>
      <c r="G54" s="12">
        <f t="shared" si="0"/>
        <v>12</v>
      </c>
      <c r="H54" s="12">
        <f t="shared" si="1"/>
        <v>576</v>
      </c>
      <c r="I54" s="106"/>
    </row>
    <row r="55" spans="1:9" s="11" customFormat="1" ht="12.6" customHeight="1" x14ac:dyDescent="0.2">
      <c r="A55" s="104">
        <v>43959</v>
      </c>
      <c r="B55" s="145">
        <v>2</v>
      </c>
      <c r="C55" s="145">
        <v>0</v>
      </c>
      <c r="D55" s="145">
        <v>0</v>
      </c>
      <c r="E55" s="145">
        <v>0</v>
      </c>
      <c r="F55" s="145">
        <v>0</v>
      </c>
      <c r="G55" s="12">
        <f t="shared" si="0"/>
        <v>2</v>
      </c>
      <c r="H55" s="12">
        <f t="shared" si="1"/>
        <v>578</v>
      </c>
      <c r="I55" s="106"/>
    </row>
    <row r="56" spans="1:9" s="11" customFormat="1" ht="12.6" customHeight="1" x14ac:dyDescent="0.2">
      <c r="A56" s="104">
        <v>43960</v>
      </c>
      <c r="B56" s="145">
        <v>3</v>
      </c>
      <c r="C56" s="145">
        <v>0</v>
      </c>
      <c r="D56" s="145">
        <v>0</v>
      </c>
      <c r="E56" s="145">
        <v>0</v>
      </c>
      <c r="F56" s="145">
        <v>0</v>
      </c>
      <c r="G56" s="12">
        <f t="shared" si="0"/>
        <v>3</v>
      </c>
      <c r="H56" s="12">
        <f t="shared" si="1"/>
        <v>581</v>
      </c>
      <c r="I56" s="106"/>
    </row>
    <row r="57" spans="1:9" s="11" customFormat="1" ht="12.6" customHeight="1" x14ac:dyDescent="0.2">
      <c r="A57" s="104">
        <v>43961</v>
      </c>
      <c r="B57" s="145">
        <v>0</v>
      </c>
      <c r="C57" s="145">
        <v>0</v>
      </c>
      <c r="D57" s="145">
        <v>0</v>
      </c>
      <c r="E57" s="145">
        <v>0</v>
      </c>
      <c r="F57" s="145">
        <v>0</v>
      </c>
      <c r="G57" s="12">
        <f t="shared" si="0"/>
        <v>0</v>
      </c>
      <c r="H57" s="12">
        <f t="shared" si="1"/>
        <v>581</v>
      </c>
      <c r="I57" s="106"/>
    </row>
    <row r="58" spans="1:9" s="11" customFormat="1" ht="12.6" customHeight="1" x14ac:dyDescent="0.2">
      <c r="A58" s="104">
        <v>43962</v>
      </c>
      <c r="B58" s="145">
        <v>14</v>
      </c>
      <c r="C58" s="145">
        <v>10</v>
      </c>
      <c r="D58" s="145">
        <v>0</v>
      </c>
      <c r="E58" s="145">
        <v>0</v>
      </c>
      <c r="F58" s="145">
        <v>0</v>
      </c>
      <c r="G58" s="12">
        <f t="shared" si="0"/>
        <v>24</v>
      </c>
      <c r="H58" s="12">
        <f t="shared" si="1"/>
        <v>605</v>
      </c>
      <c r="I58" s="106"/>
    </row>
    <row r="59" spans="1:9" s="11" customFormat="1" ht="12.6" customHeight="1" x14ac:dyDescent="0.2">
      <c r="A59" s="104">
        <v>43963</v>
      </c>
      <c r="B59" s="145">
        <v>6</v>
      </c>
      <c r="C59" s="145">
        <v>8</v>
      </c>
      <c r="D59" s="145">
        <v>1</v>
      </c>
      <c r="E59" s="145">
        <v>0</v>
      </c>
      <c r="F59" s="145">
        <v>0</v>
      </c>
      <c r="G59" s="12">
        <f t="shared" si="0"/>
        <v>15</v>
      </c>
      <c r="H59" s="12">
        <f t="shared" si="1"/>
        <v>620</v>
      </c>
      <c r="I59" s="106"/>
    </row>
    <row r="60" spans="1:9" s="11" customFormat="1" ht="12.6" customHeight="1" x14ac:dyDescent="0.2">
      <c r="A60" s="104">
        <v>43964</v>
      </c>
      <c r="B60" s="145">
        <v>2</v>
      </c>
      <c r="C60" s="145">
        <v>7</v>
      </c>
      <c r="D60" s="145">
        <v>0</v>
      </c>
      <c r="E60" s="145">
        <v>0</v>
      </c>
      <c r="F60" s="145">
        <v>0</v>
      </c>
      <c r="G60" s="12">
        <f t="shared" si="0"/>
        <v>9</v>
      </c>
      <c r="H60" s="12">
        <f t="shared" si="1"/>
        <v>629</v>
      </c>
      <c r="I60" s="106"/>
    </row>
    <row r="61" spans="1:9" s="11" customFormat="1" ht="12.6" customHeight="1" x14ac:dyDescent="0.2">
      <c r="A61" s="104">
        <v>43965</v>
      </c>
      <c r="B61" s="145">
        <v>6</v>
      </c>
      <c r="C61" s="145">
        <v>5</v>
      </c>
      <c r="D61" s="145">
        <v>0</v>
      </c>
      <c r="E61" s="145">
        <v>1</v>
      </c>
      <c r="F61" s="145">
        <v>0</v>
      </c>
      <c r="G61" s="12">
        <f t="shared" si="0"/>
        <v>12</v>
      </c>
      <c r="H61" s="12">
        <f t="shared" si="1"/>
        <v>641</v>
      </c>
      <c r="I61" s="106"/>
    </row>
    <row r="62" spans="1:9" s="11" customFormat="1" ht="12.6" customHeight="1" x14ac:dyDescent="0.2">
      <c r="A62" s="104">
        <v>43966</v>
      </c>
      <c r="B62" s="145">
        <v>3</v>
      </c>
      <c r="C62" s="145">
        <v>8</v>
      </c>
      <c r="D62" s="145">
        <v>0</v>
      </c>
      <c r="E62" s="145">
        <v>0</v>
      </c>
      <c r="F62" s="145">
        <v>0</v>
      </c>
      <c r="G62" s="12">
        <f t="shared" si="0"/>
        <v>11</v>
      </c>
      <c r="H62" s="12">
        <f t="shared" si="1"/>
        <v>652</v>
      </c>
      <c r="I62" s="106"/>
    </row>
    <row r="63" spans="1:9" s="11" customFormat="1" ht="12.6" customHeight="1" x14ac:dyDescent="0.2">
      <c r="A63" s="104">
        <v>43967</v>
      </c>
      <c r="B63" s="145">
        <v>0</v>
      </c>
      <c r="C63" s="145">
        <v>3</v>
      </c>
      <c r="D63" s="145">
        <v>0</v>
      </c>
      <c r="E63" s="145">
        <v>0</v>
      </c>
      <c r="F63" s="145">
        <v>0</v>
      </c>
      <c r="G63" s="12">
        <f>SUM(B63:F63)</f>
        <v>3</v>
      </c>
      <c r="H63" s="12">
        <f t="shared" si="1"/>
        <v>655</v>
      </c>
      <c r="I63" s="106"/>
    </row>
    <row r="64" spans="1:9" s="11" customFormat="1" ht="12.6" customHeight="1" x14ac:dyDescent="0.2">
      <c r="A64" s="104">
        <v>43968</v>
      </c>
      <c r="B64" s="145">
        <v>0</v>
      </c>
      <c r="C64" s="145">
        <v>0</v>
      </c>
      <c r="D64" s="145">
        <v>0</v>
      </c>
      <c r="E64" s="145">
        <v>0</v>
      </c>
      <c r="F64" s="145">
        <v>0</v>
      </c>
      <c r="G64" s="12">
        <f t="shared" ref="G64:G82" si="2">SUM(B64:F64)</f>
        <v>0</v>
      </c>
      <c r="H64" s="12">
        <f t="shared" si="1"/>
        <v>655</v>
      </c>
      <c r="I64" s="106"/>
    </row>
    <row r="65" spans="1:9" s="11" customFormat="1" ht="12.6" customHeight="1" x14ac:dyDescent="0.2">
      <c r="A65" s="104">
        <v>43969</v>
      </c>
      <c r="B65" s="145">
        <v>10</v>
      </c>
      <c r="C65" s="145">
        <v>3</v>
      </c>
      <c r="D65" s="145">
        <v>1</v>
      </c>
      <c r="E65" s="145">
        <v>1</v>
      </c>
      <c r="F65" s="145">
        <v>0</v>
      </c>
      <c r="G65" s="12">
        <f t="shared" si="2"/>
        <v>15</v>
      </c>
      <c r="H65" s="12">
        <f t="shared" si="1"/>
        <v>670</v>
      </c>
      <c r="I65" s="106"/>
    </row>
    <row r="66" spans="1:9" s="11" customFormat="1" ht="12.6" customHeight="1" x14ac:dyDescent="0.2">
      <c r="A66" s="104">
        <v>43970</v>
      </c>
      <c r="B66" s="145">
        <v>7</v>
      </c>
      <c r="C66" s="145">
        <v>2</v>
      </c>
      <c r="D66" s="145">
        <v>0</v>
      </c>
      <c r="E66" s="145">
        <v>1</v>
      </c>
      <c r="F66" s="145">
        <v>0</v>
      </c>
      <c r="G66" s="12">
        <f t="shared" si="2"/>
        <v>10</v>
      </c>
      <c r="H66" s="12">
        <f t="shared" si="1"/>
        <v>680</v>
      </c>
      <c r="I66" s="106"/>
    </row>
    <row r="67" spans="1:9" s="11" customFormat="1" ht="12.6" customHeight="1" x14ac:dyDescent="0.2">
      <c r="A67" s="104">
        <v>43971</v>
      </c>
      <c r="B67" s="145">
        <v>4</v>
      </c>
      <c r="C67" s="145">
        <v>2</v>
      </c>
      <c r="D67" s="145">
        <v>1</v>
      </c>
      <c r="E67" s="145">
        <v>0</v>
      </c>
      <c r="F67" s="145">
        <v>0</v>
      </c>
      <c r="G67" s="12">
        <f t="shared" si="2"/>
        <v>7</v>
      </c>
      <c r="H67" s="12">
        <f t="shared" si="1"/>
        <v>687</v>
      </c>
      <c r="I67" s="106"/>
    </row>
    <row r="68" spans="1:9" s="11" customFormat="1" ht="12.6" customHeight="1" x14ac:dyDescent="0.2">
      <c r="A68" s="104">
        <v>43972</v>
      </c>
      <c r="B68" s="145">
        <v>10</v>
      </c>
      <c r="C68" s="145">
        <v>4</v>
      </c>
      <c r="D68" s="145">
        <v>0</v>
      </c>
      <c r="E68" s="145">
        <v>0</v>
      </c>
      <c r="F68" s="145">
        <v>0</v>
      </c>
      <c r="G68" s="12">
        <f t="shared" si="2"/>
        <v>14</v>
      </c>
      <c r="H68" s="12">
        <f t="shared" si="1"/>
        <v>701</v>
      </c>
      <c r="I68" s="106"/>
    </row>
    <row r="69" spans="1:9" s="11" customFormat="1" ht="12.6" customHeight="1" x14ac:dyDescent="0.2">
      <c r="A69" s="104">
        <v>43973</v>
      </c>
      <c r="B69" s="145">
        <v>2</v>
      </c>
      <c r="C69" s="145">
        <v>2</v>
      </c>
      <c r="D69" s="145">
        <v>0</v>
      </c>
      <c r="E69" s="145">
        <v>0</v>
      </c>
      <c r="F69" s="145">
        <v>0</v>
      </c>
      <c r="G69" s="12">
        <f t="shared" si="2"/>
        <v>4</v>
      </c>
      <c r="H69" s="12">
        <f>G69+H68</f>
        <v>705</v>
      </c>
      <c r="I69" s="106"/>
    </row>
    <row r="70" spans="1:9" s="11" customFormat="1" ht="12.6" customHeight="1" x14ac:dyDescent="0.2">
      <c r="A70" s="104">
        <v>43974</v>
      </c>
      <c r="B70" s="145">
        <v>0</v>
      </c>
      <c r="C70" s="145">
        <v>0</v>
      </c>
      <c r="D70" s="145">
        <v>0</v>
      </c>
      <c r="E70" s="145">
        <v>0</v>
      </c>
      <c r="F70" s="145">
        <v>0</v>
      </c>
      <c r="G70" s="12">
        <f t="shared" si="2"/>
        <v>0</v>
      </c>
      <c r="H70" s="12">
        <f t="shared" ref="H70:H82" si="3">G70+H69</f>
        <v>705</v>
      </c>
      <c r="I70" s="106"/>
    </row>
    <row r="71" spans="1:9" s="11" customFormat="1" ht="12.6" customHeight="1" x14ac:dyDescent="0.2">
      <c r="A71" s="104">
        <v>43975</v>
      </c>
      <c r="B71" s="145">
        <v>0</v>
      </c>
      <c r="C71" s="145">
        <v>0</v>
      </c>
      <c r="D71" s="145">
        <v>0</v>
      </c>
      <c r="E71" s="145">
        <v>0</v>
      </c>
      <c r="F71" s="145">
        <v>0</v>
      </c>
      <c r="G71" s="12">
        <f t="shared" si="2"/>
        <v>0</v>
      </c>
      <c r="H71" s="12">
        <f t="shared" si="3"/>
        <v>705</v>
      </c>
      <c r="I71" s="106"/>
    </row>
    <row r="72" spans="1:9" s="11" customFormat="1" ht="12.6" customHeight="1" x14ac:dyDescent="0.2">
      <c r="A72" s="104">
        <v>43976</v>
      </c>
      <c r="B72" s="145">
        <v>5</v>
      </c>
      <c r="C72" s="145">
        <v>0</v>
      </c>
      <c r="D72" s="145">
        <v>0</v>
      </c>
      <c r="E72" s="145">
        <v>0</v>
      </c>
      <c r="F72" s="145">
        <v>0</v>
      </c>
      <c r="G72" s="12">
        <f t="shared" si="2"/>
        <v>5</v>
      </c>
      <c r="H72" s="12">
        <f t="shared" si="3"/>
        <v>710</v>
      </c>
      <c r="I72" s="106"/>
    </row>
    <row r="73" spans="1:9" s="11" customFormat="1" ht="12.6" customHeight="1" x14ac:dyDescent="0.2">
      <c r="A73" s="104">
        <v>43977</v>
      </c>
      <c r="B73" s="145">
        <v>5</v>
      </c>
      <c r="C73" s="145">
        <v>6</v>
      </c>
      <c r="D73" s="145">
        <v>0</v>
      </c>
      <c r="E73" s="145">
        <v>2</v>
      </c>
      <c r="F73" s="145">
        <v>0</v>
      </c>
      <c r="G73" s="12">
        <f t="shared" si="2"/>
        <v>13</v>
      </c>
      <c r="H73" s="12">
        <f t="shared" si="3"/>
        <v>723</v>
      </c>
      <c r="I73" s="106"/>
    </row>
    <row r="74" spans="1:9" s="11" customFormat="1" ht="12.6" customHeight="1" x14ac:dyDescent="0.2">
      <c r="A74" s="104">
        <v>43978</v>
      </c>
      <c r="B74" s="145">
        <v>8</v>
      </c>
      <c r="C74" s="145">
        <v>5</v>
      </c>
      <c r="D74" s="145">
        <v>0</v>
      </c>
      <c r="E74" s="145">
        <v>1</v>
      </c>
      <c r="F74" s="145">
        <v>0</v>
      </c>
      <c r="G74" s="12">
        <f t="shared" si="2"/>
        <v>14</v>
      </c>
      <c r="H74" s="12">
        <f t="shared" si="3"/>
        <v>737</v>
      </c>
      <c r="I74" s="106"/>
    </row>
    <row r="75" spans="1:9" s="11" customFormat="1" ht="12.6" customHeight="1" x14ac:dyDescent="0.2">
      <c r="A75" s="104">
        <v>43979</v>
      </c>
      <c r="B75" s="145">
        <v>8</v>
      </c>
      <c r="C75" s="145">
        <v>2</v>
      </c>
      <c r="D75" s="145">
        <v>0</v>
      </c>
      <c r="E75" s="145">
        <v>1</v>
      </c>
      <c r="F75" s="145">
        <v>0</v>
      </c>
      <c r="G75" s="12">
        <f t="shared" si="2"/>
        <v>11</v>
      </c>
      <c r="H75" s="12">
        <f t="shared" si="3"/>
        <v>748</v>
      </c>
      <c r="I75" s="106"/>
    </row>
    <row r="76" spans="1:9" s="11" customFormat="1" ht="12.6" customHeight="1" x14ac:dyDescent="0.2">
      <c r="A76" s="104">
        <v>43980</v>
      </c>
      <c r="B76" s="145">
        <v>5</v>
      </c>
      <c r="C76" s="145">
        <v>0</v>
      </c>
      <c r="D76" s="145">
        <v>0</v>
      </c>
      <c r="E76" s="145">
        <v>1</v>
      </c>
      <c r="F76" s="145">
        <v>0</v>
      </c>
      <c r="G76" s="12">
        <f t="shared" si="2"/>
        <v>6</v>
      </c>
      <c r="H76" s="12">
        <f t="shared" si="3"/>
        <v>754</v>
      </c>
      <c r="I76" s="106"/>
    </row>
    <row r="77" spans="1:9" s="11" customFormat="1" ht="12.6" customHeight="1" x14ac:dyDescent="0.2">
      <c r="A77" s="104">
        <v>43981</v>
      </c>
      <c r="B77" s="145">
        <v>0</v>
      </c>
      <c r="C77" s="145">
        <v>0</v>
      </c>
      <c r="D77" s="145">
        <v>0</v>
      </c>
      <c r="E77" s="145">
        <v>0</v>
      </c>
      <c r="F77" s="145">
        <v>0</v>
      </c>
      <c r="G77" s="12">
        <f t="shared" si="2"/>
        <v>0</v>
      </c>
      <c r="H77" s="12">
        <f t="shared" si="3"/>
        <v>754</v>
      </c>
      <c r="I77" s="106"/>
    </row>
    <row r="78" spans="1:9" s="11" customFormat="1" ht="12.6" customHeight="1" x14ac:dyDescent="0.2">
      <c r="A78" s="104">
        <v>43982</v>
      </c>
      <c r="B78" s="145">
        <v>0</v>
      </c>
      <c r="C78" s="145">
        <v>0</v>
      </c>
      <c r="D78" s="145">
        <v>0</v>
      </c>
      <c r="E78" s="145">
        <v>0</v>
      </c>
      <c r="F78" s="145">
        <v>0</v>
      </c>
      <c r="G78" s="12">
        <f t="shared" si="2"/>
        <v>0</v>
      </c>
      <c r="H78" s="12">
        <f t="shared" si="3"/>
        <v>754</v>
      </c>
      <c r="I78" s="106"/>
    </row>
    <row r="79" spans="1:9" s="11" customFormat="1" ht="12.6" customHeight="1" x14ac:dyDescent="0.2">
      <c r="A79" s="104">
        <v>43983</v>
      </c>
      <c r="B79" s="145">
        <v>0</v>
      </c>
      <c r="C79" s="145">
        <v>0</v>
      </c>
      <c r="D79" s="145">
        <v>0</v>
      </c>
      <c r="E79" s="145">
        <v>1</v>
      </c>
      <c r="F79" s="145">
        <v>1</v>
      </c>
      <c r="G79" s="12">
        <f t="shared" si="2"/>
        <v>2</v>
      </c>
      <c r="H79" s="12">
        <f t="shared" si="3"/>
        <v>756</v>
      </c>
      <c r="I79" s="106"/>
    </row>
    <row r="80" spans="1:9" s="11" customFormat="1" ht="12.6" customHeight="1" x14ac:dyDescent="0.2">
      <c r="A80" s="104">
        <v>43984</v>
      </c>
      <c r="B80" s="145">
        <v>2</v>
      </c>
      <c r="C80" s="145">
        <v>2</v>
      </c>
      <c r="D80" s="145">
        <v>0</v>
      </c>
      <c r="E80" s="145">
        <v>1</v>
      </c>
      <c r="F80" s="145">
        <v>0</v>
      </c>
      <c r="G80" s="12">
        <f t="shared" si="2"/>
        <v>5</v>
      </c>
      <c r="H80" s="12">
        <f t="shared" si="3"/>
        <v>761</v>
      </c>
      <c r="I80" s="106"/>
    </row>
    <row r="81" spans="1:11" s="11" customFormat="1" ht="12.6" customHeight="1" x14ac:dyDescent="0.2">
      <c r="A81" s="104">
        <v>43985</v>
      </c>
      <c r="B81" s="145">
        <v>4</v>
      </c>
      <c r="C81" s="145">
        <v>2</v>
      </c>
      <c r="D81" s="145">
        <v>0</v>
      </c>
      <c r="E81" s="145">
        <v>0</v>
      </c>
      <c r="F81" s="145">
        <v>0</v>
      </c>
      <c r="G81" s="12">
        <f t="shared" si="2"/>
        <v>6</v>
      </c>
      <c r="H81" s="12">
        <f t="shared" si="3"/>
        <v>767</v>
      </c>
      <c r="I81" s="106"/>
    </row>
    <row r="82" spans="1:11" s="11" customFormat="1" ht="12.6" customHeight="1" x14ac:dyDescent="0.2">
      <c r="A82" s="104">
        <v>43986</v>
      </c>
      <c r="B82" s="145">
        <v>5</v>
      </c>
      <c r="C82" s="145">
        <v>0</v>
      </c>
      <c r="D82" s="145">
        <v>0</v>
      </c>
      <c r="E82" s="145">
        <v>0</v>
      </c>
      <c r="F82" s="145">
        <v>0</v>
      </c>
      <c r="G82" s="12">
        <f t="shared" si="2"/>
        <v>5</v>
      </c>
      <c r="H82" s="12">
        <f t="shared" si="3"/>
        <v>772</v>
      </c>
      <c r="I82" s="106"/>
    </row>
    <row r="83" spans="1:11" ht="12.6" customHeight="1" x14ac:dyDescent="0.2">
      <c r="A83" s="104">
        <v>43987</v>
      </c>
      <c r="B83" s="145">
        <v>1</v>
      </c>
      <c r="C83" s="145">
        <v>1</v>
      </c>
      <c r="D83" s="145">
        <v>0</v>
      </c>
      <c r="E83" s="145">
        <v>0</v>
      </c>
      <c r="F83" s="145">
        <v>0</v>
      </c>
      <c r="G83" s="12">
        <f>SUM(B83:F83)</f>
        <v>2</v>
      </c>
      <c r="H83" s="12">
        <f>G83+H82</f>
        <v>774</v>
      </c>
      <c r="I83" s="106"/>
      <c r="J83" s="11"/>
      <c r="K83" s="11"/>
    </row>
    <row r="84" spans="1:11" ht="12.6" customHeight="1" x14ac:dyDescent="0.2">
      <c r="A84" s="104">
        <v>43988</v>
      </c>
      <c r="B84" s="145">
        <v>0</v>
      </c>
      <c r="C84" s="145">
        <v>0</v>
      </c>
      <c r="D84" s="145">
        <v>0</v>
      </c>
      <c r="E84" s="145">
        <v>0</v>
      </c>
      <c r="F84" s="145">
        <v>0</v>
      </c>
      <c r="G84" s="12">
        <f t="shared" ref="G84:G104" si="4">SUM(B84:F84)</f>
        <v>0</v>
      </c>
      <c r="H84" s="12">
        <f t="shared" ref="H84:H104" si="5">G84+H83</f>
        <v>774</v>
      </c>
      <c r="I84" s="106"/>
      <c r="J84" s="11"/>
      <c r="K84" s="11"/>
    </row>
    <row r="85" spans="1:11" ht="12.6" customHeight="1" x14ac:dyDescent="0.2">
      <c r="A85" s="104">
        <v>43989</v>
      </c>
      <c r="B85" s="145">
        <v>0</v>
      </c>
      <c r="C85" s="145">
        <v>0</v>
      </c>
      <c r="D85" s="145">
        <v>0</v>
      </c>
      <c r="E85" s="145">
        <v>0</v>
      </c>
      <c r="F85" s="145">
        <v>0</v>
      </c>
      <c r="G85" s="12">
        <f t="shared" si="4"/>
        <v>0</v>
      </c>
      <c r="H85" s="12">
        <f t="shared" si="5"/>
        <v>774</v>
      </c>
      <c r="I85" s="106"/>
      <c r="K85" s="11"/>
    </row>
    <row r="86" spans="1:11" ht="12.6" customHeight="1" x14ac:dyDescent="0.2">
      <c r="A86" s="104">
        <v>43990</v>
      </c>
      <c r="B86" s="145">
        <v>2</v>
      </c>
      <c r="C86" s="145">
        <v>0</v>
      </c>
      <c r="D86" s="145">
        <v>0</v>
      </c>
      <c r="E86" s="145">
        <v>0</v>
      </c>
      <c r="F86" s="145">
        <v>0</v>
      </c>
      <c r="G86" s="12">
        <f t="shared" si="4"/>
        <v>2</v>
      </c>
      <c r="H86" s="12">
        <f t="shared" si="5"/>
        <v>776</v>
      </c>
      <c r="I86" s="106"/>
      <c r="K86" s="11"/>
    </row>
    <row r="87" spans="1:11" ht="12.6" customHeight="1" x14ac:dyDescent="0.2">
      <c r="A87" s="104">
        <v>43991</v>
      </c>
      <c r="B87" s="145">
        <v>1</v>
      </c>
      <c r="C87" s="145">
        <v>3</v>
      </c>
      <c r="D87" s="145">
        <v>0</v>
      </c>
      <c r="E87" s="145">
        <v>2</v>
      </c>
      <c r="F87" s="145">
        <v>0</v>
      </c>
      <c r="G87" s="12">
        <f t="shared" si="4"/>
        <v>6</v>
      </c>
      <c r="H87" s="12">
        <f t="shared" si="5"/>
        <v>782</v>
      </c>
      <c r="I87" s="106"/>
      <c r="K87" s="11"/>
    </row>
    <row r="88" spans="1:11" ht="12.6" customHeight="1" x14ac:dyDescent="0.2">
      <c r="A88" s="104">
        <v>43992</v>
      </c>
      <c r="B88" s="145">
        <v>1</v>
      </c>
      <c r="C88" s="145">
        <v>1</v>
      </c>
      <c r="D88" s="145">
        <v>0</v>
      </c>
      <c r="E88" s="145">
        <v>1</v>
      </c>
      <c r="F88" s="145">
        <v>0</v>
      </c>
      <c r="G88" s="12">
        <f t="shared" si="4"/>
        <v>3</v>
      </c>
      <c r="H88" s="12">
        <f t="shared" si="5"/>
        <v>785</v>
      </c>
      <c r="I88" s="106"/>
      <c r="K88" s="11"/>
    </row>
    <row r="89" spans="1:11" ht="12.6" customHeight="1" x14ac:dyDescent="0.2">
      <c r="A89" s="104">
        <v>43993</v>
      </c>
      <c r="B89" s="145">
        <v>3</v>
      </c>
      <c r="C89" s="145">
        <v>1</v>
      </c>
      <c r="D89" s="145">
        <v>0</v>
      </c>
      <c r="E89" s="145">
        <v>0</v>
      </c>
      <c r="F89" s="145">
        <v>0</v>
      </c>
      <c r="G89" s="12">
        <f t="shared" si="4"/>
        <v>4</v>
      </c>
      <c r="H89" s="12">
        <f t="shared" si="5"/>
        <v>789</v>
      </c>
      <c r="I89" s="106"/>
      <c r="K89" s="11"/>
    </row>
    <row r="90" spans="1:11" ht="12.6" customHeight="1" x14ac:dyDescent="0.2">
      <c r="A90" s="104">
        <v>43994</v>
      </c>
      <c r="B90" s="145">
        <v>2</v>
      </c>
      <c r="C90" s="145">
        <v>2</v>
      </c>
      <c r="D90" s="145">
        <v>0</v>
      </c>
      <c r="E90" s="145">
        <v>1</v>
      </c>
      <c r="F90" s="145">
        <v>1</v>
      </c>
      <c r="G90" s="12">
        <f t="shared" si="4"/>
        <v>6</v>
      </c>
      <c r="H90" s="12">
        <f t="shared" si="5"/>
        <v>795</v>
      </c>
      <c r="I90" s="106"/>
      <c r="K90" s="11"/>
    </row>
    <row r="91" spans="1:11" ht="12.6" customHeight="1" x14ac:dyDescent="0.2">
      <c r="A91" s="104">
        <v>43995</v>
      </c>
      <c r="B91" s="145">
        <v>0</v>
      </c>
      <c r="C91" s="145">
        <v>0</v>
      </c>
      <c r="D91" s="145">
        <v>0</v>
      </c>
      <c r="E91" s="145">
        <v>0</v>
      </c>
      <c r="F91" s="145">
        <v>0</v>
      </c>
      <c r="G91" s="12">
        <f t="shared" si="4"/>
        <v>0</v>
      </c>
      <c r="H91" s="12">
        <f t="shared" si="5"/>
        <v>795</v>
      </c>
      <c r="I91" s="106"/>
      <c r="K91" s="11"/>
    </row>
    <row r="92" spans="1:11" ht="12.6" customHeight="1" x14ac:dyDescent="0.2">
      <c r="A92" s="104">
        <v>43996</v>
      </c>
      <c r="B92" s="145">
        <v>0</v>
      </c>
      <c r="C92" s="145">
        <v>0</v>
      </c>
      <c r="D92" s="145">
        <v>0</v>
      </c>
      <c r="E92" s="145">
        <v>0</v>
      </c>
      <c r="F92" s="145">
        <v>0</v>
      </c>
      <c r="G92" s="12">
        <f t="shared" si="4"/>
        <v>0</v>
      </c>
      <c r="H92" s="12">
        <f t="shared" si="5"/>
        <v>795</v>
      </c>
      <c r="I92" s="106"/>
      <c r="K92" s="11"/>
    </row>
    <row r="93" spans="1:11" ht="12.6" customHeight="1" x14ac:dyDescent="0.2">
      <c r="A93" s="104">
        <v>43997</v>
      </c>
      <c r="B93" s="145">
        <v>7</v>
      </c>
      <c r="C93" s="145">
        <v>1</v>
      </c>
      <c r="D93" s="145">
        <v>0</v>
      </c>
      <c r="E93" s="145">
        <v>0</v>
      </c>
      <c r="F93" s="145">
        <v>0</v>
      </c>
      <c r="G93" s="12">
        <f t="shared" si="4"/>
        <v>8</v>
      </c>
      <c r="H93" s="12">
        <f t="shared" si="5"/>
        <v>803</v>
      </c>
      <c r="I93" s="106"/>
      <c r="K93" s="11"/>
    </row>
    <row r="94" spans="1:11" ht="12.6" customHeight="1" x14ac:dyDescent="0.2">
      <c r="A94" s="104">
        <v>43998</v>
      </c>
      <c r="B94" s="145">
        <v>1</v>
      </c>
      <c r="C94" s="145">
        <v>1</v>
      </c>
      <c r="D94" s="145">
        <v>0</v>
      </c>
      <c r="E94" s="145">
        <v>1</v>
      </c>
      <c r="F94" s="145">
        <v>0</v>
      </c>
      <c r="G94" s="12">
        <f t="shared" si="4"/>
        <v>3</v>
      </c>
      <c r="H94" s="12">
        <f t="shared" si="5"/>
        <v>806</v>
      </c>
      <c r="I94" s="106"/>
      <c r="K94" s="11"/>
    </row>
    <row r="95" spans="1:11" ht="12.6" customHeight="1" x14ac:dyDescent="0.2">
      <c r="A95" s="104">
        <v>43999</v>
      </c>
      <c r="B95" s="145">
        <v>4</v>
      </c>
      <c r="C95" s="145">
        <v>0</v>
      </c>
      <c r="D95" s="145">
        <v>0</v>
      </c>
      <c r="E95" s="145">
        <v>0</v>
      </c>
      <c r="F95" s="145">
        <v>0</v>
      </c>
      <c r="G95" s="12">
        <f t="shared" si="4"/>
        <v>4</v>
      </c>
      <c r="H95" s="12">
        <f t="shared" si="5"/>
        <v>810</v>
      </c>
      <c r="I95" s="106"/>
      <c r="K95" s="11"/>
    </row>
    <row r="96" spans="1:11" ht="12.6" customHeight="1" x14ac:dyDescent="0.2">
      <c r="A96" s="104">
        <v>44000</v>
      </c>
      <c r="B96" s="145">
        <v>1</v>
      </c>
      <c r="C96" s="145">
        <v>0</v>
      </c>
      <c r="D96" s="145">
        <v>0</v>
      </c>
      <c r="E96" s="145">
        <v>0</v>
      </c>
      <c r="F96" s="145">
        <v>0</v>
      </c>
      <c r="G96" s="12">
        <f t="shared" si="4"/>
        <v>1</v>
      </c>
      <c r="H96" s="12">
        <f t="shared" si="5"/>
        <v>811</v>
      </c>
      <c r="I96" s="106"/>
      <c r="K96" s="11"/>
    </row>
    <row r="97" spans="1:11" ht="12.6" customHeight="1" x14ac:dyDescent="0.2">
      <c r="A97" s="104">
        <v>44001</v>
      </c>
      <c r="B97" s="145">
        <v>1</v>
      </c>
      <c r="C97" s="145">
        <v>0</v>
      </c>
      <c r="D97" s="145">
        <v>0</v>
      </c>
      <c r="E97" s="145">
        <v>0</v>
      </c>
      <c r="F97" s="145">
        <v>0</v>
      </c>
      <c r="G97" s="12">
        <f t="shared" si="4"/>
        <v>1</v>
      </c>
      <c r="H97" s="12">
        <f t="shared" si="5"/>
        <v>812</v>
      </c>
      <c r="I97" s="106"/>
      <c r="K97" s="11"/>
    </row>
    <row r="98" spans="1:11" ht="12.6" customHeight="1" x14ac:dyDescent="0.2">
      <c r="A98" s="104">
        <v>44002</v>
      </c>
      <c r="B98" s="145">
        <v>0</v>
      </c>
      <c r="C98" s="145">
        <v>0</v>
      </c>
      <c r="D98" s="145">
        <v>0</v>
      </c>
      <c r="E98" s="145">
        <v>0</v>
      </c>
      <c r="F98" s="145">
        <v>0</v>
      </c>
      <c r="G98" s="12">
        <f t="shared" si="4"/>
        <v>0</v>
      </c>
      <c r="H98" s="12">
        <f t="shared" si="5"/>
        <v>812</v>
      </c>
      <c r="I98" s="106"/>
      <c r="K98" s="11"/>
    </row>
    <row r="99" spans="1:11" ht="12.6" customHeight="1" x14ac:dyDescent="0.2">
      <c r="A99" s="104">
        <v>44003</v>
      </c>
      <c r="B99" s="145">
        <v>0</v>
      </c>
      <c r="C99" s="145">
        <v>0</v>
      </c>
      <c r="D99" s="145">
        <v>0</v>
      </c>
      <c r="E99" s="145">
        <v>0</v>
      </c>
      <c r="F99" s="145">
        <v>0</v>
      </c>
      <c r="G99" s="12">
        <f t="shared" si="4"/>
        <v>0</v>
      </c>
      <c r="H99" s="12">
        <f t="shared" si="5"/>
        <v>812</v>
      </c>
      <c r="I99" s="106"/>
      <c r="K99" s="11"/>
    </row>
    <row r="100" spans="1:11" ht="12.6" customHeight="1" x14ac:dyDescent="0.2">
      <c r="A100" s="104">
        <v>44004</v>
      </c>
      <c r="B100" s="145">
        <v>3</v>
      </c>
      <c r="C100" s="145">
        <v>0</v>
      </c>
      <c r="D100" s="145">
        <v>0</v>
      </c>
      <c r="E100" s="145">
        <v>0</v>
      </c>
      <c r="F100" s="145">
        <v>0</v>
      </c>
      <c r="G100" s="12">
        <f t="shared" si="4"/>
        <v>3</v>
      </c>
      <c r="H100" s="12">
        <f t="shared" si="5"/>
        <v>815</v>
      </c>
      <c r="I100" s="106"/>
      <c r="K100" s="11"/>
    </row>
    <row r="101" spans="1:11" ht="12.6" customHeight="1" x14ac:dyDescent="0.2">
      <c r="A101" s="104">
        <v>44005</v>
      </c>
      <c r="B101" s="145">
        <v>3</v>
      </c>
      <c r="C101" s="145">
        <v>1</v>
      </c>
      <c r="D101" s="145">
        <v>0</v>
      </c>
      <c r="E101" s="145">
        <v>0</v>
      </c>
      <c r="F101" s="145">
        <v>0</v>
      </c>
      <c r="G101" s="12">
        <f t="shared" si="4"/>
        <v>4</v>
      </c>
      <c r="H101" s="12">
        <f t="shared" si="5"/>
        <v>819</v>
      </c>
      <c r="I101" s="106"/>
      <c r="K101" s="11"/>
    </row>
    <row r="102" spans="1:11" ht="12.6" customHeight="1" x14ac:dyDescent="0.2">
      <c r="A102" s="104">
        <v>44006</v>
      </c>
      <c r="B102" s="145">
        <v>1</v>
      </c>
      <c r="C102" s="145">
        <v>0</v>
      </c>
      <c r="D102" s="145">
        <v>0</v>
      </c>
      <c r="E102" s="145">
        <v>0</v>
      </c>
      <c r="F102" s="145">
        <v>0</v>
      </c>
      <c r="G102" s="12">
        <f t="shared" si="4"/>
        <v>1</v>
      </c>
      <c r="H102" s="12">
        <f t="shared" si="5"/>
        <v>820</v>
      </c>
      <c r="I102" s="106"/>
      <c r="K102" s="11"/>
    </row>
    <row r="103" spans="1:11" ht="12.6" customHeight="1" x14ac:dyDescent="0.2">
      <c r="A103" s="104">
        <v>44007</v>
      </c>
      <c r="B103" s="145">
        <v>1</v>
      </c>
      <c r="C103" s="145">
        <v>2</v>
      </c>
      <c r="D103" s="145">
        <v>0</v>
      </c>
      <c r="E103" s="145">
        <v>0</v>
      </c>
      <c r="F103" s="145">
        <v>0</v>
      </c>
      <c r="G103" s="12">
        <f t="shared" si="4"/>
        <v>3</v>
      </c>
      <c r="H103" s="12">
        <f t="shared" si="5"/>
        <v>823</v>
      </c>
      <c r="I103" s="106"/>
      <c r="K103" s="11"/>
    </row>
    <row r="104" spans="1:11" ht="12.6" customHeight="1" x14ac:dyDescent="0.2">
      <c r="A104" s="104">
        <v>44008</v>
      </c>
      <c r="B104" s="145">
        <v>1</v>
      </c>
      <c r="C104" s="145">
        <v>0</v>
      </c>
      <c r="D104" s="145">
        <v>0</v>
      </c>
      <c r="E104" s="145">
        <v>0</v>
      </c>
      <c r="F104" s="145">
        <v>0</v>
      </c>
      <c r="G104" s="12">
        <f t="shared" si="4"/>
        <v>1</v>
      </c>
      <c r="H104" s="12">
        <f t="shared" si="5"/>
        <v>824</v>
      </c>
      <c r="I104" s="106"/>
      <c r="K104" s="11"/>
    </row>
    <row r="105" spans="1:11" ht="12.6" customHeight="1" x14ac:dyDescent="0.2">
      <c r="A105" s="104">
        <v>44009</v>
      </c>
      <c r="B105" s="145">
        <v>0</v>
      </c>
      <c r="C105" s="145">
        <v>0</v>
      </c>
      <c r="D105" s="145">
        <v>0</v>
      </c>
      <c r="E105" s="145">
        <v>0</v>
      </c>
      <c r="F105" s="145">
        <v>0</v>
      </c>
      <c r="G105" s="12">
        <f>SUM(B105:F105)</f>
        <v>0</v>
      </c>
      <c r="H105" s="12">
        <f>G105+H104</f>
        <v>824</v>
      </c>
      <c r="I105" s="106"/>
      <c r="K105" s="11"/>
    </row>
    <row r="106" spans="1:11" ht="12.6" customHeight="1" x14ac:dyDescent="0.2">
      <c r="A106" s="104">
        <v>44010</v>
      </c>
      <c r="B106" s="145">
        <v>0</v>
      </c>
      <c r="C106" s="145">
        <v>0</v>
      </c>
      <c r="D106" s="145">
        <v>0</v>
      </c>
      <c r="E106" s="145">
        <v>0</v>
      </c>
      <c r="F106" s="145">
        <v>0</v>
      </c>
      <c r="G106" s="12">
        <f t="shared" ref="G106:G169" si="6">SUM(B106:F106)</f>
        <v>0</v>
      </c>
      <c r="H106" s="12">
        <f t="shared" ref="H106:H169" si="7">G106+H105</f>
        <v>824</v>
      </c>
      <c r="I106" s="106"/>
      <c r="K106" s="11"/>
    </row>
    <row r="107" spans="1:11" ht="12.6" customHeight="1" x14ac:dyDescent="0.2">
      <c r="A107" s="104">
        <v>44011</v>
      </c>
      <c r="B107" s="145">
        <v>4</v>
      </c>
      <c r="C107" s="145">
        <v>1</v>
      </c>
      <c r="D107" s="145">
        <v>0</v>
      </c>
      <c r="E107" s="145">
        <v>0</v>
      </c>
      <c r="F107" s="145">
        <v>0</v>
      </c>
      <c r="G107" s="12">
        <f t="shared" si="6"/>
        <v>5</v>
      </c>
      <c r="H107" s="12">
        <f t="shared" si="7"/>
        <v>829</v>
      </c>
      <c r="I107" s="106"/>
      <c r="K107" s="11"/>
    </row>
    <row r="108" spans="1:11" ht="12.6" customHeight="1" x14ac:dyDescent="0.2">
      <c r="A108" s="104">
        <v>44012</v>
      </c>
      <c r="B108" s="145">
        <v>1</v>
      </c>
      <c r="C108" s="145">
        <v>0</v>
      </c>
      <c r="D108" s="145">
        <v>0</v>
      </c>
      <c r="E108" s="145">
        <v>0</v>
      </c>
      <c r="F108" s="145">
        <v>0</v>
      </c>
      <c r="G108" s="12">
        <f t="shared" si="6"/>
        <v>1</v>
      </c>
      <c r="H108" s="12">
        <f t="shared" si="7"/>
        <v>830</v>
      </c>
      <c r="I108" s="106"/>
      <c r="K108" s="11"/>
    </row>
    <row r="109" spans="1:11" ht="12.6" customHeight="1" x14ac:dyDescent="0.2">
      <c r="A109" s="104">
        <v>44013</v>
      </c>
      <c r="B109" s="145">
        <v>2</v>
      </c>
      <c r="C109" s="145">
        <v>1</v>
      </c>
      <c r="D109" s="145">
        <v>0</v>
      </c>
      <c r="E109" s="145">
        <v>0</v>
      </c>
      <c r="F109" s="145">
        <v>0</v>
      </c>
      <c r="G109" s="12">
        <f t="shared" si="6"/>
        <v>3</v>
      </c>
      <c r="H109" s="12">
        <f t="shared" si="7"/>
        <v>833</v>
      </c>
      <c r="I109" s="106"/>
      <c r="K109" s="11"/>
    </row>
    <row r="110" spans="1:11" ht="12.6" customHeight="1" x14ac:dyDescent="0.2">
      <c r="A110" s="104">
        <v>44014</v>
      </c>
      <c r="B110" s="145">
        <v>1</v>
      </c>
      <c r="C110" s="145">
        <v>0</v>
      </c>
      <c r="D110" s="145">
        <v>0</v>
      </c>
      <c r="E110" s="145">
        <v>0</v>
      </c>
      <c r="F110" s="145">
        <v>0</v>
      </c>
      <c r="G110" s="12">
        <f t="shared" si="6"/>
        <v>1</v>
      </c>
      <c r="H110" s="12">
        <f t="shared" si="7"/>
        <v>834</v>
      </c>
      <c r="I110" s="106"/>
      <c r="K110" s="11"/>
    </row>
    <row r="111" spans="1:11" ht="12.6" customHeight="1" x14ac:dyDescent="0.2">
      <c r="A111" s="104">
        <v>44015</v>
      </c>
      <c r="B111" s="145">
        <v>1</v>
      </c>
      <c r="C111" s="145">
        <v>0</v>
      </c>
      <c r="D111" s="145">
        <v>0</v>
      </c>
      <c r="E111" s="145">
        <v>0</v>
      </c>
      <c r="F111" s="145">
        <v>0</v>
      </c>
      <c r="G111" s="12">
        <f t="shared" si="6"/>
        <v>1</v>
      </c>
      <c r="H111" s="12">
        <f t="shared" si="7"/>
        <v>835</v>
      </c>
      <c r="I111" s="77"/>
      <c r="K111" s="11"/>
    </row>
    <row r="112" spans="1:11" ht="12.6" customHeight="1" x14ac:dyDescent="0.2">
      <c r="A112" s="104">
        <v>44016</v>
      </c>
      <c r="B112" s="145">
        <v>0</v>
      </c>
      <c r="C112" s="145">
        <v>0</v>
      </c>
      <c r="D112" s="145">
        <v>0</v>
      </c>
      <c r="E112" s="145">
        <v>0</v>
      </c>
      <c r="F112" s="145">
        <v>0</v>
      </c>
      <c r="G112" s="12">
        <f t="shared" si="6"/>
        <v>0</v>
      </c>
      <c r="H112" s="12">
        <f t="shared" si="7"/>
        <v>835</v>
      </c>
      <c r="I112" s="77"/>
      <c r="K112" s="11"/>
    </row>
    <row r="113" spans="1:9" ht="12.6" customHeight="1" x14ac:dyDescent="0.2">
      <c r="A113" s="104">
        <v>44017</v>
      </c>
      <c r="B113" s="145">
        <v>0</v>
      </c>
      <c r="C113" s="145">
        <v>0</v>
      </c>
      <c r="D113" s="145">
        <v>0</v>
      </c>
      <c r="E113" s="145">
        <v>0</v>
      </c>
      <c r="F113" s="145">
        <v>0</v>
      </c>
      <c r="G113" s="12">
        <f t="shared" si="6"/>
        <v>0</v>
      </c>
      <c r="H113" s="12">
        <f t="shared" si="7"/>
        <v>835</v>
      </c>
      <c r="I113" s="77"/>
    </row>
    <row r="114" spans="1:9" ht="12.6" customHeight="1" x14ac:dyDescent="0.2">
      <c r="A114" s="104">
        <v>44018</v>
      </c>
      <c r="B114" s="145">
        <v>2</v>
      </c>
      <c r="C114" s="145">
        <v>0</v>
      </c>
      <c r="D114" s="145">
        <v>0</v>
      </c>
      <c r="E114" s="145">
        <v>0</v>
      </c>
      <c r="F114" s="145">
        <v>0</v>
      </c>
      <c r="G114" s="12">
        <f t="shared" si="6"/>
        <v>2</v>
      </c>
      <c r="H114" s="12">
        <f t="shared" si="7"/>
        <v>837</v>
      </c>
      <c r="I114" s="77"/>
    </row>
    <row r="115" spans="1:9" ht="12.6" customHeight="1" x14ac:dyDescent="0.2">
      <c r="A115" s="104">
        <v>44019</v>
      </c>
      <c r="B115" s="145">
        <v>2</v>
      </c>
      <c r="C115" s="145">
        <v>1</v>
      </c>
      <c r="D115" s="145">
        <v>0</v>
      </c>
      <c r="E115" s="145">
        <v>0</v>
      </c>
      <c r="F115" s="145">
        <v>1</v>
      </c>
      <c r="G115" s="12">
        <f t="shared" si="6"/>
        <v>4</v>
      </c>
      <c r="H115" s="12">
        <f t="shared" si="7"/>
        <v>841</v>
      </c>
      <c r="I115" s="77"/>
    </row>
    <row r="116" spans="1:9" ht="12.6" customHeight="1" x14ac:dyDescent="0.2">
      <c r="A116" s="104">
        <v>44020</v>
      </c>
      <c r="B116" s="145">
        <v>0</v>
      </c>
      <c r="C116" s="145">
        <v>0</v>
      </c>
      <c r="D116" s="145">
        <v>0</v>
      </c>
      <c r="E116" s="145">
        <v>0</v>
      </c>
      <c r="F116" s="145">
        <v>0</v>
      </c>
      <c r="G116" s="12">
        <f t="shared" si="6"/>
        <v>0</v>
      </c>
      <c r="H116" s="12">
        <f t="shared" si="7"/>
        <v>841</v>
      </c>
      <c r="I116" s="77"/>
    </row>
    <row r="117" spans="1:9" ht="12.6" customHeight="1" x14ac:dyDescent="0.2">
      <c r="A117" s="104">
        <v>44021</v>
      </c>
      <c r="B117" s="145">
        <v>2</v>
      </c>
      <c r="C117" s="145">
        <v>1</v>
      </c>
      <c r="D117" s="145">
        <v>0</v>
      </c>
      <c r="E117" s="145">
        <v>0</v>
      </c>
      <c r="F117" s="145">
        <v>0</v>
      </c>
      <c r="G117" s="12">
        <f t="shared" si="6"/>
        <v>3</v>
      </c>
      <c r="H117" s="12">
        <f t="shared" si="7"/>
        <v>844</v>
      </c>
      <c r="I117" s="77"/>
    </row>
    <row r="118" spans="1:9" ht="12.6" customHeight="1" x14ac:dyDescent="0.2">
      <c r="A118" s="104">
        <v>44022</v>
      </c>
      <c r="B118" s="145">
        <v>0</v>
      </c>
      <c r="C118" s="145">
        <v>0</v>
      </c>
      <c r="D118" s="145">
        <v>0</v>
      </c>
      <c r="E118" s="145">
        <v>0</v>
      </c>
      <c r="F118" s="145">
        <v>0</v>
      </c>
      <c r="G118" s="12">
        <f t="shared" si="6"/>
        <v>0</v>
      </c>
      <c r="H118" s="12">
        <f t="shared" si="7"/>
        <v>844</v>
      </c>
      <c r="I118" s="77"/>
    </row>
    <row r="119" spans="1:9" ht="12.6" customHeight="1" x14ac:dyDescent="0.2">
      <c r="A119" s="104">
        <v>44023</v>
      </c>
      <c r="B119" s="145">
        <v>0</v>
      </c>
      <c r="C119" s="145">
        <v>0</v>
      </c>
      <c r="D119" s="145">
        <v>0</v>
      </c>
      <c r="E119" s="145">
        <v>0</v>
      </c>
      <c r="F119" s="145">
        <v>0</v>
      </c>
      <c r="G119" s="12">
        <f t="shared" si="6"/>
        <v>0</v>
      </c>
      <c r="H119" s="12">
        <f t="shared" si="7"/>
        <v>844</v>
      </c>
      <c r="I119" s="77"/>
    </row>
    <row r="120" spans="1:9" ht="12.6" customHeight="1" x14ac:dyDescent="0.2">
      <c r="A120" s="104">
        <v>44024</v>
      </c>
      <c r="B120" s="145">
        <v>0</v>
      </c>
      <c r="C120" s="145">
        <v>0</v>
      </c>
      <c r="D120" s="145">
        <v>0</v>
      </c>
      <c r="E120" s="145">
        <v>0</v>
      </c>
      <c r="F120" s="145">
        <v>0</v>
      </c>
      <c r="G120" s="12">
        <f t="shared" si="6"/>
        <v>0</v>
      </c>
      <c r="H120" s="12">
        <f t="shared" si="7"/>
        <v>844</v>
      </c>
      <c r="I120" s="77"/>
    </row>
    <row r="121" spans="1:9" ht="12.6" customHeight="1" x14ac:dyDescent="0.2">
      <c r="A121" s="104">
        <v>44025</v>
      </c>
      <c r="B121" s="145">
        <v>1</v>
      </c>
      <c r="C121" s="145">
        <v>0</v>
      </c>
      <c r="D121" s="145">
        <v>0</v>
      </c>
      <c r="E121" s="145">
        <v>0</v>
      </c>
      <c r="F121" s="145">
        <v>0</v>
      </c>
      <c r="G121" s="12">
        <f t="shared" si="6"/>
        <v>1</v>
      </c>
      <c r="H121" s="12">
        <f t="shared" si="7"/>
        <v>845</v>
      </c>
      <c r="I121" s="77"/>
    </row>
    <row r="122" spans="1:9" ht="12.6" customHeight="1" x14ac:dyDescent="0.2">
      <c r="A122" s="104">
        <v>44026</v>
      </c>
      <c r="B122" s="145">
        <v>1</v>
      </c>
      <c r="C122" s="145">
        <v>0</v>
      </c>
      <c r="D122" s="145">
        <v>0</v>
      </c>
      <c r="E122" s="145">
        <v>0</v>
      </c>
      <c r="F122" s="145">
        <v>0</v>
      </c>
      <c r="G122" s="12">
        <f t="shared" si="6"/>
        <v>1</v>
      </c>
      <c r="H122" s="12">
        <f t="shared" si="7"/>
        <v>846</v>
      </c>
      <c r="I122" s="77"/>
    </row>
    <row r="123" spans="1:9" ht="12.6" customHeight="1" x14ac:dyDescent="0.2">
      <c r="A123" s="104">
        <v>44027</v>
      </c>
      <c r="B123" s="145">
        <v>0</v>
      </c>
      <c r="C123" s="145">
        <v>0</v>
      </c>
      <c r="D123" s="145">
        <v>0</v>
      </c>
      <c r="E123" s="145">
        <v>0</v>
      </c>
      <c r="F123" s="145">
        <v>0</v>
      </c>
      <c r="G123" s="12">
        <f t="shared" si="6"/>
        <v>0</v>
      </c>
      <c r="H123" s="12">
        <f t="shared" si="7"/>
        <v>846</v>
      </c>
      <c r="I123" s="77"/>
    </row>
    <row r="124" spans="1:9" ht="12.6" customHeight="1" x14ac:dyDescent="0.2">
      <c r="A124" s="104">
        <v>44028</v>
      </c>
      <c r="B124" s="145">
        <v>0</v>
      </c>
      <c r="C124" s="145">
        <v>0</v>
      </c>
      <c r="D124" s="145">
        <v>0</v>
      </c>
      <c r="E124" s="145">
        <v>0</v>
      </c>
      <c r="F124" s="145">
        <v>0</v>
      </c>
      <c r="G124" s="12">
        <f t="shared" si="6"/>
        <v>0</v>
      </c>
      <c r="H124" s="12">
        <f t="shared" si="7"/>
        <v>846</v>
      </c>
      <c r="I124" s="77"/>
    </row>
    <row r="125" spans="1:9" ht="12" customHeight="1" x14ac:dyDescent="0.2">
      <c r="A125" s="104">
        <v>44029</v>
      </c>
      <c r="B125" s="145">
        <v>0</v>
      </c>
      <c r="C125" s="145">
        <v>0</v>
      </c>
      <c r="D125" s="145">
        <v>0</v>
      </c>
      <c r="E125" s="145">
        <v>0</v>
      </c>
      <c r="F125" s="145">
        <v>0</v>
      </c>
      <c r="G125" s="12">
        <f t="shared" si="6"/>
        <v>0</v>
      </c>
      <c r="H125" s="12">
        <f t="shared" si="7"/>
        <v>846</v>
      </c>
      <c r="I125" s="77"/>
    </row>
    <row r="126" spans="1:9" ht="12" customHeight="1" x14ac:dyDescent="0.2">
      <c r="A126" s="104">
        <v>44030</v>
      </c>
      <c r="B126" s="145">
        <v>0</v>
      </c>
      <c r="C126" s="145">
        <v>0</v>
      </c>
      <c r="D126" s="145">
        <v>0</v>
      </c>
      <c r="E126" s="145">
        <v>0</v>
      </c>
      <c r="F126" s="145">
        <v>0</v>
      </c>
      <c r="G126" s="12">
        <f t="shared" si="6"/>
        <v>0</v>
      </c>
      <c r="H126" s="12">
        <f t="shared" si="7"/>
        <v>846</v>
      </c>
      <c r="I126" s="77"/>
    </row>
    <row r="127" spans="1:9" ht="12" customHeight="1" x14ac:dyDescent="0.2">
      <c r="A127" s="104">
        <v>44031</v>
      </c>
      <c r="B127" s="145">
        <v>0</v>
      </c>
      <c r="C127" s="145">
        <v>0</v>
      </c>
      <c r="D127" s="145">
        <v>0</v>
      </c>
      <c r="E127" s="145">
        <v>0</v>
      </c>
      <c r="F127" s="145">
        <v>0</v>
      </c>
      <c r="G127" s="12">
        <f t="shared" si="6"/>
        <v>0</v>
      </c>
      <c r="H127" s="12">
        <f t="shared" si="7"/>
        <v>846</v>
      </c>
      <c r="I127" s="77"/>
    </row>
    <row r="128" spans="1:9" ht="12" customHeight="1" x14ac:dyDescent="0.2">
      <c r="A128" s="104">
        <v>44032</v>
      </c>
      <c r="B128" s="145">
        <v>2</v>
      </c>
      <c r="C128" s="145">
        <v>0</v>
      </c>
      <c r="D128" s="145">
        <v>0</v>
      </c>
      <c r="E128" s="145">
        <v>0</v>
      </c>
      <c r="F128" s="145">
        <v>0</v>
      </c>
      <c r="G128" s="12">
        <f t="shared" si="6"/>
        <v>2</v>
      </c>
      <c r="H128" s="12">
        <f t="shared" si="7"/>
        <v>848</v>
      </c>
      <c r="I128" s="77"/>
    </row>
    <row r="129" spans="1:9" ht="12" customHeight="1" x14ac:dyDescent="0.2">
      <c r="A129" s="104">
        <v>44033</v>
      </c>
      <c r="B129" s="145">
        <v>3</v>
      </c>
      <c r="C129" s="145">
        <v>0</v>
      </c>
      <c r="D129" s="145">
        <v>0</v>
      </c>
      <c r="E129" s="145">
        <v>0</v>
      </c>
      <c r="F129" s="145">
        <v>0</v>
      </c>
      <c r="G129" s="12">
        <f t="shared" si="6"/>
        <v>3</v>
      </c>
      <c r="H129" s="12">
        <f t="shared" si="7"/>
        <v>851</v>
      </c>
      <c r="I129" s="77"/>
    </row>
    <row r="130" spans="1:9" ht="12" customHeight="1" x14ac:dyDescent="0.2">
      <c r="A130" s="104">
        <v>44034</v>
      </c>
      <c r="B130" s="145">
        <v>0</v>
      </c>
      <c r="C130" s="145">
        <v>0</v>
      </c>
      <c r="D130" s="145">
        <v>0</v>
      </c>
      <c r="E130" s="145">
        <v>0</v>
      </c>
      <c r="F130" s="145">
        <v>0</v>
      </c>
      <c r="G130" s="12">
        <f t="shared" si="6"/>
        <v>0</v>
      </c>
      <c r="H130" s="12">
        <f t="shared" si="7"/>
        <v>851</v>
      </c>
      <c r="I130" s="77"/>
    </row>
    <row r="131" spans="1:9" ht="12" customHeight="1" x14ac:dyDescent="0.2">
      <c r="A131" s="104">
        <v>44035</v>
      </c>
      <c r="B131" s="145">
        <v>0</v>
      </c>
      <c r="C131" s="145">
        <v>1</v>
      </c>
      <c r="D131" s="145">
        <v>0</v>
      </c>
      <c r="E131" s="145">
        <v>0</v>
      </c>
      <c r="F131" s="145">
        <v>0</v>
      </c>
      <c r="G131" s="12">
        <f t="shared" si="6"/>
        <v>1</v>
      </c>
      <c r="H131" s="12">
        <f t="shared" si="7"/>
        <v>852</v>
      </c>
      <c r="I131" s="77"/>
    </row>
    <row r="132" spans="1:9" ht="12" customHeight="1" x14ac:dyDescent="0.2">
      <c r="A132" s="104">
        <v>44036</v>
      </c>
      <c r="B132" s="145">
        <v>1</v>
      </c>
      <c r="C132" s="145">
        <v>0</v>
      </c>
      <c r="D132" s="145">
        <v>0</v>
      </c>
      <c r="E132" s="145">
        <v>0</v>
      </c>
      <c r="F132" s="145">
        <v>0</v>
      </c>
      <c r="G132" s="12">
        <f t="shared" si="6"/>
        <v>1</v>
      </c>
      <c r="H132" s="12">
        <f t="shared" si="7"/>
        <v>853</v>
      </c>
      <c r="I132" s="77"/>
    </row>
    <row r="133" spans="1:9" ht="12" customHeight="1" x14ac:dyDescent="0.2">
      <c r="A133" s="104">
        <v>44037</v>
      </c>
      <c r="B133" s="145">
        <v>0</v>
      </c>
      <c r="C133" s="145">
        <v>0</v>
      </c>
      <c r="D133" s="145">
        <v>0</v>
      </c>
      <c r="E133" s="145">
        <v>0</v>
      </c>
      <c r="F133" s="145">
        <v>0</v>
      </c>
      <c r="G133" s="12">
        <f t="shared" si="6"/>
        <v>0</v>
      </c>
      <c r="H133" s="12">
        <f t="shared" si="7"/>
        <v>853</v>
      </c>
      <c r="I133" s="77"/>
    </row>
    <row r="134" spans="1:9" ht="12" customHeight="1" x14ac:dyDescent="0.2">
      <c r="A134" s="104">
        <v>44038</v>
      </c>
      <c r="B134" s="145">
        <v>0</v>
      </c>
      <c r="C134" s="145">
        <v>0</v>
      </c>
      <c r="D134" s="145">
        <v>0</v>
      </c>
      <c r="E134" s="145">
        <v>0</v>
      </c>
      <c r="F134" s="145">
        <v>0</v>
      </c>
      <c r="G134" s="12">
        <f t="shared" si="6"/>
        <v>0</v>
      </c>
      <c r="H134" s="12">
        <f t="shared" si="7"/>
        <v>853</v>
      </c>
      <c r="I134" s="77"/>
    </row>
    <row r="135" spans="1:9" ht="12" customHeight="1" x14ac:dyDescent="0.2">
      <c r="A135" s="104">
        <v>44039</v>
      </c>
      <c r="B135" s="145">
        <v>0</v>
      </c>
      <c r="C135" s="145">
        <v>0</v>
      </c>
      <c r="D135" s="145">
        <v>0</v>
      </c>
      <c r="E135" s="145">
        <v>0</v>
      </c>
      <c r="F135" s="145">
        <v>0</v>
      </c>
      <c r="G135" s="12">
        <f t="shared" si="6"/>
        <v>0</v>
      </c>
      <c r="H135" s="12">
        <f t="shared" si="7"/>
        <v>853</v>
      </c>
      <c r="I135" s="77"/>
    </row>
    <row r="136" spans="1:9" ht="12" customHeight="1" x14ac:dyDescent="0.2">
      <c r="A136" s="104">
        <v>44040</v>
      </c>
      <c r="B136" s="145">
        <v>0</v>
      </c>
      <c r="C136" s="145">
        <v>1</v>
      </c>
      <c r="D136" s="145">
        <v>0</v>
      </c>
      <c r="E136" s="145">
        <v>0</v>
      </c>
      <c r="F136" s="145">
        <v>0</v>
      </c>
      <c r="G136" s="12">
        <f t="shared" si="6"/>
        <v>1</v>
      </c>
      <c r="H136" s="12">
        <f t="shared" si="7"/>
        <v>854</v>
      </c>
    </row>
    <row r="137" spans="1:9" ht="12" customHeight="1" x14ac:dyDescent="0.2">
      <c r="A137" s="104">
        <v>44041</v>
      </c>
      <c r="B137" s="145">
        <v>0</v>
      </c>
      <c r="C137" s="145">
        <v>0</v>
      </c>
      <c r="D137" s="145">
        <v>0</v>
      </c>
      <c r="E137" s="145">
        <v>0</v>
      </c>
      <c r="F137" s="145">
        <v>0</v>
      </c>
      <c r="G137" s="12">
        <f t="shared" si="6"/>
        <v>0</v>
      </c>
      <c r="H137" s="12">
        <f t="shared" si="7"/>
        <v>854</v>
      </c>
      <c r="I137" s="77"/>
    </row>
    <row r="138" spans="1:9" ht="12" customHeight="1" x14ac:dyDescent="0.2">
      <c r="A138" s="104">
        <v>44042</v>
      </c>
      <c r="B138" s="145">
        <v>0</v>
      </c>
      <c r="C138" s="145">
        <v>0</v>
      </c>
      <c r="D138" s="145">
        <v>0</v>
      </c>
      <c r="E138" s="145">
        <v>0</v>
      </c>
      <c r="F138" s="145">
        <v>0</v>
      </c>
      <c r="G138" s="12">
        <f t="shared" si="6"/>
        <v>0</v>
      </c>
      <c r="H138" s="12">
        <f t="shared" si="7"/>
        <v>854</v>
      </c>
    </row>
    <row r="139" spans="1:9" ht="12" customHeight="1" x14ac:dyDescent="0.2">
      <c r="A139" s="104">
        <v>44043</v>
      </c>
      <c r="B139" s="145">
        <v>0</v>
      </c>
      <c r="C139" s="145">
        <v>0</v>
      </c>
      <c r="D139" s="145">
        <v>0</v>
      </c>
      <c r="E139" s="145">
        <v>0</v>
      </c>
      <c r="F139" s="145">
        <v>0</v>
      </c>
      <c r="G139" s="12">
        <f t="shared" si="6"/>
        <v>0</v>
      </c>
      <c r="H139" s="12">
        <f t="shared" si="7"/>
        <v>854</v>
      </c>
      <c r="I139" s="77"/>
    </row>
    <row r="140" spans="1:9" ht="12" customHeight="1" x14ac:dyDescent="0.2">
      <c r="A140" s="104">
        <v>44044</v>
      </c>
      <c r="B140" s="145">
        <v>0</v>
      </c>
      <c r="C140" s="145">
        <v>0</v>
      </c>
      <c r="D140" s="145">
        <v>0</v>
      </c>
      <c r="E140" s="145">
        <v>0</v>
      </c>
      <c r="F140" s="145">
        <v>0</v>
      </c>
      <c r="G140" s="12">
        <f t="shared" si="6"/>
        <v>0</v>
      </c>
      <c r="H140" s="12">
        <f t="shared" si="7"/>
        <v>854</v>
      </c>
    </row>
    <row r="141" spans="1:9" ht="12" customHeight="1" x14ac:dyDescent="0.2">
      <c r="A141" s="104">
        <v>44045</v>
      </c>
      <c r="B141" s="145">
        <v>0</v>
      </c>
      <c r="C141" s="145">
        <v>0</v>
      </c>
      <c r="D141" s="145">
        <v>0</v>
      </c>
      <c r="E141" s="145">
        <v>0</v>
      </c>
      <c r="F141" s="145">
        <v>0</v>
      </c>
      <c r="G141" s="12">
        <f t="shared" si="6"/>
        <v>0</v>
      </c>
      <c r="H141" s="12">
        <f t="shared" si="7"/>
        <v>854</v>
      </c>
    </row>
    <row r="142" spans="1:9" ht="12" customHeight="1" x14ac:dyDescent="0.2">
      <c r="A142" s="104">
        <v>44046</v>
      </c>
      <c r="B142" s="145">
        <v>0</v>
      </c>
      <c r="C142" s="145">
        <v>0</v>
      </c>
      <c r="D142" s="145">
        <v>0</v>
      </c>
      <c r="E142" s="145">
        <v>0</v>
      </c>
      <c r="F142" s="145">
        <v>0</v>
      </c>
      <c r="G142" s="12">
        <f t="shared" si="6"/>
        <v>0</v>
      </c>
      <c r="H142" s="12">
        <f t="shared" si="7"/>
        <v>854</v>
      </c>
    </row>
    <row r="143" spans="1:9" ht="12" customHeight="1" x14ac:dyDescent="0.2">
      <c r="A143" s="104">
        <v>44047</v>
      </c>
      <c r="B143" s="145">
        <v>0</v>
      </c>
      <c r="C143" s="145">
        <v>0</v>
      </c>
      <c r="D143" s="145">
        <v>0</v>
      </c>
      <c r="E143" s="145">
        <v>0</v>
      </c>
      <c r="F143" s="145">
        <v>1</v>
      </c>
      <c r="G143" s="12">
        <f t="shared" si="6"/>
        <v>1</v>
      </c>
      <c r="H143" s="12">
        <f t="shared" si="7"/>
        <v>855</v>
      </c>
      <c r="I143" s="77"/>
    </row>
    <row r="144" spans="1:9" ht="12" customHeight="1" x14ac:dyDescent="0.2">
      <c r="A144" s="104">
        <v>44048</v>
      </c>
      <c r="B144" s="145">
        <v>1</v>
      </c>
      <c r="C144" s="145">
        <v>0</v>
      </c>
      <c r="D144" s="145">
        <v>0</v>
      </c>
      <c r="E144" s="145">
        <v>0</v>
      </c>
      <c r="F144" s="145">
        <v>0</v>
      </c>
      <c r="G144" s="12">
        <f t="shared" si="6"/>
        <v>1</v>
      </c>
      <c r="H144" s="12">
        <f t="shared" si="7"/>
        <v>856</v>
      </c>
    </row>
    <row r="145" spans="1:9" ht="12" customHeight="1" x14ac:dyDescent="0.2">
      <c r="A145" s="104">
        <v>44049</v>
      </c>
      <c r="B145" s="145">
        <v>1</v>
      </c>
      <c r="C145" s="145">
        <v>0</v>
      </c>
      <c r="D145" s="145">
        <v>0</v>
      </c>
      <c r="E145" s="145">
        <v>0</v>
      </c>
      <c r="F145" s="145">
        <v>0</v>
      </c>
      <c r="G145" s="12">
        <f t="shared" si="6"/>
        <v>1</v>
      </c>
      <c r="H145" s="12">
        <f t="shared" si="7"/>
        <v>857</v>
      </c>
      <c r="I145" s="77"/>
    </row>
    <row r="146" spans="1:9" ht="12" customHeight="1" x14ac:dyDescent="0.2">
      <c r="A146" s="104">
        <v>44050</v>
      </c>
      <c r="B146" s="145">
        <v>2</v>
      </c>
      <c r="C146" s="145">
        <v>0</v>
      </c>
      <c r="D146" s="145">
        <v>0</v>
      </c>
      <c r="E146" s="145">
        <v>0</v>
      </c>
      <c r="F146" s="145">
        <v>0</v>
      </c>
      <c r="G146" s="12">
        <f t="shared" si="6"/>
        <v>2</v>
      </c>
      <c r="H146" s="12">
        <f t="shared" si="7"/>
        <v>859</v>
      </c>
      <c r="I146" s="77"/>
    </row>
    <row r="147" spans="1:9" ht="12" customHeight="1" x14ac:dyDescent="0.2">
      <c r="A147" s="104">
        <v>44051</v>
      </c>
      <c r="B147" s="145">
        <v>0</v>
      </c>
      <c r="C147" s="145">
        <v>0</v>
      </c>
      <c r="D147" s="145">
        <v>0</v>
      </c>
      <c r="E147" s="145">
        <v>0</v>
      </c>
      <c r="F147" s="145">
        <v>0</v>
      </c>
      <c r="G147" s="12">
        <f t="shared" si="6"/>
        <v>0</v>
      </c>
      <c r="H147" s="12">
        <f t="shared" si="7"/>
        <v>859</v>
      </c>
      <c r="I147" s="77"/>
    </row>
    <row r="148" spans="1:9" ht="12" customHeight="1" x14ac:dyDescent="0.2">
      <c r="A148" s="104">
        <v>44052</v>
      </c>
      <c r="B148" s="145">
        <v>0</v>
      </c>
      <c r="C148" s="145">
        <v>0</v>
      </c>
      <c r="D148" s="145">
        <v>0</v>
      </c>
      <c r="E148" s="145">
        <v>0</v>
      </c>
      <c r="F148" s="145">
        <v>0</v>
      </c>
      <c r="G148" s="12">
        <f t="shared" si="6"/>
        <v>0</v>
      </c>
      <c r="H148" s="12">
        <f t="shared" si="7"/>
        <v>859</v>
      </c>
      <c r="I148" s="77"/>
    </row>
    <row r="149" spans="1:9" ht="12" customHeight="1" x14ac:dyDescent="0.2">
      <c r="A149" s="104">
        <v>44053</v>
      </c>
      <c r="B149" s="145">
        <v>1</v>
      </c>
      <c r="C149" s="145">
        <v>0</v>
      </c>
      <c r="D149" s="145">
        <v>0</v>
      </c>
      <c r="E149" s="145">
        <v>0</v>
      </c>
      <c r="F149" s="145">
        <v>0</v>
      </c>
      <c r="G149" s="12">
        <f t="shared" si="6"/>
        <v>1</v>
      </c>
      <c r="H149" s="12">
        <f t="shared" si="7"/>
        <v>860</v>
      </c>
      <c r="I149" s="77"/>
    </row>
    <row r="150" spans="1:9" ht="12" customHeight="1" x14ac:dyDescent="0.2">
      <c r="A150" s="104">
        <v>44054</v>
      </c>
      <c r="B150" s="145">
        <v>0</v>
      </c>
      <c r="C150" s="145">
        <v>0</v>
      </c>
      <c r="D150" s="145">
        <v>0</v>
      </c>
      <c r="E150" s="145">
        <v>0</v>
      </c>
      <c r="F150" s="145">
        <v>0</v>
      </c>
      <c r="G150" s="12">
        <f t="shared" si="6"/>
        <v>0</v>
      </c>
      <c r="H150" s="12">
        <f t="shared" si="7"/>
        <v>860</v>
      </c>
      <c r="I150" s="77"/>
    </row>
    <row r="151" spans="1:9" ht="12" customHeight="1" x14ac:dyDescent="0.2">
      <c r="A151" s="104">
        <v>44055</v>
      </c>
      <c r="B151" s="145">
        <v>0</v>
      </c>
      <c r="C151" s="145">
        <v>1</v>
      </c>
      <c r="D151" s="145">
        <v>0</v>
      </c>
      <c r="E151" s="145">
        <v>0</v>
      </c>
      <c r="F151" s="145">
        <v>0</v>
      </c>
      <c r="G151" s="12">
        <f t="shared" si="6"/>
        <v>1</v>
      </c>
      <c r="H151" s="12">
        <f t="shared" si="7"/>
        <v>861</v>
      </c>
      <c r="I151" s="77"/>
    </row>
    <row r="152" spans="1:9" ht="12" customHeight="1" x14ac:dyDescent="0.2">
      <c r="A152" s="104">
        <v>44056</v>
      </c>
      <c r="B152" s="145">
        <v>1</v>
      </c>
      <c r="C152" s="145">
        <v>0</v>
      </c>
      <c r="D152" s="145">
        <v>0</v>
      </c>
      <c r="E152" s="145">
        <v>1</v>
      </c>
      <c r="F152" s="145">
        <v>0</v>
      </c>
      <c r="G152" s="12">
        <f t="shared" si="6"/>
        <v>2</v>
      </c>
      <c r="H152" s="12">
        <f t="shared" si="7"/>
        <v>863</v>
      </c>
      <c r="I152" s="77"/>
    </row>
    <row r="153" spans="1:9" ht="12" customHeight="1" x14ac:dyDescent="0.2">
      <c r="A153" s="104">
        <v>44057</v>
      </c>
      <c r="B153" s="145">
        <v>0</v>
      </c>
      <c r="C153" s="145">
        <v>0</v>
      </c>
      <c r="D153" s="145">
        <v>0</v>
      </c>
      <c r="E153" s="145">
        <v>0</v>
      </c>
      <c r="F153" s="145">
        <v>0</v>
      </c>
      <c r="G153" s="12">
        <f t="shared" si="6"/>
        <v>0</v>
      </c>
      <c r="H153" s="12">
        <f t="shared" si="7"/>
        <v>863</v>
      </c>
      <c r="I153" s="77"/>
    </row>
    <row r="154" spans="1:9" ht="12" customHeight="1" x14ac:dyDescent="0.2">
      <c r="A154" s="104">
        <v>44058</v>
      </c>
      <c r="B154" s="145">
        <v>0</v>
      </c>
      <c r="C154" s="145">
        <v>0</v>
      </c>
      <c r="D154" s="145">
        <v>0</v>
      </c>
      <c r="E154" s="145">
        <v>0</v>
      </c>
      <c r="F154" s="145">
        <v>0</v>
      </c>
      <c r="G154" s="12">
        <f t="shared" si="6"/>
        <v>0</v>
      </c>
      <c r="H154" s="12">
        <f t="shared" si="7"/>
        <v>863</v>
      </c>
      <c r="I154" s="77"/>
    </row>
    <row r="155" spans="1:9" ht="12" customHeight="1" x14ac:dyDescent="0.2">
      <c r="A155" s="104">
        <v>44059</v>
      </c>
      <c r="B155" s="145">
        <v>0</v>
      </c>
      <c r="C155" s="145">
        <v>0</v>
      </c>
      <c r="D155" s="145">
        <v>0</v>
      </c>
      <c r="E155" s="145">
        <v>0</v>
      </c>
      <c r="F155" s="145">
        <v>0</v>
      </c>
      <c r="G155" s="12">
        <f t="shared" si="6"/>
        <v>0</v>
      </c>
      <c r="H155" s="12">
        <f t="shared" si="7"/>
        <v>863</v>
      </c>
      <c r="I155" s="77"/>
    </row>
    <row r="156" spans="1:9" ht="12" customHeight="1" x14ac:dyDescent="0.2">
      <c r="A156" s="104">
        <v>44060</v>
      </c>
      <c r="B156" s="145">
        <v>1</v>
      </c>
      <c r="C156" s="145">
        <v>0</v>
      </c>
      <c r="D156" s="145">
        <v>0</v>
      </c>
      <c r="E156" s="145">
        <v>0</v>
      </c>
      <c r="F156" s="145">
        <v>0</v>
      </c>
      <c r="G156" s="12">
        <f t="shared" si="6"/>
        <v>1</v>
      </c>
      <c r="H156" s="12">
        <f t="shared" si="7"/>
        <v>864</v>
      </c>
      <c r="I156" s="77"/>
    </row>
    <row r="157" spans="1:9" ht="12" customHeight="1" x14ac:dyDescent="0.2">
      <c r="A157" s="104">
        <v>44061</v>
      </c>
      <c r="B157" s="145">
        <v>2</v>
      </c>
      <c r="C157" s="145">
        <v>1</v>
      </c>
      <c r="D157" s="145">
        <v>0</v>
      </c>
      <c r="E157" s="145">
        <v>0</v>
      </c>
      <c r="F157" s="145">
        <v>0</v>
      </c>
      <c r="G157" s="12">
        <f t="shared" si="6"/>
        <v>3</v>
      </c>
      <c r="H157" s="12">
        <f t="shared" si="7"/>
        <v>867</v>
      </c>
      <c r="I157" s="77"/>
    </row>
    <row r="158" spans="1:9" ht="12" customHeight="1" x14ac:dyDescent="0.2">
      <c r="A158" s="104">
        <v>44062</v>
      </c>
      <c r="B158" s="145">
        <v>0</v>
      </c>
      <c r="C158" s="145">
        <v>0</v>
      </c>
      <c r="D158" s="145">
        <v>0</v>
      </c>
      <c r="E158" s="145">
        <v>0</v>
      </c>
      <c r="F158" s="145">
        <v>0</v>
      </c>
      <c r="G158" s="12">
        <f t="shared" si="6"/>
        <v>0</v>
      </c>
      <c r="H158" s="12">
        <f t="shared" si="7"/>
        <v>867</v>
      </c>
      <c r="I158" s="77"/>
    </row>
    <row r="159" spans="1:9" ht="12" customHeight="1" x14ac:dyDescent="0.2">
      <c r="A159" s="104">
        <v>44063</v>
      </c>
      <c r="B159" s="145">
        <v>2</v>
      </c>
      <c r="C159" s="145">
        <v>0</v>
      </c>
      <c r="D159" s="145">
        <v>0</v>
      </c>
      <c r="E159" s="145">
        <v>0</v>
      </c>
      <c r="F159" s="145">
        <v>0</v>
      </c>
      <c r="G159" s="12">
        <f t="shared" si="6"/>
        <v>2</v>
      </c>
      <c r="H159" s="12">
        <f t="shared" si="7"/>
        <v>869</v>
      </c>
      <c r="I159" s="77"/>
    </row>
    <row r="160" spans="1:9" ht="12" customHeight="1" x14ac:dyDescent="0.2">
      <c r="A160" s="104">
        <v>44064</v>
      </c>
      <c r="B160" s="145">
        <v>0</v>
      </c>
      <c r="C160" s="145">
        <v>0</v>
      </c>
      <c r="D160" s="145">
        <v>0</v>
      </c>
      <c r="E160" s="145">
        <v>0</v>
      </c>
      <c r="F160" s="145">
        <v>0</v>
      </c>
      <c r="G160" s="12">
        <f t="shared" si="6"/>
        <v>0</v>
      </c>
      <c r="H160" s="12">
        <f t="shared" si="7"/>
        <v>869</v>
      </c>
      <c r="I160" s="77"/>
    </row>
    <row r="161" spans="1:9" ht="12" customHeight="1" x14ac:dyDescent="0.2">
      <c r="A161" s="104">
        <v>44065</v>
      </c>
      <c r="B161" s="145">
        <v>0</v>
      </c>
      <c r="C161" s="145">
        <v>0</v>
      </c>
      <c r="D161" s="145">
        <v>0</v>
      </c>
      <c r="E161" s="145">
        <v>0</v>
      </c>
      <c r="F161" s="145">
        <v>0</v>
      </c>
      <c r="G161" s="12">
        <f t="shared" si="6"/>
        <v>0</v>
      </c>
      <c r="H161" s="12">
        <f t="shared" si="7"/>
        <v>869</v>
      </c>
      <c r="I161" s="77"/>
    </row>
    <row r="162" spans="1:9" ht="12" customHeight="1" x14ac:dyDescent="0.2">
      <c r="A162" s="104">
        <v>44066</v>
      </c>
      <c r="B162" s="145">
        <v>0</v>
      </c>
      <c r="C162" s="145">
        <v>0</v>
      </c>
      <c r="D162" s="145">
        <v>0</v>
      </c>
      <c r="E162" s="145">
        <v>0</v>
      </c>
      <c r="F162" s="145">
        <v>0</v>
      </c>
      <c r="G162" s="12">
        <f t="shared" si="6"/>
        <v>0</v>
      </c>
      <c r="H162" s="12">
        <f t="shared" si="7"/>
        <v>869</v>
      </c>
      <c r="I162" s="77"/>
    </row>
    <row r="163" spans="1:9" ht="12" customHeight="1" x14ac:dyDescent="0.2">
      <c r="A163" s="104">
        <v>44067</v>
      </c>
      <c r="B163" s="145">
        <v>1</v>
      </c>
      <c r="C163" s="145">
        <v>0</v>
      </c>
      <c r="D163" s="145">
        <v>0</v>
      </c>
      <c r="E163" s="145">
        <v>0</v>
      </c>
      <c r="F163" s="145">
        <v>0</v>
      </c>
      <c r="G163" s="12">
        <f t="shared" si="6"/>
        <v>1</v>
      </c>
      <c r="H163" s="12">
        <f t="shared" si="7"/>
        <v>870</v>
      </c>
      <c r="I163" s="77"/>
    </row>
    <row r="164" spans="1:9" ht="12" customHeight="1" x14ac:dyDescent="0.2">
      <c r="A164" s="104">
        <v>44068</v>
      </c>
      <c r="B164" s="145">
        <v>1</v>
      </c>
      <c r="C164" s="145">
        <v>0</v>
      </c>
      <c r="D164" s="145">
        <v>0</v>
      </c>
      <c r="E164" s="145">
        <v>1</v>
      </c>
      <c r="F164" s="145">
        <v>0</v>
      </c>
      <c r="G164" s="12">
        <f t="shared" si="6"/>
        <v>2</v>
      </c>
      <c r="H164" s="12">
        <f t="shared" si="7"/>
        <v>872</v>
      </c>
      <c r="I164" s="77"/>
    </row>
    <row r="165" spans="1:9" ht="12" customHeight="1" x14ac:dyDescent="0.2">
      <c r="A165" s="104">
        <v>44069</v>
      </c>
      <c r="B165" s="145">
        <v>0</v>
      </c>
      <c r="C165" s="145">
        <v>0</v>
      </c>
      <c r="D165" s="145">
        <v>0</v>
      </c>
      <c r="E165" s="145">
        <v>0</v>
      </c>
      <c r="F165" s="145">
        <v>0</v>
      </c>
      <c r="G165" s="12">
        <f t="shared" si="6"/>
        <v>0</v>
      </c>
      <c r="H165" s="12">
        <f t="shared" si="7"/>
        <v>872</v>
      </c>
      <c r="I165" s="77"/>
    </row>
    <row r="166" spans="1:9" ht="12" customHeight="1" x14ac:dyDescent="0.2">
      <c r="A166" s="104">
        <v>44070</v>
      </c>
      <c r="B166" s="145">
        <v>1</v>
      </c>
      <c r="C166" s="145">
        <v>0</v>
      </c>
      <c r="D166" s="145">
        <v>0</v>
      </c>
      <c r="E166" s="145">
        <v>0</v>
      </c>
      <c r="F166" s="145">
        <v>0</v>
      </c>
      <c r="G166" s="12">
        <f t="shared" si="6"/>
        <v>1</v>
      </c>
      <c r="H166" s="12">
        <f t="shared" si="7"/>
        <v>873</v>
      </c>
      <c r="I166" s="77"/>
    </row>
    <row r="167" spans="1:9" ht="12" customHeight="1" x14ac:dyDescent="0.2">
      <c r="A167" s="104">
        <v>44071</v>
      </c>
      <c r="B167" s="145">
        <v>0</v>
      </c>
      <c r="C167" s="145">
        <v>0</v>
      </c>
      <c r="D167" s="145">
        <v>0</v>
      </c>
      <c r="E167" s="145">
        <v>0</v>
      </c>
      <c r="F167" s="145">
        <v>0</v>
      </c>
      <c r="G167" s="12">
        <f t="shared" si="6"/>
        <v>0</v>
      </c>
      <c r="H167" s="12">
        <f t="shared" si="7"/>
        <v>873</v>
      </c>
      <c r="I167" s="77"/>
    </row>
    <row r="168" spans="1:9" ht="12" customHeight="1" x14ac:dyDescent="0.2">
      <c r="A168" s="104">
        <v>44072</v>
      </c>
      <c r="B168" s="145">
        <v>0</v>
      </c>
      <c r="C168" s="145">
        <v>0</v>
      </c>
      <c r="D168" s="145">
        <v>0</v>
      </c>
      <c r="E168" s="145">
        <v>0</v>
      </c>
      <c r="F168" s="145">
        <v>0</v>
      </c>
      <c r="G168" s="12">
        <f t="shared" si="6"/>
        <v>0</v>
      </c>
      <c r="H168" s="12">
        <f t="shared" si="7"/>
        <v>873</v>
      </c>
      <c r="I168" s="77"/>
    </row>
    <row r="169" spans="1:9" ht="12" customHeight="1" x14ac:dyDescent="0.2">
      <c r="A169" s="104">
        <v>44073</v>
      </c>
      <c r="B169" s="145">
        <v>0</v>
      </c>
      <c r="C169" s="145">
        <v>0</v>
      </c>
      <c r="D169" s="145">
        <v>0</v>
      </c>
      <c r="E169" s="145">
        <v>0</v>
      </c>
      <c r="F169" s="145">
        <v>0</v>
      </c>
      <c r="G169" s="12">
        <f t="shared" si="6"/>
        <v>0</v>
      </c>
      <c r="H169" s="12">
        <f t="shared" si="7"/>
        <v>873</v>
      </c>
      <c r="I169" s="77"/>
    </row>
    <row r="170" spans="1:9" ht="12" customHeight="1" x14ac:dyDescent="0.2">
      <c r="A170" s="104">
        <v>44074</v>
      </c>
      <c r="B170" s="145">
        <v>0</v>
      </c>
      <c r="C170" s="145">
        <v>0</v>
      </c>
      <c r="D170" s="145">
        <v>0</v>
      </c>
      <c r="E170" s="145">
        <v>0</v>
      </c>
      <c r="F170" s="145">
        <v>0</v>
      </c>
      <c r="G170" s="12">
        <f t="shared" ref="G170:G180" si="8">SUM(B170:F170)</f>
        <v>0</v>
      </c>
      <c r="H170" s="12">
        <f t="shared" ref="H170:H180" si="9">G170+H169</f>
        <v>873</v>
      </c>
      <c r="I170" s="77"/>
    </row>
    <row r="171" spans="1:9" ht="12" customHeight="1" x14ac:dyDescent="0.2">
      <c r="A171" s="104">
        <v>44075</v>
      </c>
      <c r="B171" s="145">
        <v>0</v>
      </c>
      <c r="C171" s="145">
        <v>0</v>
      </c>
      <c r="D171" s="145">
        <v>0</v>
      </c>
      <c r="E171" s="145">
        <v>0</v>
      </c>
      <c r="F171" s="145">
        <v>0</v>
      </c>
      <c r="G171" s="12">
        <f t="shared" si="8"/>
        <v>0</v>
      </c>
      <c r="H171" s="12">
        <f t="shared" si="9"/>
        <v>873</v>
      </c>
      <c r="I171" s="77"/>
    </row>
    <row r="172" spans="1:9" ht="12" customHeight="1" x14ac:dyDescent="0.2">
      <c r="A172" s="104">
        <v>44076</v>
      </c>
      <c r="B172" s="145">
        <v>1</v>
      </c>
      <c r="C172" s="145">
        <v>0</v>
      </c>
      <c r="D172" s="145">
        <v>0</v>
      </c>
      <c r="E172" s="145">
        <v>0</v>
      </c>
      <c r="F172" s="145">
        <v>0</v>
      </c>
      <c r="G172" s="12">
        <f t="shared" si="8"/>
        <v>1</v>
      </c>
      <c r="H172" s="12">
        <f t="shared" si="9"/>
        <v>874</v>
      </c>
      <c r="I172" s="77"/>
    </row>
    <row r="173" spans="1:9" ht="12" customHeight="1" x14ac:dyDescent="0.2">
      <c r="A173" s="104">
        <v>44077</v>
      </c>
      <c r="B173" s="145">
        <v>0</v>
      </c>
      <c r="C173" s="145">
        <v>0</v>
      </c>
      <c r="D173" s="145">
        <v>0</v>
      </c>
      <c r="E173" s="145">
        <v>0</v>
      </c>
      <c r="F173" s="145">
        <v>0</v>
      </c>
      <c r="G173" s="12">
        <f t="shared" si="8"/>
        <v>0</v>
      </c>
      <c r="H173" s="12">
        <f t="shared" si="9"/>
        <v>874</v>
      </c>
      <c r="I173" s="77"/>
    </row>
    <row r="174" spans="1:9" ht="12" customHeight="1" x14ac:dyDescent="0.2">
      <c r="A174" s="104">
        <v>44078</v>
      </c>
      <c r="B174" s="145">
        <v>2</v>
      </c>
      <c r="C174" s="145">
        <v>0</v>
      </c>
      <c r="D174" s="145">
        <v>0</v>
      </c>
      <c r="E174" s="145">
        <v>0</v>
      </c>
      <c r="F174" s="145">
        <v>0</v>
      </c>
      <c r="G174" s="12">
        <f t="shared" si="8"/>
        <v>2</v>
      </c>
      <c r="H174" s="12">
        <f t="shared" si="9"/>
        <v>876</v>
      </c>
      <c r="I174" s="77"/>
    </row>
    <row r="175" spans="1:9" ht="12" customHeight="1" x14ac:dyDescent="0.2">
      <c r="A175" s="104">
        <v>44079</v>
      </c>
      <c r="B175" s="145">
        <v>0</v>
      </c>
      <c r="C175" s="145">
        <v>0</v>
      </c>
      <c r="D175" s="145">
        <v>0</v>
      </c>
      <c r="E175" s="145">
        <v>0</v>
      </c>
      <c r="F175" s="145">
        <v>0</v>
      </c>
      <c r="G175" s="12">
        <f t="shared" si="8"/>
        <v>0</v>
      </c>
      <c r="H175" s="12">
        <f t="shared" si="9"/>
        <v>876</v>
      </c>
      <c r="I175" s="77"/>
    </row>
    <row r="176" spans="1:9" ht="12" customHeight="1" x14ac:dyDescent="0.2">
      <c r="A176" s="104">
        <v>44080</v>
      </c>
      <c r="B176" s="145">
        <v>0</v>
      </c>
      <c r="C176" s="145">
        <v>0</v>
      </c>
      <c r="D176" s="145">
        <v>0</v>
      </c>
      <c r="E176" s="145">
        <v>0</v>
      </c>
      <c r="F176" s="145">
        <v>0</v>
      </c>
      <c r="G176" s="12">
        <f t="shared" si="8"/>
        <v>0</v>
      </c>
      <c r="H176" s="12">
        <f t="shared" si="9"/>
        <v>876</v>
      </c>
      <c r="I176" s="77"/>
    </row>
    <row r="177" spans="1:9" ht="12" customHeight="1" x14ac:dyDescent="0.2">
      <c r="A177" s="104">
        <v>44081</v>
      </c>
      <c r="B177" s="145">
        <v>1</v>
      </c>
      <c r="C177" s="145">
        <v>0</v>
      </c>
      <c r="D177" s="145">
        <v>0</v>
      </c>
      <c r="E177" s="145">
        <v>0</v>
      </c>
      <c r="F177" s="145">
        <v>0</v>
      </c>
      <c r="G177" s="12">
        <f t="shared" si="8"/>
        <v>1</v>
      </c>
      <c r="H177" s="12">
        <f t="shared" si="9"/>
        <v>877</v>
      </c>
      <c r="I177" s="77"/>
    </row>
    <row r="178" spans="1:9" ht="12" customHeight="1" x14ac:dyDescent="0.2">
      <c r="A178" s="104">
        <v>44082</v>
      </c>
      <c r="B178" s="145">
        <v>0</v>
      </c>
      <c r="C178" s="145">
        <v>0</v>
      </c>
      <c r="D178" s="145">
        <v>0</v>
      </c>
      <c r="E178" s="145">
        <v>0</v>
      </c>
      <c r="F178" s="145">
        <v>0</v>
      </c>
      <c r="G178" s="12">
        <f t="shared" si="8"/>
        <v>0</v>
      </c>
      <c r="H178" s="12">
        <f t="shared" si="9"/>
        <v>877</v>
      </c>
      <c r="I178" s="77"/>
    </row>
    <row r="179" spans="1:9" ht="12" customHeight="1" x14ac:dyDescent="0.2">
      <c r="A179" s="104">
        <v>44083</v>
      </c>
      <c r="B179" s="145">
        <v>1</v>
      </c>
      <c r="C179" s="145">
        <v>0</v>
      </c>
      <c r="D179" s="145">
        <v>0</v>
      </c>
      <c r="E179" s="145">
        <v>0</v>
      </c>
      <c r="F179" s="145">
        <v>0</v>
      </c>
      <c r="G179" s="12">
        <f t="shared" si="8"/>
        <v>1</v>
      </c>
      <c r="H179" s="12">
        <f t="shared" si="9"/>
        <v>878</v>
      </c>
      <c r="I179" s="77"/>
    </row>
    <row r="180" spans="1:9" ht="12" customHeight="1" x14ac:dyDescent="0.2">
      <c r="A180" s="104">
        <v>44084</v>
      </c>
      <c r="B180" s="145">
        <v>1</v>
      </c>
      <c r="C180" s="145">
        <v>1</v>
      </c>
      <c r="D180" s="145">
        <v>0</v>
      </c>
      <c r="E180" s="145">
        <v>1</v>
      </c>
      <c r="F180" s="145">
        <v>0</v>
      </c>
      <c r="G180" s="12">
        <f t="shared" si="8"/>
        <v>3</v>
      </c>
      <c r="H180" s="12">
        <f t="shared" si="9"/>
        <v>881</v>
      </c>
      <c r="I180" s="77"/>
    </row>
    <row r="181" spans="1:9" ht="12" customHeight="1" x14ac:dyDescent="0.2">
      <c r="A181" s="104">
        <v>44085</v>
      </c>
      <c r="B181" s="145">
        <v>2</v>
      </c>
      <c r="C181" s="145">
        <v>0</v>
      </c>
      <c r="D181" s="145">
        <v>0</v>
      </c>
      <c r="E181" s="145">
        <v>0</v>
      </c>
      <c r="F181" s="145">
        <v>0</v>
      </c>
      <c r="G181" s="12">
        <f>SUM(B181:F181)</f>
        <v>2</v>
      </c>
      <c r="H181" s="12">
        <f>G181+H180</f>
        <v>883</v>
      </c>
      <c r="I181" s="77"/>
    </row>
    <row r="182" spans="1:9" ht="12" customHeight="1" x14ac:dyDescent="0.2">
      <c r="A182" s="104">
        <v>44086</v>
      </c>
      <c r="B182" s="145">
        <v>0</v>
      </c>
      <c r="C182" s="145">
        <v>0</v>
      </c>
      <c r="D182" s="145">
        <v>0</v>
      </c>
      <c r="E182" s="145">
        <v>0</v>
      </c>
      <c r="F182" s="145">
        <v>0</v>
      </c>
      <c r="G182" s="12">
        <f t="shared" ref="G182:G209" si="10">SUM(B182:F182)</f>
        <v>0</v>
      </c>
      <c r="H182" s="12">
        <f t="shared" ref="H182:H222" si="11">G182+H181</f>
        <v>883</v>
      </c>
      <c r="I182" s="77"/>
    </row>
    <row r="183" spans="1:9" ht="12" customHeight="1" x14ac:dyDescent="0.2">
      <c r="A183" s="104">
        <v>44087</v>
      </c>
      <c r="B183" s="145">
        <v>0</v>
      </c>
      <c r="C183" s="145">
        <v>0</v>
      </c>
      <c r="D183" s="145">
        <v>0</v>
      </c>
      <c r="E183" s="145">
        <v>0</v>
      </c>
      <c r="F183" s="145">
        <v>0</v>
      </c>
      <c r="G183" s="12">
        <f t="shared" si="10"/>
        <v>0</v>
      </c>
      <c r="H183" s="12">
        <f t="shared" si="11"/>
        <v>883</v>
      </c>
      <c r="I183" s="77"/>
    </row>
    <row r="184" spans="1:9" ht="12" customHeight="1" x14ac:dyDescent="0.2">
      <c r="A184" s="104">
        <v>44088</v>
      </c>
      <c r="B184" s="145">
        <v>3</v>
      </c>
      <c r="C184" s="145">
        <v>0</v>
      </c>
      <c r="D184" s="145">
        <v>0</v>
      </c>
      <c r="E184" s="145">
        <v>0</v>
      </c>
      <c r="F184" s="145">
        <v>0</v>
      </c>
      <c r="G184" s="12">
        <f t="shared" si="10"/>
        <v>3</v>
      </c>
      <c r="H184" s="12">
        <f t="shared" si="11"/>
        <v>886</v>
      </c>
      <c r="I184" s="77"/>
    </row>
    <row r="185" spans="1:9" ht="12" customHeight="1" x14ac:dyDescent="0.2">
      <c r="A185" s="104">
        <v>44089</v>
      </c>
      <c r="B185" s="145">
        <v>0</v>
      </c>
      <c r="C185" s="145">
        <v>0</v>
      </c>
      <c r="D185" s="145">
        <v>0</v>
      </c>
      <c r="E185" s="145">
        <v>0</v>
      </c>
      <c r="F185" s="145">
        <v>0</v>
      </c>
      <c r="G185" s="12">
        <f t="shared" si="10"/>
        <v>0</v>
      </c>
      <c r="H185" s="12">
        <f t="shared" si="11"/>
        <v>886</v>
      </c>
      <c r="I185" s="77"/>
    </row>
    <row r="186" spans="1:9" ht="12" customHeight="1" x14ac:dyDescent="0.2">
      <c r="A186" s="104">
        <v>44090</v>
      </c>
      <c r="B186" s="145">
        <v>0</v>
      </c>
      <c r="C186" s="145">
        <v>1</v>
      </c>
      <c r="D186" s="145">
        <v>0</v>
      </c>
      <c r="E186" s="145">
        <v>1</v>
      </c>
      <c r="F186" s="145">
        <v>0</v>
      </c>
      <c r="G186" s="12">
        <f t="shared" si="10"/>
        <v>2</v>
      </c>
      <c r="H186" s="12">
        <f t="shared" si="11"/>
        <v>888</v>
      </c>
      <c r="I186" s="77"/>
    </row>
    <row r="187" spans="1:9" ht="12" customHeight="1" x14ac:dyDescent="0.2">
      <c r="A187" s="104">
        <v>44091</v>
      </c>
      <c r="B187" s="145">
        <v>1</v>
      </c>
      <c r="C187" s="145">
        <v>0</v>
      </c>
      <c r="D187" s="145">
        <v>0</v>
      </c>
      <c r="E187" s="145">
        <v>0</v>
      </c>
      <c r="F187" s="145">
        <v>0</v>
      </c>
      <c r="G187" s="12">
        <f t="shared" si="10"/>
        <v>1</v>
      </c>
      <c r="H187" s="12">
        <f t="shared" si="11"/>
        <v>889</v>
      </c>
      <c r="I187" s="77"/>
    </row>
    <row r="188" spans="1:9" ht="12" customHeight="1" x14ac:dyDescent="0.2">
      <c r="A188" s="104">
        <v>44092</v>
      </c>
      <c r="B188" s="145">
        <v>1</v>
      </c>
      <c r="C188" s="145">
        <v>1</v>
      </c>
      <c r="D188" s="145">
        <v>0</v>
      </c>
      <c r="E188" s="145">
        <v>0</v>
      </c>
      <c r="F188" s="145">
        <v>0</v>
      </c>
      <c r="G188" s="12">
        <f t="shared" si="10"/>
        <v>2</v>
      </c>
      <c r="H188" s="12">
        <f t="shared" si="11"/>
        <v>891</v>
      </c>
      <c r="I188" s="77"/>
    </row>
    <row r="189" spans="1:9" ht="12" customHeight="1" x14ac:dyDescent="0.2">
      <c r="A189" s="104">
        <v>44093</v>
      </c>
      <c r="B189" s="145">
        <v>0</v>
      </c>
      <c r="C189" s="145">
        <v>0</v>
      </c>
      <c r="D189" s="145">
        <v>0</v>
      </c>
      <c r="E189" s="145">
        <v>0</v>
      </c>
      <c r="F189" s="145">
        <v>0</v>
      </c>
      <c r="G189" s="12">
        <f t="shared" si="10"/>
        <v>0</v>
      </c>
      <c r="H189" s="12">
        <f t="shared" si="11"/>
        <v>891</v>
      </c>
      <c r="I189" s="77"/>
    </row>
    <row r="190" spans="1:9" ht="12" customHeight="1" x14ac:dyDescent="0.2">
      <c r="A190" s="104">
        <v>44094</v>
      </c>
      <c r="B190" s="145">
        <v>0</v>
      </c>
      <c r="C190" s="145">
        <v>0</v>
      </c>
      <c r="D190" s="145">
        <v>0</v>
      </c>
      <c r="E190" s="145">
        <v>0</v>
      </c>
      <c r="F190" s="145">
        <v>0</v>
      </c>
      <c r="G190" s="12">
        <f t="shared" si="10"/>
        <v>0</v>
      </c>
      <c r="H190" s="12">
        <f t="shared" si="11"/>
        <v>891</v>
      </c>
      <c r="I190" s="77"/>
    </row>
    <row r="191" spans="1:9" ht="12" customHeight="1" x14ac:dyDescent="0.2">
      <c r="A191" s="104">
        <v>44095</v>
      </c>
      <c r="B191" s="145">
        <v>1</v>
      </c>
      <c r="C191" s="145">
        <v>1</v>
      </c>
      <c r="D191" s="145">
        <v>0</v>
      </c>
      <c r="E191" s="145">
        <v>0</v>
      </c>
      <c r="F191" s="145">
        <v>0</v>
      </c>
      <c r="G191" s="12">
        <f t="shared" si="10"/>
        <v>2</v>
      </c>
      <c r="H191" s="12">
        <f t="shared" si="11"/>
        <v>893</v>
      </c>
      <c r="I191" s="77"/>
    </row>
    <row r="192" spans="1:9" ht="12" customHeight="1" x14ac:dyDescent="0.2">
      <c r="A192" s="104">
        <v>44096</v>
      </c>
      <c r="B192" s="145">
        <v>3</v>
      </c>
      <c r="C192" s="145">
        <v>1</v>
      </c>
      <c r="D192" s="145">
        <v>0</v>
      </c>
      <c r="E192" s="145">
        <v>0</v>
      </c>
      <c r="F192" s="145">
        <v>0</v>
      </c>
      <c r="G192" s="12">
        <f t="shared" si="10"/>
        <v>4</v>
      </c>
      <c r="H192" s="12">
        <f t="shared" si="11"/>
        <v>897</v>
      </c>
      <c r="I192" s="77"/>
    </row>
    <row r="193" spans="1:9" ht="12" customHeight="1" x14ac:dyDescent="0.2">
      <c r="A193" s="104">
        <v>44097</v>
      </c>
      <c r="B193" s="145">
        <v>1</v>
      </c>
      <c r="C193" s="145">
        <v>0</v>
      </c>
      <c r="D193" s="145">
        <v>0</v>
      </c>
      <c r="E193" s="145">
        <v>0</v>
      </c>
      <c r="F193" s="145">
        <v>0</v>
      </c>
      <c r="G193" s="12">
        <f t="shared" si="10"/>
        <v>1</v>
      </c>
      <c r="H193" s="12">
        <f t="shared" si="11"/>
        <v>898</v>
      </c>
      <c r="I193" s="77"/>
    </row>
    <row r="194" spans="1:9" ht="12" customHeight="1" x14ac:dyDescent="0.2">
      <c r="A194" s="104">
        <v>44098</v>
      </c>
      <c r="B194" s="145">
        <v>1</v>
      </c>
      <c r="C194" s="145">
        <v>0</v>
      </c>
      <c r="D194" s="145">
        <v>0</v>
      </c>
      <c r="E194" s="145">
        <v>0</v>
      </c>
      <c r="F194" s="145">
        <v>0</v>
      </c>
      <c r="G194" s="12">
        <f t="shared" si="10"/>
        <v>1</v>
      </c>
      <c r="H194" s="12">
        <f t="shared" si="11"/>
        <v>899</v>
      </c>
      <c r="I194" s="77"/>
    </row>
    <row r="195" spans="1:9" ht="12" customHeight="1" x14ac:dyDescent="0.2">
      <c r="A195" s="104">
        <v>44099</v>
      </c>
      <c r="B195" s="145">
        <v>1</v>
      </c>
      <c r="C195" s="145">
        <v>0</v>
      </c>
      <c r="D195" s="145">
        <v>0</v>
      </c>
      <c r="E195" s="145">
        <v>0</v>
      </c>
      <c r="F195" s="145">
        <v>0</v>
      </c>
      <c r="G195" s="12">
        <f t="shared" si="10"/>
        <v>1</v>
      </c>
      <c r="H195" s="12">
        <f t="shared" si="11"/>
        <v>900</v>
      </c>
      <c r="I195" s="77"/>
    </row>
    <row r="196" spans="1:9" ht="12" customHeight="1" x14ac:dyDescent="0.2">
      <c r="A196" s="104">
        <v>44100</v>
      </c>
      <c r="B196" s="145">
        <v>0</v>
      </c>
      <c r="C196" s="145">
        <v>0</v>
      </c>
      <c r="D196" s="145">
        <v>0</v>
      </c>
      <c r="E196" s="145">
        <v>0</v>
      </c>
      <c r="F196" s="145">
        <v>0</v>
      </c>
      <c r="G196" s="12">
        <f t="shared" si="10"/>
        <v>0</v>
      </c>
      <c r="H196" s="12">
        <f t="shared" si="11"/>
        <v>900</v>
      </c>
      <c r="I196" s="77"/>
    </row>
    <row r="197" spans="1:9" ht="12" customHeight="1" x14ac:dyDescent="0.2">
      <c r="A197" s="104">
        <v>44101</v>
      </c>
      <c r="B197" s="145">
        <v>0</v>
      </c>
      <c r="C197" s="145">
        <v>0</v>
      </c>
      <c r="D197" s="145">
        <v>0</v>
      </c>
      <c r="E197" s="145">
        <v>0</v>
      </c>
      <c r="F197" s="145">
        <v>0</v>
      </c>
      <c r="G197" s="12">
        <f t="shared" si="10"/>
        <v>0</v>
      </c>
      <c r="H197" s="12">
        <f t="shared" si="11"/>
        <v>900</v>
      </c>
      <c r="I197" s="77"/>
    </row>
    <row r="198" spans="1:9" ht="12" customHeight="1" x14ac:dyDescent="0.2">
      <c r="A198" s="104">
        <v>44102</v>
      </c>
      <c r="B198" s="145">
        <v>1</v>
      </c>
      <c r="C198" s="145">
        <v>0</v>
      </c>
      <c r="D198" s="145">
        <v>0</v>
      </c>
      <c r="E198" s="145">
        <v>0</v>
      </c>
      <c r="F198" s="145">
        <v>0</v>
      </c>
      <c r="G198" s="12">
        <f t="shared" si="10"/>
        <v>1</v>
      </c>
      <c r="H198" s="12">
        <f t="shared" si="11"/>
        <v>901</v>
      </c>
      <c r="I198" s="77"/>
    </row>
    <row r="199" spans="1:9" ht="12" customHeight="1" x14ac:dyDescent="0.2">
      <c r="A199" s="104">
        <v>44103</v>
      </c>
      <c r="B199" s="145">
        <v>0</v>
      </c>
      <c r="C199" s="145">
        <v>0</v>
      </c>
      <c r="D199" s="145">
        <v>0</v>
      </c>
      <c r="E199" s="145">
        <v>0</v>
      </c>
      <c r="F199" s="145">
        <v>0</v>
      </c>
      <c r="G199" s="12">
        <f t="shared" si="10"/>
        <v>0</v>
      </c>
      <c r="H199" s="12">
        <f t="shared" si="11"/>
        <v>901</v>
      </c>
      <c r="I199" s="77"/>
    </row>
    <row r="200" spans="1:9" ht="12" customHeight="1" x14ac:dyDescent="0.2">
      <c r="A200" s="104">
        <v>44104</v>
      </c>
      <c r="B200" s="145">
        <v>1</v>
      </c>
      <c r="C200" s="145">
        <v>0</v>
      </c>
      <c r="D200" s="145">
        <v>0</v>
      </c>
      <c r="E200" s="145">
        <v>0</v>
      </c>
      <c r="F200" s="145">
        <v>0</v>
      </c>
      <c r="G200" s="12">
        <f t="shared" si="10"/>
        <v>1</v>
      </c>
      <c r="H200" s="12">
        <f t="shared" si="11"/>
        <v>902</v>
      </c>
      <c r="I200" s="77"/>
    </row>
    <row r="201" spans="1:9" ht="12" customHeight="1" x14ac:dyDescent="0.2">
      <c r="A201" s="104">
        <v>44105</v>
      </c>
      <c r="B201" s="145">
        <v>0</v>
      </c>
      <c r="C201" s="145">
        <v>0</v>
      </c>
      <c r="D201" s="145">
        <v>0</v>
      </c>
      <c r="E201" s="145">
        <v>0</v>
      </c>
      <c r="F201" s="145">
        <v>0</v>
      </c>
      <c r="G201" s="12">
        <f t="shared" si="10"/>
        <v>0</v>
      </c>
      <c r="H201" s="12">
        <f t="shared" si="11"/>
        <v>902</v>
      </c>
      <c r="I201" s="77"/>
    </row>
    <row r="202" spans="1:9" ht="12" customHeight="1" x14ac:dyDescent="0.2">
      <c r="A202" s="104">
        <v>44106</v>
      </c>
      <c r="B202" s="145">
        <v>0</v>
      </c>
      <c r="C202" s="145">
        <v>0</v>
      </c>
      <c r="D202" s="145">
        <v>0</v>
      </c>
      <c r="E202" s="145">
        <v>0</v>
      </c>
      <c r="F202" s="145">
        <v>0</v>
      </c>
      <c r="G202" s="12">
        <f t="shared" si="10"/>
        <v>0</v>
      </c>
      <c r="H202" s="12">
        <f t="shared" si="11"/>
        <v>902</v>
      </c>
      <c r="I202" s="77"/>
    </row>
    <row r="203" spans="1:9" ht="12" customHeight="1" x14ac:dyDescent="0.2">
      <c r="A203" s="104">
        <v>44107</v>
      </c>
      <c r="B203" s="145">
        <v>0</v>
      </c>
      <c r="C203" s="145">
        <v>0</v>
      </c>
      <c r="D203" s="145">
        <v>0</v>
      </c>
      <c r="E203" s="145">
        <v>0</v>
      </c>
      <c r="F203" s="145">
        <v>0</v>
      </c>
      <c r="G203" s="12">
        <f t="shared" si="10"/>
        <v>0</v>
      </c>
      <c r="H203" s="12">
        <f t="shared" si="11"/>
        <v>902</v>
      </c>
      <c r="I203" s="77"/>
    </row>
    <row r="204" spans="1:9" ht="12" customHeight="1" x14ac:dyDescent="0.2">
      <c r="A204" s="104">
        <v>44108</v>
      </c>
      <c r="B204" s="145">
        <v>0</v>
      </c>
      <c r="C204" s="145">
        <v>0</v>
      </c>
      <c r="D204" s="145">
        <v>0</v>
      </c>
      <c r="E204" s="145">
        <v>0</v>
      </c>
      <c r="F204" s="145">
        <v>0</v>
      </c>
      <c r="G204" s="12">
        <f t="shared" si="10"/>
        <v>0</v>
      </c>
      <c r="H204" s="12">
        <f t="shared" si="11"/>
        <v>902</v>
      </c>
      <c r="I204" s="77"/>
    </row>
    <row r="205" spans="1:9" ht="12" customHeight="1" x14ac:dyDescent="0.2">
      <c r="A205" s="104">
        <v>44109</v>
      </c>
      <c r="B205" s="145">
        <v>4</v>
      </c>
      <c r="C205" s="145">
        <v>0</v>
      </c>
      <c r="D205" s="145">
        <v>0</v>
      </c>
      <c r="E205" s="145">
        <v>0</v>
      </c>
      <c r="F205" s="145">
        <v>0</v>
      </c>
      <c r="G205" s="12">
        <f t="shared" si="10"/>
        <v>4</v>
      </c>
      <c r="H205" s="12">
        <f t="shared" si="11"/>
        <v>906</v>
      </c>
      <c r="I205" s="77"/>
    </row>
    <row r="206" spans="1:9" ht="12" customHeight="1" x14ac:dyDescent="0.2">
      <c r="A206" s="104">
        <v>44110</v>
      </c>
      <c r="B206" s="145">
        <v>1</v>
      </c>
      <c r="C206" s="145">
        <v>0</v>
      </c>
      <c r="D206" s="145">
        <v>0</v>
      </c>
      <c r="E206" s="145">
        <v>0</v>
      </c>
      <c r="F206" s="145">
        <v>0</v>
      </c>
      <c r="G206" s="12">
        <f t="shared" si="10"/>
        <v>1</v>
      </c>
      <c r="H206" s="12">
        <f t="shared" si="11"/>
        <v>907</v>
      </c>
      <c r="I206" s="77"/>
    </row>
    <row r="207" spans="1:9" ht="12" customHeight="1" x14ac:dyDescent="0.2">
      <c r="A207" s="104">
        <v>44111</v>
      </c>
      <c r="B207" s="145">
        <v>0</v>
      </c>
      <c r="C207" s="145">
        <v>0</v>
      </c>
      <c r="D207" s="145">
        <v>0</v>
      </c>
      <c r="E207" s="145">
        <v>0</v>
      </c>
      <c r="F207" s="145">
        <v>0</v>
      </c>
      <c r="G207" s="12">
        <f t="shared" si="10"/>
        <v>0</v>
      </c>
      <c r="H207" s="12">
        <f t="shared" si="11"/>
        <v>907</v>
      </c>
      <c r="I207" s="77"/>
    </row>
    <row r="208" spans="1:9" ht="12" customHeight="1" x14ac:dyDescent="0.2">
      <c r="A208" s="104">
        <v>44112</v>
      </c>
      <c r="B208" s="145">
        <v>2</v>
      </c>
      <c r="C208" s="145">
        <v>0</v>
      </c>
      <c r="D208" s="145">
        <v>0</v>
      </c>
      <c r="E208" s="145">
        <v>0</v>
      </c>
      <c r="F208" s="145">
        <v>0</v>
      </c>
      <c r="G208" s="12">
        <f t="shared" si="10"/>
        <v>2</v>
      </c>
      <c r="H208" s="12">
        <f t="shared" si="11"/>
        <v>909</v>
      </c>
      <c r="I208" s="77"/>
    </row>
    <row r="209" spans="1:9" ht="12" customHeight="1" x14ac:dyDescent="0.2">
      <c r="A209" s="104">
        <v>44113</v>
      </c>
      <c r="B209" s="145">
        <v>3</v>
      </c>
      <c r="C209" s="145">
        <v>0</v>
      </c>
      <c r="D209" s="145">
        <v>0</v>
      </c>
      <c r="E209" s="145">
        <v>1</v>
      </c>
      <c r="F209" s="145">
        <v>0</v>
      </c>
      <c r="G209" s="12">
        <f t="shared" si="10"/>
        <v>4</v>
      </c>
      <c r="H209" s="12">
        <f t="shared" si="11"/>
        <v>913</v>
      </c>
      <c r="I209" s="77"/>
    </row>
    <row r="210" spans="1:9" ht="12" customHeight="1" x14ac:dyDescent="0.2">
      <c r="A210" s="104">
        <v>44114</v>
      </c>
      <c r="B210" s="145">
        <v>0</v>
      </c>
      <c r="C210" s="145">
        <v>0</v>
      </c>
      <c r="D210" s="145">
        <v>0</v>
      </c>
      <c r="E210" s="145">
        <v>0</v>
      </c>
      <c r="F210" s="145">
        <v>0</v>
      </c>
      <c r="G210" s="12">
        <f t="shared" ref="G210:G216" si="12">SUM(B210:F210)</f>
        <v>0</v>
      </c>
      <c r="H210" s="12">
        <f t="shared" si="11"/>
        <v>913</v>
      </c>
      <c r="I210" s="77"/>
    </row>
    <row r="211" spans="1:9" ht="12" customHeight="1" x14ac:dyDescent="0.2">
      <c r="A211" s="104">
        <v>44115</v>
      </c>
      <c r="B211" s="145">
        <v>0</v>
      </c>
      <c r="C211" s="145">
        <v>0</v>
      </c>
      <c r="D211" s="145">
        <v>0</v>
      </c>
      <c r="E211" s="145">
        <v>0</v>
      </c>
      <c r="F211" s="145">
        <v>0</v>
      </c>
      <c r="G211" s="12">
        <f t="shared" si="12"/>
        <v>0</v>
      </c>
      <c r="H211" s="12">
        <f t="shared" si="11"/>
        <v>913</v>
      </c>
      <c r="I211" s="77"/>
    </row>
    <row r="212" spans="1:9" ht="12" customHeight="1" x14ac:dyDescent="0.2">
      <c r="A212" s="104">
        <v>44116</v>
      </c>
      <c r="B212" s="145">
        <v>1</v>
      </c>
      <c r="C212" s="145">
        <v>0</v>
      </c>
      <c r="D212" s="145">
        <v>0</v>
      </c>
      <c r="E212" s="145">
        <v>2</v>
      </c>
      <c r="F212" s="145">
        <v>0</v>
      </c>
      <c r="G212" s="12">
        <f t="shared" si="12"/>
        <v>3</v>
      </c>
      <c r="H212" s="12">
        <f t="shared" si="11"/>
        <v>916</v>
      </c>
      <c r="I212" s="77"/>
    </row>
    <row r="213" spans="1:9" ht="12" customHeight="1" x14ac:dyDescent="0.2">
      <c r="A213" s="104">
        <v>44117</v>
      </c>
      <c r="B213" s="145">
        <v>7</v>
      </c>
      <c r="C213" s="145">
        <v>0</v>
      </c>
      <c r="D213" s="145">
        <v>0</v>
      </c>
      <c r="E213" s="145">
        <v>0</v>
      </c>
      <c r="F213" s="145">
        <v>0</v>
      </c>
      <c r="G213" s="12">
        <f t="shared" si="12"/>
        <v>7</v>
      </c>
      <c r="H213" s="12">
        <f t="shared" si="11"/>
        <v>923</v>
      </c>
      <c r="I213" s="77"/>
    </row>
    <row r="214" spans="1:9" ht="12" customHeight="1" x14ac:dyDescent="0.2">
      <c r="A214" s="104">
        <v>44118</v>
      </c>
      <c r="B214" s="145">
        <v>1</v>
      </c>
      <c r="C214" s="145">
        <v>1</v>
      </c>
      <c r="D214" s="145">
        <v>0</v>
      </c>
      <c r="E214" s="145">
        <v>0</v>
      </c>
      <c r="F214" s="145">
        <v>0</v>
      </c>
      <c r="G214" s="12">
        <f t="shared" si="12"/>
        <v>2</v>
      </c>
      <c r="H214" s="12">
        <f t="shared" si="11"/>
        <v>925</v>
      </c>
      <c r="I214" s="77"/>
    </row>
    <row r="215" spans="1:9" ht="12" customHeight="1" x14ac:dyDescent="0.2">
      <c r="A215" s="104">
        <v>44119</v>
      </c>
      <c r="B215" s="145">
        <v>5</v>
      </c>
      <c r="C215" s="145">
        <v>0</v>
      </c>
      <c r="D215" s="145">
        <v>0</v>
      </c>
      <c r="E215" s="145">
        <v>0</v>
      </c>
      <c r="F215" s="145">
        <v>0</v>
      </c>
      <c r="G215" s="12">
        <f t="shared" si="12"/>
        <v>5</v>
      </c>
      <c r="H215" s="12">
        <f t="shared" si="11"/>
        <v>930</v>
      </c>
      <c r="I215" s="77"/>
    </row>
    <row r="216" spans="1:9" ht="12" customHeight="1" x14ac:dyDescent="0.2">
      <c r="A216" s="104">
        <v>44120</v>
      </c>
      <c r="B216" s="145">
        <v>0</v>
      </c>
      <c r="C216" s="145">
        <v>0</v>
      </c>
      <c r="D216" s="145">
        <v>0</v>
      </c>
      <c r="E216" s="145">
        <v>0</v>
      </c>
      <c r="F216" s="145">
        <v>0</v>
      </c>
      <c r="G216" s="12">
        <f t="shared" si="12"/>
        <v>0</v>
      </c>
      <c r="H216" s="12">
        <f t="shared" si="11"/>
        <v>930</v>
      </c>
      <c r="I216" s="77"/>
    </row>
    <row r="217" spans="1:9" ht="12" customHeight="1" x14ac:dyDescent="0.2">
      <c r="A217" s="104">
        <v>44121</v>
      </c>
      <c r="B217" s="145">
        <v>0</v>
      </c>
      <c r="C217" s="145">
        <v>0</v>
      </c>
      <c r="D217" s="145">
        <v>0</v>
      </c>
      <c r="E217" s="145">
        <v>0</v>
      </c>
      <c r="F217" s="145">
        <v>0</v>
      </c>
      <c r="G217" s="12">
        <f t="shared" ref="G217:G222" si="13">SUM(B217:F217)</f>
        <v>0</v>
      </c>
      <c r="H217" s="12">
        <f t="shared" si="11"/>
        <v>930</v>
      </c>
      <c r="I217" s="77"/>
    </row>
    <row r="218" spans="1:9" ht="12" customHeight="1" x14ac:dyDescent="0.2">
      <c r="A218" s="104">
        <v>44122</v>
      </c>
      <c r="B218" s="145">
        <v>0</v>
      </c>
      <c r="C218" s="145">
        <v>0</v>
      </c>
      <c r="D218" s="145">
        <v>0</v>
      </c>
      <c r="E218" s="145">
        <v>0</v>
      </c>
      <c r="F218" s="145">
        <v>0</v>
      </c>
      <c r="G218" s="12">
        <f t="shared" si="13"/>
        <v>0</v>
      </c>
      <c r="H218" s="12">
        <f t="shared" si="11"/>
        <v>930</v>
      </c>
      <c r="I218" s="77"/>
    </row>
    <row r="219" spans="1:9" ht="12" customHeight="1" x14ac:dyDescent="0.2">
      <c r="A219" s="104">
        <v>44123</v>
      </c>
      <c r="B219" s="145">
        <v>8</v>
      </c>
      <c r="C219" s="145">
        <v>0</v>
      </c>
      <c r="D219" s="145">
        <v>0</v>
      </c>
      <c r="E219" s="145">
        <v>1</v>
      </c>
      <c r="F219" s="145">
        <v>0</v>
      </c>
      <c r="G219" s="12">
        <f t="shared" si="13"/>
        <v>9</v>
      </c>
      <c r="H219" s="12">
        <f t="shared" si="11"/>
        <v>939</v>
      </c>
      <c r="I219" s="77"/>
    </row>
    <row r="220" spans="1:9" ht="12" customHeight="1" x14ac:dyDescent="0.2">
      <c r="A220" s="104">
        <v>44124</v>
      </c>
      <c r="B220" s="145">
        <v>10</v>
      </c>
      <c r="C220" s="145">
        <v>2</v>
      </c>
      <c r="D220" s="145">
        <v>0</v>
      </c>
      <c r="E220" s="145">
        <v>1</v>
      </c>
      <c r="F220" s="145">
        <v>0</v>
      </c>
      <c r="G220" s="12">
        <f t="shared" si="13"/>
        <v>13</v>
      </c>
      <c r="H220" s="12">
        <f t="shared" si="11"/>
        <v>952</v>
      </c>
      <c r="I220" s="77"/>
    </row>
    <row r="221" spans="1:9" ht="12" customHeight="1" x14ac:dyDescent="0.2">
      <c r="A221" s="104">
        <v>44125</v>
      </c>
      <c r="B221" s="145">
        <v>8</v>
      </c>
      <c r="C221" s="145">
        <v>2</v>
      </c>
      <c r="D221" s="145">
        <v>0</v>
      </c>
      <c r="E221" s="145">
        <v>1</v>
      </c>
      <c r="F221" s="145">
        <v>0</v>
      </c>
      <c r="G221" s="12">
        <f t="shared" si="13"/>
        <v>11</v>
      </c>
      <c r="H221" s="12">
        <f t="shared" si="11"/>
        <v>963</v>
      </c>
      <c r="I221" s="77"/>
    </row>
    <row r="222" spans="1:9" ht="12" customHeight="1" x14ac:dyDescent="0.2">
      <c r="A222" s="104">
        <v>44126</v>
      </c>
      <c r="B222" s="145">
        <v>2</v>
      </c>
      <c r="C222" s="145">
        <v>2</v>
      </c>
      <c r="D222" s="145">
        <v>0</v>
      </c>
      <c r="E222" s="145">
        <v>0</v>
      </c>
      <c r="F222" s="145">
        <v>0</v>
      </c>
      <c r="G222" s="12">
        <f t="shared" si="13"/>
        <v>4</v>
      </c>
      <c r="H222" s="12">
        <f t="shared" si="11"/>
        <v>967</v>
      </c>
      <c r="I222" s="77"/>
    </row>
    <row r="223" spans="1:9" ht="12" customHeight="1" x14ac:dyDescent="0.2">
      <c r="A223" s="104">
        <v>44127</v>
      </c>
      <c r="B223" s="145">
        <v>4</v>
      </c>
      <c r="C223" s="145">
        <v>0</v>
      </c>
      <c r="D223" s="145">
        <v>0</v>
      </c>
      <c r="E223" s="145">
        <v>1</v>
      </c>
      <c r="F223" s="145">
        <v>0</v>
      </c>
      <c r="G223" s="12">
        <f>SUM(B223:F223)</f>
        <v>5</v>
      </c>
      <c r="H223" s="12">
        <f>G223+H222</f>
        <v>972</v>
      </c>
      <c r="I223" s="77"/>
    </row>
    <row r="224" spans="1:9" ht="14.25" x14ac:dyDescent="0.2">
      <c r="A224" s="104">
        <v>44128</v>
      </c>
      <c r="B224" s="145">
        <v>0</v>
      </c>
      <c r="C224" s="145">
        <v>0</v>
      </c>
      <c r="D224" s="145">
        <v>0</v>
      </c>
      <c r="E224" s="145">
        <v>0</v>
      </c>
      <c r="F224" s="145">
        <v>0</v>
      </c>
      <c r="G224" s="12">
        <v>0</v>
      </c>
      <c r="H224" s="12">
        <f t="shared" ref="H224:H287" si="14">G224+H223</f>
        <v>972</v>
      </c>
      <c r="I224" s="77"/>
    </row>
    <row r="225" spans="1:9" ht="14.25" x14ac:dyDescent="0.2">
      <c r="A225" s="104">
        <v>44129</v>
      </c>
      <c r="B225" s="145">
        <v>0</v>
      </c>
      <c r="C225" s="145">
        <v>0</v>
      </c>
      <c r="D225" s="145">
        <v>0</v>
      </c>
      <c r="E225" s="145">
        <v>0</v>
      </c>
      <c r="F225" s="145">
        <v>0</v>
      </c>
      <c r="G225" s="12">
        <f t="shared" ref="G225:G288" si="15">SUM(B225:F225)</f>
        <v>0</v>
      </c>
      <c r="H225" s="12">
        <f t="shared" si="14"/>
        <v>972</v>
      </c>
      <c r="I225" s="77"/>
    </row>
    <row r="226" spans="1:9" ht="14.25" x14ac:dyDescent="0.2">
      <c r="A226" s="104">
        <v>44130</v>
      </c>
      <c r="B226" s="145">
        <v>11</v>
      </c>
      <c r="C226" s="145">
        <v>1</v>
      </c>
      <c r="D226" s="145">
        <v>0</v>
      </c>
      <c r="E226" s="145">
        <v>1</v>
      </c>
      <c r="F226" s="145">
        <v>0</v>
      </c>
      <c r="G226" s="12">
        <f t="shared" si="15"/>
        <v>13</v>
      </c>
      <c r="H226" s="12">
        <f t="shared" si="14"/>
        <v>985</v>
      </c>
      <c r="I226" s="77"/>
    </row>
    <row r="227" spans="1:9" ht="14.25" x14ac:dyDescent="0.2">
      <c r="A227" s="104">
        <v>44131</v>
      </c>
      <c r="B227" s="145">
        <v>8</v>
      </c>
      <c r="C227" s="145">
        <v>0</v>
      </c>
      <c r="D227" s="145">
        <v>0</v>
      </c>
      <c r="E227" s="145">
        <v>0</v>
      </c>
      <c r="F227" s="145">
        <v>0</v>
      </c>
      <c r="G227" s="12">
        <f t="shared" si="15"/>
        <v>8</v>
      </c>
      <c r="H227" s="12">
        <f t="shared" si="14"/>
        <v>993</v>
      </c>
      <c r="I227" s="77"/>
    </row>
    <row r="228" spans="1:9" ht="14.25" x14ac:dyDescent="0.2">
      <c r="A228" s="104">
        <v>44132</v>
      </c>
      <c r="B228" s="145">
        <v>5</v>
      </c>
      <c r="C228" s="145">
        <v>1</v>
      </c>
      <c r="D228" s="145">
        <v>0</v>
      </c>
      <c r="E228" s="145">
        <v>0</v>
      </c>
      <c r="F228" s="145">
        <v>0</v>
      </c>
      <c r="G228" s="12">
        <f t="shared" si="15"/>
        <v>6</v>
      </c>
      <c r="H228" s="12">
        <f t="shared" si="14"/>
        <v>999</v>
      </c>
      <c r="I228" s="77"/>
    </row>
    <row r="229" spans="1:9" ht="14.25" x14ac:dyDescent="0.2">
      <c r="A229" s="104">
        <v>44133</v>
      </c>
      <c r="B229" s="145">
        <v>11</v>
      </c>
      <c r="C229" s="145">
        <v>1</v>
      </c>
      <c r="D229" s="145">
        <v>0</v>
      </c>
      <c r="E229" s="145">
        <v>0</v>
      </c>
      <c r="F229" s="145">
        <v>0</v>
      </c>
      <c r="G229" s="12">
        <f t="shared" si="15"/>
        <v>12</v>
      </c>
      <c r="H229" s="12">
        <f t="shared" si="14"/>
        <v>1011</v>
      </c>
      <c r="I229" s="77"/>
    </row>
    <row r="230" spans="1:9" ht="14.25" x14ac:dyDescent="0.2">
      <c r="A230" s="104">
        <v>44134</v>
      </c>
      <c r="B230" s="145">
        <v>9</v>
      </c>
      <c r="C230" s="145">
        <v>1</v>
      </c>
      <c r="D230" s="145">
        <v>1</v>
      </c>
      <c r="E230" s="145">
        <v>1</v>
      </c>
      <c r="F230" s="145">
        <v>0</v>
      </c>
      <c r="G230" s="12">
        <f t="shared" si="15"/>
        <v>12</v>
      </c>
      <c r="H230" s="12">
        <f t="shared" si="14"/>
        <v>1023</v>
      </c>
      <c r="I230" s="77"/>
    </row>
    <row r="231" spans="1:9" ht="14.25" x14ac:dyDescent="0.2">
      <c r="A231" s="104">
        <v>44135</v>
      </c>
      <c r="B231" s="145">
        <v>0</v>
      </c>
      <c r="C231" s="145">
        <v>0</v>
      </c>
      <c r="D231" s="145">
        <v>0</v>
      </c>
      <c r="E231" s="145">
        <v>0</v>
      </c>
      <c r="F231" s="145">
        <v>0</v>
      </c>
      <c r="G231" s="12">
        <f t="shared" si="15"/>
        <v>0</v>
      </c>
      <c r="H231" s="12">
        <f t="shared" si="14"/>
        <v>1023</v>
      </c>
      <c r="I231" s="77"/>
    </row>
    <row r="232" spans="1:9" ht="14.25" x14ac:dyDescent="0.2">
      <c r="A232" s="104">
        <v>44136</v>
      </c>
      <c r="B232" s="145">
        <v>0</v>
      </c>
      <c r="C232" s="145">
        <v>0</v>
      </c>
      <c r="D232" s="145">
        <v>0</v>
      </c>
      <c r="E232" s="145">
        <v>0</v>
      </c>
      <c r="F232" s="145">
        <v>0</v>
      </c>
      <c r="G232" s="12">
        <f t="shared" si="15"/>
        <v>0</v>
      </c>
      <c r="H232" s="12">
        <f t="shared" si="14"/>
        <v>1023</v>
      </c>
      <c r="I232" s="77"/>
    </row>
    <row r="233" spans="1:9" ht="14.25" x14ac:dyDescent="0.2">
      <c r="A233" s="104">
        <v>44137</v>
      </c>
      <c r="B233" s="145">
        <v>20</v>
      </c>
      <c r="C233" s="145">
        <v>7</v>
      </c>
      <c r="D233" s="145">
        <v>0</v>
      </c>
      <c r="E233" s="145">
        <v>1</v>
      </c>
      <c r="F233" s="145">
        <v>0</v>
      </c>
      <c r="G233" s="12">
        <f t="shared" si="15"/>
        <v>28</v>
      </c>
      <c r="H233" s="12">
        <f t="shared" si="14"/>
        <v>1051</v>
      </c>
      <c r="I233" s="77"/>
    </row>
    <row r="234" spans="1:9" ht="14.25" x14ac:dyDescent="0.2">
      <c r="A234" s="104">
        <v>44138</v>
      </c>
      <c r="B234" s="145">
        <v>9</v>
      </c>
      <c r="C234" s="145">
        <v>3</v>
      </c>
      <c r="D234" s="145">
        <v>0</v>
      </c>
      <c r="E234" s="145">
        <v>1</v>
      </c>
      <c r="F234" s="145">
        <v>0</v>
      </c>
      <c r="G234" s="12">
        <f t="shared" si="15"/>
        <v>13</v>
      </c>
      <c r="H234" s="12">
        <f t="shared" si="14"/>
        <v>1064</v>
      </c>
      <c r="I234" s="77"/>
    </row>
    <row r="235" spans="1:9" ht="14.25" x14ac:dyDescent="0.2">
      <c r="A235" s="104">
        <v>44139</v>
      </c>
      <c r="B235" s="145">
        <v>10</v>
      </c>
      <c r="C235" s="145">
        <v>7</v>
      </c>
      <c r="D235" s="145">
        <v>0</v>
      </c>
      <c r="E235" s="145">
        <v>0</v>
      </c>
      <c r="F235" s="145">
        <v>0</v>
      </c>
      <c r="G235" s="12">
        <f t="shared" si="15"/>
        <v>17</v>
      </c>
      <c r="H235" s="12">
        <f t="shared" si="14"/>
        <v>1081</v>
      </c>
      <c r="I235" s="77"/>
    </row>
    <row r="236" spans="1:9" ht="14.25" x14ac:dyDescent="0.2">
      <c r="A236" s="104">
        <v>44140</v>
      </c>
      <c r="B236" s="145">
        <v>8</v>
      </c>
      <c r="C236" s="145">
        <v>1</v>
      </c>
      <c r="D236" s="145">
        <v>0</v>
      </c>
      <c r="E236" s="145">
        <v>4</v>
      </c>
      <c r="F236" s="145">
        <v>0</v>
      </c>
      <c r="G236" s="12">
        <f t="shared" si="15"/>
        <v>13</v>
      </c>
      <c r="H236" s="12">
        <f t="shared" si="14"/>
        <v>1094</v>
      </c>
      <c r="I236" s="77"/>
    </row>
    <row r="237" spans="1:9" ht="14.25" x14ac:dyDescent="0.2">
      <c r="A237" s="104">
        <v>44141</v>
      </c>
      <c r="B237" s="145">
        <v>10</v>
      </c>
      <c r="C237" s="145">
        <v>0</v>
      </c>
      <c r="D237" s="145">
        <v>0</v>
      </c>
      <c r="E237" s="145">
        <v>1</v>
      </c>
      <c r="F237" s="145">
        <v>0</v>
      </c>
      <c r="G237" s="12">
        <f t="shared" si="15"/>
        <v>11</v>
      </c>
      <c r="H237" s="12">
        <f t="shared" si="14"/>
        <v>1105</v>
      </c>
      <c r="I237" s="77"/>
    </row>
    <row r="238" spans="1:9" ht="14.25" x14ac:dyDescent="0.2">
      <c r="A238" s="104">
        <v>44142</v>
      </c>
      <c r="B238" s="145">
        <v>0</v>
      </c>
      <c r="C238" s="145">
        <v>0</v>
      </c>
      <c r="D238" s="145">
        <v>0</v>
      </c>
      <c r="E238" s="145">
        <v>0</v>
      </c>
      <c r="F238" s="145">
        <v>0</v>
      </c>
      <c r="G238" s="12">
        <f t="shared" si="15"/>
        <v>0</v>
      </c>
      <c r="H238" s="12">
        <f t="shared" si="14"/>
        <v>1105</v>
      </c>
      <c r="I238" s="77"/>
    </row>
    <row r="239" spans="1:9" ht="14.25" x14ac:dyDescent="0.2">
      <c r="A239" s="104">
        <v>44143</v>
      </c>
      <c r="B239" s="145">
        <v>0</v>
      </c>
      <c r="C239" s="145">
        <v>0</v>
      </c>
      <c r="D239" s="145">
        <v>0</v>
      </c>
      <c r="E239" s="145">
        <v>0</v>
      </c>
      <c r="F239" s="145">
        <v>0</v>
      </c>
      <c r="G239" s="12">
        <f t="shared" si="15"/>
        <v>0</v>
      </c>
      <c r="H239" s="12">
        <f t="shared" si="14"/>
        <v>1105</v>
      </c>
      <c r="I239" s="77"/>
    </row>
    <row r="240" spans="1:9" ht="14.25" x14ac:dyDescent="0.2">
      <c r="A240" s="104">
        <v>44144</v>
      </c>
      <c r="B240" s="145">
        <v>17</v>
      </c>
      <c r="C240" s="145">
        <v>11</v>
      </c>
      <c r="D240" s="145">
        <v>0</v>
      </c>
      <c r="E240" s="145">
        <v>3</v>
      </c>
      <c r="F240" s="145">
        <v>0</v>
      </c>
      <c r="G240" s="12">
        <f t="shared" si="15"/>
        <v>31</v>
      </c>
      <c r="H240" s="12">
        <f t="shared" si="14"/>
        <v>1136</v>
      </c>
      <c r="I240" s="77"/>
    </row>
    <row r="241" spans="1:9" ht="14.25" x14ac:dyDescent="0.2">
      <c r="A241" s="104">
        <v>44145</v>
      </c>
      <c r="B241" s="145">
        <v>12</v>
      </c>
      <c r="C241" s="145">
        <v>5</v>
      </c>
      <c r="D241" s="145">
        <v>0</v>
      </c>
      <c r="E241" s="145">
        <v>0</v>
      </c>
      <c r="F241" s="145">
        <v>0</v>
      </c>
      <c r="G241" s="12">
        <f t="shared" si="15"/>
        <v>17</v>
      </c>
      <c r="H241" s="12">
        <f t="shared" si="14"/>
        <v>1153</v>
      </c>
      <c r="I241" s="77"/>
    </row>
    <row r="242" spans="1:9" ht="14.25" x14ac:dyDescent="0.2">
      <c r="A242" s="104">
        <v>44146</v>
      </c>
      <c r="B242" s="145">
        <v>12</v>
      </c>
      <c r="C242" s="145">
        <v>6</v>
      </c>
      <c r="D242" s="145">
        <v>0</v>
      </c>
      <c r="E242" s="145">
        <v>0</v>
      </c>
      <c r="F242" s="145">
        <v>0</v>
      </c>
      <c r="G242" s="12">
        <f t="shared" si="15"/>
        <v>18</v>
      </c>
      <c r="H242" s="12">
        <f t="shared" si="14"/>
        <v>1171</v>
      </c>
      <c r="I242" s="77"/>
    </row>
    <row r="243" spans="1:9" ht="14.25" x14ac:dyDescent="0.2">
      <c r="A243" s="104">
        <v>44147</v>
      </c>
      <c r="B243" s="145">
        <v>13</v>
      </c>
      <c r="C243" s="145">
        <v>0</v>
      </c>
      <c r="D243" s="145">
        <v>0</v>
      </c>
      <c r="E243" s="145">
        <v>2</v>
      </c>
      <c r="F243" s="145">
        <v>0</v>
      </c>
      <c r="G243" s="12">
        <f t="shared" si="15"/>
        <v>15</v>
      </c>
      <c r="H243" s="12">
        <f t="shared" si="14"/>
        <v>1186</v>
      </c>
      <c r="I243" s="77"/>
    </row>
    <row r="244" spans="1:9" ht="14.25" x14ac:dyDescent="0.2">
      <c r="A244" s="104">
        <v>44148</v>
      </c>
      <c r="B244" s="145">
        <v>6</v>
      </c>
      <c r="C244" s="145">
        <v>7</v>
      </c>
      <c r="D244" s="145">
        <v>0</v>
      </c>
      <c r="E244" s="145">
        <v>2</v>
      </c>
      <c r="F244" s="145">
        <v>0</v>
      </c>
      <c r="G244" s="12">
        <f t="shared" si="15"/>
        <v>15</v>
      </c>
      <c r="H244" s="12">
        <f t="shared" si="14"/>
        <v>1201</v>
      </c>
      <c r="I244" s="77"/>
    </row>
    <row r="245" spans="1:9" ht="14.25" x14ac:dyDescent="0.2">
      <c r="A245" s="104">
        <v>44149</v>
      </c>
      <c r="B245" s="145">
        <v>0</v>
      </c>
      <c r="C245" s="145">
        <v>0</v>
      </c>
      <c r="D245" s="145">
        <v>0</v>
      </c>
      <c r="E245" s="145">
        <v>0</v>
      </c>
      <c r="F245" s="145">
        <v>0</v>
      </c>
      <c r="G245" s="12">
        <f t="shared" si="15"/>
        <v>0</v>
      </c>
      <c r="H245" s="12">
        <f t="shared" si="14"/>
        <v>1201</v>
      </c>
      <c r="I245" s="77"/>
    </row>
    <row r="246" spans="1:9" ht="14.25" x14ac:dyDescent="0.2">
      <c r="A246" s="104">
        <v>44150</v>
      </c>
      <c r="B246" s="145">
        <v>0</v>
      </c>
      <c r="C246" s="145">
        <v>0</v>
      </c>
      <c r="D246" s="145">
        <v>0</v>
      </c>
      <c r="E246" s="145">
        <v>0</v>
      </c>
      <c r="F246" s="145">
        <v>0</v>
      </c>
      <c r="G246" s="12">
        <f t="shared" si="15"/>
        <v>0</v>
      </c>
      <c r="H246" s="12">
        <f t="shared" si="14"/>
        <v>1201</v>
      </c>
      <c r="I246" s="77"/>
    </row>
    <row r="247" spans="1:9" ht="14.25" x14ac:dyDescent="0.2">
      <c r="A247" s="104">
        <v>44151</v>
      </c>
      <c r="B247" s="145">
        <v>16</v>
      </c>
      <c r="C247" s="145">
        <v>6</v>
      </c>
      <c r="D247" s="145">
        <v>0</v>
      </c>
      <c r="E247" s="145">
        <v>3</v>
      </c>
      <c r="F247" s="145">
        <v>0</v>
      </c>
      <c r="G247" s="12">
        <f t="shared" si="15"/>
        <v>25</v>
      </c>
      <c r="H247" s="12">
        <f t="shared" si="14"/>
        <v>1226</v>
      </c>
      <c r="I247" s="77"/>
    </row>
    <row r="248" spans="1:9" ht="14.25" x14ac:dyDescent="0.2">
      <c r="A248" s="104">
        <v>44152</v>
      </c>
      <c r="B248" s="145">
        <v>13</v>
      </c>
      <c r="C248" s="145">
        <v>6</v>
      </c>
      <c r="D248" s="145">
        <v>0</v>
      </c>
      <c r="E248" s="145">
        <v>3</v>
      </c>
      <c r="F248" s="145">
        <v>0</v>
      </c>
      <c r="G248" s="12">
        <f t="shared" si="15"/>
        <v>22</v>
      </c>
      <c r="H248" s="12">
        <f t="shared" si="14"/>
        <v>1248</v>
      </c>
      <c r="I248" s="77"/>
    </row>
    <row r="249" spans="1:9" ht="14.25" x14ac:dyDescent="0.2">
      <c r="A249" s="104">
        <v>44153</v>
      </c>
      <c r="B249" s="145">
        <v>10</v>
      </c>
      <c r="C249" s="145">
        <v>6</v>
      </c>
      <c r="D249" s="145">
        <v>0</v>
      </c>
      <c r="E249" s="145">
        <v>0</v>
      </c>
      <c r="F249" s="145">
        <v>0</v>
      </c>
      <c r="G249" s="12">
        <f t="shared" si="15"/>
        <v>16</v>
      </c>
      <c r="H249" s="12">
        <f t="shared" si="14"/>
        <v>1264</v>
      </c>
      <c r="I249" s="77"/>
    </row>
    <row r="250" spans="1:9" ht="14.25" x14ac:dyDescent="0.2">
      <c r="A250" s="104">
        <v>44154</v>
      </c>
      <c r="B250" s="145">
        <v>14</v>
      </c>
      <c r="C250" s="145">
        <v>3</v>
      </c>
      <c r="D250" s="145">
        <v>0</v>
      </c>
      <c r="E250" s="145">
        <v>2</v>
      </c>
      <c r="F250" s="145">
        <v>0</v>
      </c>
      <c r="G250" s="12">
        <f t="shared" si="15"/>
        <v>19</v>
      </c>
      <c r="H250" s="12">
        <f t="shared" si="14"/>
        <v>1283</v>
      </c>
      <c r="I250" s="77"/>
    </row>
    <row r="251" spans="1:9" ht="14.25" x14ac:dyDescent="0.2">
      <c r="A251" s="104">
        <v>44155</v>
      </c>
      <c r="B251" s="145">
        <v>9</v>
      </c>
      <c r="C251" s="145">
        <v>7</v>
      </c>
      <c r="D251" s="145">
        <v>0</v>
      </c>
      <c r="E251" s="145">
        <v>2</v>
      </c>
      <c r="F251" s="145">
        <v>0</v>
      </c>
      <c r="G251" s="12">
        <f t="shared" si="15"/>
        <v>18</v>
      </c>
      <c r="H251" s="12">
        <f t="shared" si="14"/>
        <v>1301</v>
      </c>
      <c r="I251" s="77"/>
    </row>
    <row r="252" spans="1:9" ht="14.25" x14ac:dyDescent="0.2">
      <c r="A252" s="104">
        <v>44156</v>
      </c>
      <c r="B252" s="145">
        <v>0</v>
      </c>
      <c r="C252" s="145">
        <v>0</v>
      </c>
      <c r="D252" s="145">
        <v>0</v>
      </c>
      <c r="E252" s="145">
        <v>0</v>
      </c>
      <c r="F252" s="145">
        <v>0</v>
      </c>
      <c r="G252" s="12">
        <f t="shared" si="15"/>
        <v>0</v>
      </c>
      <c r="H252" s="12">
        <f t="shared" si="14"/>
        <v>1301</v>
      </c>
      <c r="I252" s="77"/>
    </row>
    <row r="253" spans="1:9" ht="14.25" x14ac:dyDescent="0.2">
      <c r="A253" s="104">
        <v>44157</v>
      </c>
      <c r="B253" s="145">
        <v>0</v>
      </c>
      <c r="C253" s="145">
        <v>0</v>
      </c>
      <c r="D253" s="145">
        <v>0</v>
      </c>
      <c r="E253" s="145">
        <v>0</v>
      </c>
      <c r="F253" s="145">
        <v>0</v>
      </c>
      <c r="G253" s="12">
        <f t="shared" si="15"/>
        <v>0</v>
      </c>
      <c r="H253" s="12">
        <f t="shared" si="14"/>
        <v>1301</v>
      </c>
      <c r="I253" s="77"/>
    </row>
    <row r="254" spans="1:9" ht="14.25" x14ac:dyDescent="0.2">
      <c r="A254" s="104">
        <v>44158</v>
      </c>
      <c r="B254" s="145">
        <v>22</v>
      </c>
      <c r="C254" s="145">
        <v>8</v>
      </c>
      <c r="D254" s="145">
        <v>0</v>
      </c>
      <c r="E254" s="145">
        <v>1</v>
      </c>
      <c r="F254" s="145">
        <v>0</v>
      </c>
      <c r="G254" s="12">
        <f t="shared" si="15"/>
        <v>31</v>
      </c>
      <c r="H254" s="12">
        <f t="shared" si="14"/>
        <v>1332</v>
      </c>
      <c r="I254" s="77"/>
    </row>
    <row r="255" spans="1:9" ht="14.25" x14ac:dyDescent="0.2">
      <c r="A255" s="104">
        <v>44159</v>
      </c>
      <c r="B255" s="145">
        <v>14</v>
      </c>
      <c r="C255" s="145">
        <v>6</v>
      </c>
      <c r="D255" s="145">
        <v>0</v>
      </c>
      <c r="E255" s="145">
        <v>0</v>
      </c>
      <c r="F255" s="145">
        <v>0</v>
      </c>
      <c r="G255" s="12">
        <f t="shared" si="15"/>
        <v>20</v>
      </c>
      <c r="H255" s="12">
        <f t="shared" si="14"/>
        <v>1352</v>
      </c>
      <c r="I255" s="77"/>
    </row>
    <row r="256" spans="1:9" ht="14.25" x14ac:dyDescent="0.2">
      <c r="A256" s="104">
        <v>44160</v>
      </c>
      <c r="B256" s="145">
        <v>4</v>
      </c>
      <c r="C256" s="145">
        <v>5</v>
      </c>
      <c r="D256" s="145">
        <v>0</v>
      </c>
      <c r="E256" s="145">
        <v>2</v>
      </c>
      <c r="F256" s="145">
        <v>0</v>
      </c>
      <c r="G256" s="12">
        <f t="shared" si="15"/>
        <v>11</v>
      </c>
      <c r="H256" s="12">
        <f t="shared" si="14"/>
        <v>1363</v>
      </c>
      <c r="I256" s="77"/>
    </row>
    <row r="257" spans="1:9" ht="14.25" x14ac:dyDescent="0.2">
      <c r="A257" s="104">
        <v>44161</v>
      </c>
      <c r="B257" s="145">
        <v>9</v>
      </c>
      <c r="C257" s="145">
        <v>0</v>
      </c>
      <c r="D257" s="145">
        <v>0</v>
      </c>
      <c r="E257" s="145">
        <v>0</v>
      </c>
      <c r="F257" s="145">
        <v>0</v>
      </c>
      <c r="G257" s="12">
        <f t="shared" si="15"/>
        <v>9</v>
      </c>
      <c r="H257" s="12">
        <f t="shared" si="14"/>
        <v>1372</v>
      </c>
      <c r="I257" s="77"/>
    </row>
    <row r="258" spans="1:9" ht="14.25" x14ac:dyDescent="0.2">
      <c r="A258" s="104">
        <v>44162</v>
      </c>
      <c r="B258" s="145">
        <v>5</v>
      </c>
      <c r="C258" s="145">
        <v>4</v>
      </c>
      <c r="D258" s="145">
        <v>0</v>
      </c>
      <c r="E258" s="145">
        <v>1</v>
      </c>
      <c r="F258" s="145">
        <v>0</v>
      </c>
      <c r="G258" s="12">
        <f t="shared" si="15"/>
        <v>10</v>
      </c>
      <c r="H258" s="12">
        <f t="shared" si="14"/>
        <v>1382</v>
      </c>
      <c r="I258" s="77"/>
    </row>
    <row r="259" spans="1:9" ht="14.25" x14ac:dyDescent="0.2">
      <c r="A259" s="104">
        <v>44163</v>
      </c>
      <c r="B259" s="145">
        <v>0</v>
      </c>
      <c r="C259" s="145">
        <v>0</v>
      </c>
      <c r="D259" s="145">
        <v>0</v>
      </c>
      <c r="E259" s="145">
        <v>0</v>
      </c>
      <c r="F259" s="145">
        <v>0</v>
      </c>
      <c r="G259" s="12">
        <f t="shared" si="15"/>
        <v>0</v>
      </c>
      <c r="H259" s="12">
        <f t="shared" si="14"/>
        <v>1382</v>
      </c>
      <c r="I259" s="77"/>
    </row>
    <row r="260" spans="1:9" ht="14.25" x14ac:dyDescent="0.2">
      <c r="A260" s="104">
        <v>44164</v>
      </c>
      <c r="B260" s="145">
        <v>0</v>
      </c>
      <c r="C260" s="145">
        <v>0</v>
      </c>
      <c r="D260" s="145">
        <v>0</v>
      </c>
      <c r="E260" s="145">
        <v>0</v>
      </c>
      <c r="F260" s="145">
        <v>0</v>
      </c>
      <c r="G260" s="12">
        <f t="shared" si="15"/>
        <v>0</v>
      </c>
      <c r="H260" s="12">
        <f t="shared" si="14"/>
        <v>1382</v>
      </c>
      <c r="I260" s="77"/>
    </row>
    <row r="261" spans="1:9" ht="14.25" x14ac:dyDescent="0.2">
      <c r="A261" s="104">
        <v>44165</v>
      </c>
      <c r="B261" s="145">
        <v>16</v>
      </c>
      <c r="C261" s="145">
        <v>7</v>
      </c>
      <c r="D261" s="145">
        <v>0</v>
      </c>
      <c r="E261" s="145">
        <v>1</v>
      </c>
      <c r="F261" s="145">
        <v>0</v>
      </c>
      <c r="G261" s="12">
        <f t="shared" si="15"/>
        <v>24</v>
      </c>
      <c r="H261" s="12">
        <f t="shared" si="14"/>
        <v>1406</v>
      </c>
      <c r="I261" s="77"/>
    </row>
    <row r="262" spans="1:9" ht="14.25" x14ac:dyDescent="0.2">
      <c r="A262" s="104">
        <v>44166</v>
      </c>
      <c r="B262" s="145">
        <v>14</v>
      </c>
      <c r="C262" s="145">
        <v>7</v>
      </c>
      <c r="D262" s="145">
        <v>0</v>
      </c>
      <c r="E262" s="145">
        <v>3</v>
      </c>
      <c r="F262" s="145">
        <v>0</v>
      </c>
      <c r="G262" s="12">
        <f t="shared" si="15"/>
        <v>24</v>
      </c>
      <c r="H262" s="12">
        <f t="shared" si="14"/>
        <v>1430</v>
      </c>
      <c r="I262" s="77"/>
    </row>
    <row r="263" spans="1:9" ht="14.25" x14ac:dyDescent="0.2">
      <c r="A263" s="104">
        <v>44167</v>
      </c>
      <c r="B263" s="145">
        <v>7</v>
      </c>
      <c r="C263" s="145">
        <v>5</v>
      </c>
      <c r="D263" s="145">
        <v>0</v>
      </c>
      <c r="E263" s="145">
        <v>1</v>
      </c>
      <c r="F263" s="145">
        <v>0</v>
      </c>
      <c r="G263" s="12">
        <f t="shared" si="15"/>
        <v>13</v>
      </c>
      <c r="H263" s="12">
        <f t="shared" si="14"/>
        <v>1443</v>
      </c>
      <c r="I263" s="77"/>
    </row>
    <row r="264" spans="1:9" ht="14.25" x14ac:dyDescent="0.2">
      <c r="A264" s="104">
        <v>44168</v>
      </c>
      <c r="B264" s="145">
        <v>10</v>
      </c>
      <c r="C264" s="145">
        <v>9</v>
      </c>
      <c r="D264" s="145">
        <v>0</v>
      </c>
      <c r="E264" s="145">
        <v>2</v>
      </c>
      <c r="F264" s="145">
        <v>0</v>
      </c>
      <c r="G264" s="12">
        <f t="shared" si="15"/>
        <v>21</v>
      </c>
      <c r="H264" s="12">
        <f t="shared" si="14"/>
        <v>1464</v>
      </c>
      <c r="I264" s="77"/>
    </row>
    <row r="265" spans="1:9" ht="14.25" x14ac:dyDescent="0.2">
      <c r="A265" s="104">
        <v>44169</v>
      </c>
      <c r="B265" s="145">
        <v>8</v>
      </c>
      <c r="C265" s="145">
        <v>6</v>
      </c>
      <c r="D265" s="145">
        <v>0</v>
      </c>
      <c r="E265" s="145">
        <v>2</v>
      </c>
      <c r="F265" s="145">
        <v>0</v>
      </c>
      <c r="G265" s="12">
        <f t="shared" si="15"/>
        <v>16</v>
      </c>
      <c r="H265" s="12">
        <f t="shared" si="14"/>
        <v>1480</v>
      </c>
      <c r="I265" s="77"/>
    </row>
    <row r="266" spans="1:9" ht="14.25" x14ac:dyDescent="0.2">
      <c r="A266" s="104">
        <v>44170</v>
      </c>
      <c r="B266" s="145">
        <v>0</v>
      </c>
      <c r="C266" s="145">
        <v>0</v>
      </c>
      <c r="D266" s="145">
        <v>0</v>
      </c>
      <c r="E266" s="145">
        <v>0</v>
      </c>
      <c r="F266" s="145">
        <v>0</v>
      </c>
      <c r="G266" s="12">
        <f t="shared" si="15"/>
        <v>0</v>
      </c>
      <c r="H266" s="12">
        <f t="shared" si="14"/>
        <v>1480</v>
      </c>
      <c r="I266" s="77"/>
    </row>
    <row r="267" spans="1:9" ht="14.25" x14ac:dyDescent="0.2">
      <c r="A267" s="104">
        <v>44171</v>
      </c>
      <c r="B267" s="145">
        <v>0</v>
      </c>
      <c r="C267" s="145">
        <v>0</v>
      </c>
      <c r="D267" s="145">
        <v>0</v>
      </c>
      <c r="E267" s="145">
        <v>0</v>
      </c>
      <c r="F267" s="145">
        <v>0</v>
      </c>
      <c r="G267" s="12">
        <f t="shared" si="15"/>
        <v>0</v>
      </c>
      <c r="H267" s="12">
        <f t="shared" si="14"/>
        <v>1480</v>
      </c>
      <c r="I267" s="77"/>
    </row>
    <row r="268" spans="1:9" ht="14.25" x14ac:dyDescent="0.2">
      <c r="A268" s="104">
        <v>44172</v>
      </c>
      <c r="B268" s="145">
        <v>14</v>
      </c>
      <c r="C268" s="145">
        <v>6</v>
      </c>
      <c r="D268" s="145">
        <v>0</v>
      </c>
      <c r="E268" s="145">
        <v>1</v>
      </c>
      <c r="F268" s="145">
        <v>1</v>
      </c>
      <c r="G268" s="12">
        <f t="shared" si="15"/>
        <v>22</v>
      </c>
      <c r="H268" s="12">
        <f t="shared" si="14"/>
        <v>1502</v>
      </c>
      <c r="I268" s="77"/>
    </row>
    <row r="269" spans="1:9" ht="14.25" x14ac:dyDescent="0.2">
      <c r="A269" s="104">
        <v>44173</v>
      </c>
      <c r="B269" s="145">
        <v>12</v>
      </c>
      <c r="C269" s="145">
        <v>5</v>
      </c>
      <c r="D269" s="145">
        <v>0</v>
      </c>
      <c r="E269" s="145">
        <v>2</v>
      </c>
      <c r="F269" s="145">
        <v>1</v>
      </c>
      <c r="G269" s="12">
        <f t="shared" si="15"/>
        <v>20</v>
      </c>
      <c r="H269" s="12">
        <f t="shared" si="14"/>
        <v>1522</v>
      </c>
      <c r="I269" s="77"/>
    </row>
    <row r="270" spans="1:9" ht="14.25" x14ac:dyDescent="0.2">
      <c r="A270" s="104">
        <v>44174</v>
      </c>
      <c r="B270" s="145">
        <v>13</v>
      </c>
      <c r="C270" s="145">
        <v>5</v>
      </c>
      <c r="D270" s="145">
        <v>0</v>
      </c>
      <c r="E270" s="145">
        <v>0</v>
      </c>
      <c r="F270" s="145">
        <v>0</v>
      </c>
      <c r="G270" s="12">
        <f t="shared" si="15"/>
        <v>18</v>
      </c>
      <c r="H270" s="12">
        <f t="shared" si="14"/>
        <v>1540</v>
      </c>
      <c r="I270" s="77"/>
    </row>
    <row r="271" spans="1:9" ht="14.25" x14ac:dyDescent="0.2">
      <c r="A271" s="104">
        <v>44175</v>
      </c>
      <c r="B271" s="145">
        <v>10</v>
      </c>
      <c r="C271" s="145">
        <v>2</v>
      </c>
      <c r="D271" s="145">
        <v>0</v>
      </c>
      <c r="E271" s="145">
        <v>0</v>
      </c>
      <c r="F271" s="145">
        <v>0</v>
      </c>
      <c r="G271" s="12">
        <f t="shared" si="15"/>
        <v>12</v>
      </c>
      <c r="H271" s="12">
        <f t="shared" si="14"/>
        <v>1552</v>
      </c>
      <c r="I271" s="77"/>
    </row>
    <row r="272" spans="1:9" ht="14.25" x14ac:dyDescent="0.2">
      <c r="A272" s="104">
        <v>44176</v>
      </c>
      <c r="B272" s="145">
        <v>12</v>
      </c>
      <c r="C272" s="145">
        <v>3</v>
      </c>
      <c r="D272" s="145">
        <v>0</v>
      </c>
      <c r="E272" s="145">
        <v>0</v>
      </c>
      <c r="F272" s="145">
        <v>0</v>
      </c>
      <c r="G272" s="12">
        <f t="shared" si="15"/>
        <v>15</v>
      </c>
      <c r="H272" s="12">
        <f t="shared" si="14"/>
        <v>1567</v>
      </c>
      <c r="I272" s="77"/>
    </row>
    <row r="273" spans="1:9" ht="14.25" x14ac:dyDescent="0.2">
      <c r="A273" s="104">
        <v>44177</v>
      </c>
      <c r="B273" s="145">
        <v>0</v>
      </c>
      <c r="C273" s="145">
        <v>1</v>
      </c>
      <c r="D273" s="145">
        <v>0</v>
      </c>
      <c r="E273" s="145">
        <v>0</v>
      </c>
      <c r="F273" s="145">
        <v>0</v>
      </c>
      <c r="G273" s="12">
        <f t="shared" si="15"/>
        <v>1</v>
      </c>
      <c r="H273" s="12">
        <f t="shared" si="14"/>
        <v>1568</v>
      </c>
      <c r="I273" s="77"/>
    </row>
    <row r="274" spans="1:9" ht="14.25" x14ac:dyDescent="0.2">
      <c r="A274" s="104">
        <v>44178</v>
      </c>
      <c r="B274" s="145">
        <v>0</v>
      </c>
      <c r="C274" s="145">
        <v>0</v>
      </c>
      <c r="D274" s="145">
        <v>0</v>
      </c>
      <c r="E274" s="145">
        <v>0</v>
      </c>
      <c r="F274" s="145">
        <v>0</v>
      </c>
      <c r="G274" s="12">
        <f t="shared" si="15"/>
        <v>0</v>
      </c>
      <c r="H274" s="12">
        <f t="shared" si="14"/>
        <v>1568</v>
      </c>
      <c r="I274" s="77"/>
    </row>
    <row r="275" spans="1:9" ht="14.25" x14ac:dyDescent="0.2">
      <c r="A275" s="104">
        <v>44179</v>
      </c>
      <c r="B275" s="145">
        <v>15</v>
      </c>
      <c r="C275" s="145">
        <v>10</v>
      </c>
      <c r="D275" s="145">
        <v>0</v>
      </c>
      <c r="E275" s="145">
        <v>0</v>
      </c>
      <c r="F275" s="145">
        <v>0</v>
      </c>
      <c r="G275" s="12">
        <f t="shared" si="15"/>
        <v>25</v>
      </c>
      <c r="H275" s="12">
        <f t="shared" si="14"/>
        <v>1593</v>
      </c>
      <c r="I275" s="77"/>
    </row>
    <row r="276" spans="1:9" ht="14.25" x14ac:dyDescent="0.2">
      <c r="A276" s="104">
        <v>44180</v>
      </c>
      <c r="B276" s="145">
        <v>10</v>
      </c>
      <c r="C276" s="145">
        <v>5</v>
      </c>
      <c r="D276" s="145">
        <v>0</v>
      </c>
      <c r="E276" s="145">
        <v>0</v>
      </c>
      <c r="F276" s="145">
        <v>0</v>
      </c>
      <c r="G276" s="12">
        <f t="shared" si="15"/>
        <v>15</v>
      </c>
      <c r="H276" s="12">
        <f t="shared" si="14"/>
        <v>1608</v>
      </c>
      <c r="I276" s="77"/>
    </row>
    <row r="277" spans="1:9" ht="14.25" x14ac:dyDescent="0.2">
      <c r="A277" s="104">
        <v>44181</v>
      </c>
      <c r="B277" s="145">
        <v>4</v>
      </c>
      <c r="C277" s="145">
        <v>5</v>
      </c>
      <c r="D277" s="145">
        <v>0</v>
      </c>
      <c r="E277" s="145">
        <v>1</v>
      </c>
      <c r="F277" s="145">
        <v>0</v>
      </c>
      <c r="G277" s="12">
        <f t="shared" si="15"/>
        <v>10</v>
      </c>
      <c r="H277" s="12">
        <f t="shared" si="14"/>
        <v>1618</v>
      </c>
      <c r="I277" s="77"/>
    </row>
    <row r="278" spans="1:9" ht="14.25" x14ac:dyDescent="0.2">
      <c r="A278" s="104">
        <v>44182</v>
      </c>
      <c r="B278" s="145">
        <v>11</v>
      </c>
      <c r="C278" s="145">
        <v>6</v>
      </c>
      <c r="D278" s="145">
        <v>0</v>
      </c>
      <c r="E278" s="145">
        <v>1</v>
      </c>
      <c r="F278" s="145">
        <v>0</v>
      </c>
      <c r="G278" s="12">
        <f t="shared" si="15"/>
        <v>18</v>
      </c>
      <c r="H278" s="12">
        <f t="shared" si="14"/>
        <v>1636</v>
      </c>
      <c r="I278" s="77"/>
    </row>
    <row r="279" spans="1:9" ht="14.25" x14ac:dyDescent="0.2">
      <c r="A279" s="104">
        <v>44183</v>
      </c>
      <c r="B279" s="145">
        <v>11</v>
      </c>
      <c r="C279" s="145">
        <v>1</v>
      </c>
      <c r="D279" s="145">
        <v>0</v>
      </c>
      <c r="E279" s="145">
        <v>1</v>
      </c>
      <c r="F279" s="145">
        <v>0</v>
      </c>
      <c r="G279" s="12">
        <f t="shared" si="15"/>
        <v>13</v>
      </c>
      <c r="H279" s="12">
        <f t="shared" si="14"/>
        <v>1649</v>
      </c>
      <c r="I279" s="77"/>
    </row>
    <row r="280" spans="1:9" ht="14.25" x14ac:dyDescent="0.2">
      <c r="A280" s="104">
        <v>44184</v>
      </c>
      <c r="B280" s="145">
        <v>0</v>
      </c>
      <c r="C280" s="145">
        <v>0</v>
      </c>
      <c r="D280" s="145">
        <v>0</v>
      </c>
      <c r="E280" s="145">
        <v>0</v>
      </c>
      <c r="F280" s="145">
        <v>0</v>
      </c>
      <c r="G280" s="12">
        <f t="shared" si="15"/>
        <v>0</v>
      </c>
      <c r="H280" s="12">
        <f t="shared" si="14"/>
        <v>1649</v>
      </c>
      <c r="I280" s="77"/>
    </row>
    <row r="281" spans="1:9" ht="14.25" x14ac:dyDescent="0.2">
      <c r="A281" s="104">
        <v>44185</v>
      </c>
      <c r="B281" s="145">
        <v>0</v>
      </c>
      <c r="C281" s="145">
        <v>0</v>
      </c>
      <c r="D281" s="145">
        <v>0</v>
      </c>
      <c r="E281" s="145">
        <v>0</v>
      </c>
      <c r="F281" s="145">
        <v>0</v>
      </c>
      <c r="G281" s="12">
        <f t="shared" si="15"/>
        <v>0</v>
      </c>
      <c r="H281" s="12">
        <f t="shared" si="14"/>
        <v>1649</v>
      </c>
      <c r="I281" s="77"/>
    </row>
    <row r="282" spans="1:9" ht="14.25" x14ac:dyDescent="0.2">
      <c r="A282" s="104">
        <v>44186</v>
      </c>
      <c r="B282" s="145">
        <v>18</v>
      </c>
      <c r="C282" s="145">
        <v>7</v>
      </c>
      <c r="D282" s="145">
        <v>0</v>
      </c>
      <c r="E282" s="145">
        <v>2</v>
      </c>
      <c r="F282" s="145">
        <v>0</v>
      </c>
      <c r="G282" s="12">
        <f t="shared" si="15"/>
        <v>27</v>
      </c>
      <c r="H282" s="12">
        <f t="shared" si="14"/>
        <v>1676</v>
      </c>
      <c r="I282" s="77"/>
    </row>
    <row r="283" spans="1:9" ht="14.25" x14ac:dyDescent="0.2">
      <c r="A283" s="104">
        <v>44187</v>
      </c>
      <c r="B283" s="145">
        <v>20</v>
      </c>
      <c r="C283" s="145">
        <v>11</v>
      </c>
      <c r="D283" s="145">
        <v>0</v>
      </c>
      <c r="E283" s="145">
        <v>1</v>
      </c>
      <c r="F283" s="145">
        <v>0</v>
      </c>
      <c r="G283" s="12">
        <f t="shared" si="15"/>
        <v>32</v>
      </c>
      <c r="H283" s="12">
        <f t="shared" si="14"/>
        <v>1708</v>
      </c>
      <c r="I283" s="77"/>
    </row>
    <row r="284" spans="1:9" ht="14.25" x14ac:dyDescent="0.2">
      <c r="A284" s="104">
        <v>44188</v>
      </c>
      <c r="B284" s="145">
        <v>19</v>
      </c>
      <c r="C284" s="145">
        <v>7</v>
      </c>
      <c r="D284" s="145">
        <v>0</v>
      </c>
      <c r="E284" s="145">
        <v>2</v>
      </c>
      <c r="F284" s="145">
        <v>0</v>
      </c>
      <c r="G284" s="12">
        <f t="shared" si="15"/>
        <v>28</v>
      </c>
      <c r="H284" s="12">
        <f t="shared" si="14"/>
        <v>1736</v>
      </c>
      <c r="I284" s="77"/>
    </row>
    <row r="285" spans="1:9" ht="14.25" x14ac:dyDescent="0.2">
      <c r="A285" s="104">
        <v>44189</v>
      </c>
      <c r="B285" s="145">
        <v>1</v>
      </c>
      <c r="C285" s="145">
        <v>0</v>
      </c>
      <c r="D285" s="145">
        <v>0</v>
      </c>
      <c r="E285" s="145">
        <v>0</v>
      </c>
      <c r="F285" s="145">
        <v>0</v>
      </c>
      <c r="G285" s="12">
        <f t="shared" si="15"/>
        <v>1</v>
      </c>
      <c r="H285" s="12">
        <f t="shared" si="14"/>
        <v>1737</v>
      </c>
      <c r="I285" s="77"/>
    </row>
    <row r="286" spans="1:9" ht="14.25" x14ac:dyDescent="0.2">
      <c r="A286" s="104">
        <v>44190</v>
      </c>
      <c r="B286" s="145">
        <v>0</v>
      </c>
      <c r="C286" s="145">
        <v>0</v>
      </c>
      <c r="D286" s="145">
        <v>0</v>
      </c>
      <c r="E286" s="145">
        <v>0</v>
      </c>
      <c r="F286" s="145">
        <v>0</v>
      </c>
      <c r="G286" s="12">
        <f t="shared" si="15"/>
        <v>0</v>
      </c>
      <c r="H286" s="12">
        <f t="shared" si="14"/>
        <v>1737</v>
      </c>
      <c r="I286" s="77"/>
    </row>
    <row r="287" spans="1:9" ht="14.25" x14ac:dyDescent="0.2">
      <c r="A287" s="104">
        <v>44191</v>
      </c>
      <c r="B287" s="145">
        <v>4</v>
      </c>
      <c r="C287" s="145">
        <v>2</v>
      </c>
      <c r="D287" s="145">
        <v>0</v>
      </c>
      <c r="E287" s="145">
        <v>2</v>
      </c>
      <c r="F287" s="145">
        <v>0</v>
      </c>
      <c r="G287" s="12">
        <f t="shared" si="15"/>
        <v>8</v>
      </c>
      <c r="H287" s="12">
        <f t="shared" si="14"/>
        <v>1745</v>
      </c>
      <c r="I287" s="77"/>
    </row>
    <row r="288" spans="1:9" ht="14.25" x14ac:dyDescent="0.2">
      <c r="A288" s="104">
        <v>44192</v>
      </c>
      <c r="B288" s="145">
        <v>0</v>
      </c>
      <c r="C288" s="145">
        <v>0</v>
      </c>
      <c r="D288" s="145">
        <v>0</v>
      </c>
      <c r="E288" s="145">
        <v>0</v>
      </c>
      <c r="F288" s="145">
        <v>0</v>
      </c>
      <c r="G288" s="12">
        <f t="shared" si="15"/>
        <v>0</v>
      </c>
      <c r="H288" s="12">
        <f t="shared" ref="H288:H351" si="16">G288+H287</f>
        <v>1745</v>
      </c>
      <c r="I288" s="77"/>
    </row>
    <row r="289" spans="1:9" ht="14.25" x14ac:dyDescent="0.2">
      <c r="A289" s="104">
        <v>44193</v>
      </c>
      <c r="B289" s="145">
        <v>7</v>
      </c>
      <c r="C289" s="145">
        <v>2</v>
      </c>
      <c r="D289" s="145">
        <v>0</v>
      </c>
      <c r="E289" s="145">
        <v>1</v>
      </c>
      <c r="F289" s="145">
        <v>0</v>
      </c>
      <c r="G289" s="12">
        <f t="shared" ref="G289:G300" si="17">SUM(B289:F289)</f>
        <v>10</v>
      </c>
      <c r="H289" s="12">
        <f t="shared" si="16"/>
        <v>1755</v>
      </c>
      <c r="I289" s="77"/>
    </row>
    <row r="290" spans="1:9" ht="14.25" x14ac:dyDescent="0.2">
      <c r="A290" s="104">
        <v>44194</v>
      </c>
      <c r="B290" s="145">
        <v>22</v>
      </c>
      <c r="C290" s="145">
        <v>8</v>
      </c>
      <c r="D290" s="145">
        <v>0</v>
      </c>
      <c r="E290" s="145">
        <v>1</v>
      </c>
      <c r="F290" s="145">
        <v>0</v>
      </c>
      <c r="G290" s="12">
        <f t="shared" si="17"/>
        <v>31</v>
      </c>
      <c r="H290" s="12">
        <f t="shared" si="16"/>
        <v>1786</v>
      </c>
      <c r="I290" s="77"/>
    </row>
    <row r="291" spans="1:9" ht="14.25" x14ac:dyDescent="0.2">
      <c r="A291" s="104">
        <v>44195</v>
      </c>
      <c r="B291" s="145">
        <v>16</v>
      </c>
      <c r="C291" s="145">
        <v>6</v>
      </c>
      <c r="D291" s="145">
        <v>1</v>
      </c>
      <c r="E291" s="145">
        <v>4</v>
      </c>
      <c r="F291" s="145">
        <v>0</v>
      </c>
      <c r="G291" s="12">
        <f t="shared" si="17"/>
        <v>27</v>
      </c>
      <c r="H291" s="12">
        <f t="shared" si="16"/>
        <v>1813</v>
      </c>
      <c r="I291" s="77"/>
    </row>
    <row r="292" spans="1:9" ht="14.25" x14ac:dyDescent="0.2">
      <c r="A292" s="104">
        <v>44196</v>
      </c>
      <c r="B292" s="145">
        <v>10</v>
      </c>
      <c r="C292" s="145">
        <v>6</v>
      </c>
      <c r="D292" s="145">
        <v>0</v>
      </c>
      <c r="E292" s="145">
        <v>2</v>
      </c>
      <c r="F292" s="145">
        <v>0</v>
      </c>
      <c r="G292" s="12">
        <f t="shared" si="17"/>
        <v>18</v>
      </c>
      <c r="H292" s="12">
        <f t="shared" si="16"/>
        <v>1831</v>
      </c>
      <c r="I292" s="77"/>
    </row>
    <row r="293" spans="1:9" ht="14.25" x14ac:dyDescent="0.2">
      <c r="A293" s="104">
        <v>44197</v>
      </c>
      <c r="B293" s="145">
        <v>0</v>
      </c>
      <c r="C293" s="145">
        <v>0</v>
      </c>
      <c r="D293" s="145">
        <v>0</v>
      </c>
      <c r="E293" s="145">
        <v>0</v>
      </c>
      <c r="F293" s="145">
        <v>0</v>
      </c>
      <c r="G293" s="12">
        <f t="shared" si="17"/>
        <v>0</v>
      </c>
      <c r="H293" s="12">
        <f t="shared" si="16"/>
        <v>1831</v>
      </c>
      <c r="I293" s="77"/>
    </row>
    <row r="294" spans="1:9" ht="14.25" x14ac:dyDescent="0.2">
      <c r="A294" s="104">
        <v>44198</v>
      </c>
      <c r="B294" s="145">
        <v>0</v>
      </c>
      <c r="C294" s="145">
        <v>0</v>
      </c>
      <c r="D294" s="145">
        <v>0</v>
      </c>
      <c r="E294" s="145">
        <v>0</v>
      </c>
      <c r="F294" s="145">
        <v>0</v>
      </c>
      <c r="G294" s="12">
        <f t="shared" si="17"/>
        <v>0</v>
      </c>
      <c r="H294" s="12">
        <f t="shared" si="16"/>
        <v>1831</v>
      </c>
      <c r="I294" s="77"/>
    </row>
    <row r="295" spans="1:9" ht="14.25" x14ac:dyDescent="0.2">
      <c r="A295" s="104">
        <v>44199</v>
      </c>
      <c r="B295" s="145">
        <v>0</v>
      </c>
      <c r="C295" s="145">
        <v>0</v>
      </c>
      <c r="D295" s="145">
        <v>0</v>
      </c>
      <c r="E295" s="145">
        <v>0</v>
      </c>
      <c r="F295" s="145">
        <v>0</v>
      </c>
      <c r="G295" s="12">
        <f t="shared" si="17"/>
        <v>0</v>
      </c>
      <c r="H295" s="12">
        <f t="shared" si="16"/>
        <v>1831</v>
      </c>
      <c r="I295" s="77"/>
    </row>
    <row r="296" spans="1:9" ht="14.25" x14ac:dyDescent="0.2">
      <c r="A296" s="104">
        <v>44200</v>
      </c>
      <c r="B296" s="145">
        <v>38</v>
      </c>
      <c r="C296" s="145">
        <v>8</v>
      </c>
      <c r="D296" s="145">
        <v>1</v>
      </c>
      <c r="E296" s="145">
        <v>2</v>
      </c>
      <c r="F296" s="145">
        <v>1</v>
      </c>
      <c r="G296" s="12">
        <f t="shared" si="17"/>
        <v>50</v>
      </c>
      <c r="H296" s="12">
        <f t="shared" si="16"/>
        <v>1881</v>
      </c>
      <c r="I296" s="77"/>
    </row>
    <row r="297" spans="1:9" ht="14.25" x14ac:dyDescent="0.2">
      <c r="A297" s="104">
        <v>44201</v>
      </c>
      <c r="B297" s="145">
        <v>16</v>
      </c>
      <c r="C297" s="145">
        <v>4</v>
      </c>
      <c r="D297" s="145">
        <v>1</v>
      </c>
      <c r="E297" s="145">
        <v>3</v>
      </c>
      <c r="F297" s="145">
        <v>0</v>
      </c>
      <c r="G297" s="12">
        <f t="shared" si="17"/>
        <v>24</v>
      </c>
      <c r="H297" s="12">
        <f t="shared" si="16"/>
        <v>1905</v>
      </c>
      <c r="I297" s="77"/>
    </row>
    <row r="298" spans="1:9" ht="14.25" x14ac:dyDescent="0.2">
      <c r="A298" s="104">
        <v>44202</v>
      </c>
      <c r="B298" s="145">
        <v>18</v>
      </c>
      <c r="C298" s="145">
        <v>4</v>
      </c>
      <c r="D298" s="145">
        <v>0</v>
      </c>
      <c r="E298" s="145">
        <v>0</v>
      </c>
      <c r="F298" s="145">
        <v>0</v>
      </c>
      <c r="G298" s="12">
        <f t="shared" si="17"/>
        <v>22</v>
      </c>
      <c r="H298" s="12">
        <f t="shared" si="16"/>
        <v>1927</v>
      </c>
      <c r="I298" s="77"/>
    </row>
    <row r="299" spans="1:9" ht="14.25" x14ac:dyDescent="0.2">
      <c r="A299" s="104">
        <v>44203</v>
      </c>
      <c r="B299" s="145">
        <v>16</v>
      </c>
      <c r="C299" s="145">
        <v>3</v>
      </c>
      <c r="D299" s="145">
        <v>0</v>
      </c>
      <c r="E299" s="145">
        <v>2</v>
      </c>
      <c r="F299" s="145">
        <v>0</v>
      </c>
      <c r="G299" s="12">
        <f t="shared" si="17"/>
        <v>21</v>
      </c>
      <c r="H299" s="12">
        <f t="shared" si="16"/>
        <v>1948</v>
      </c>
      <c r="I299" s="77"/>
    </row>
    <row r="300" spans="1:9" ht="14.25" x14ac:dyDescent="0.2">
      <c r="A300" s="104">
        <v>44204</v>
      </c>
      <c r="B300" s="145">
        <v>20</v>
      </c>
      <c r="C300" s="145">
        <v>3</v>
      </c>
      <c r="D300" s="145">
        <v>0</v>
      </c>
      <c r="E300" s="145">
        <v>5</v>
      </c>
      <c r="F300" s="145">
        <v>0</v>
      </c>
      <c r="G300" s="12">
        <f t="shared" si="17"/>
        <v>28</v>
      </c>
      <c r="H300" s="12">
        <f t="shared" si="16"/>
        <v>1976</v>
      </c>
      <c r="I300" s="77"/>
    </row>
    <row r="301" spans="1:9" ht="14.25" x14ac:dyDescent="0.2">
      <c r="A301" s="104">
        <v>44205</v>
      </c>
      <c r="B301" s="145">
        <v>0</v>
      </c>
      <c r="C301" s="145">
        <v>0</v>
      </c>
      <c r="D301" s="145">
        <v>0</v>
      </c>
      <c r="E301" s="145">
        <v>0</v>
      </c>
      <c r="F301" s="145">
        <v>0</v>
      </c>
      <c r="G301" s="12">
        <f t="shared" ref="G301:G364" si="18">SUM(B301:F301)</f>
        <v>0</v>
      </c>
      <c r="H301" s="12">
        <f t="shared" si="16"/>
        <v>1976</v>
      </c>
      <c r="I301" s="77"/>
    </row>
    <row r="302" spans="1:9" ht="14.25" x14ac:dyDescent="0.2">
      <c r="A302" s="104">
        <v>44206</v>
      </c>
      <c r="B302" s="145">
        <v>0</v>
      </c>
      <c r="C302" s="145">
        <v>0</v>
      </c>
      <c r="D302" s="145">
        <v>0</v>
      </c>
      <c r="E302" s="145">
        <v>0</v>
      </c>
      <c r="F302" s="145">
        <v>0</v>
      </c>
      <c r="G302" s="12">
        <f t="shared" si="18"/>
        <v>0</v>
      </c>
      <c r="H302" s="12">
        <f t="shared" si="16"/>
        <v>1976</v>
      </c>
      <c r="I302" s="77"/>
    </row>
    <row r="303" spans="1:9" ht="14.25" x14ac:dyDescent="0.2">
      <c r="A303" s="104">
        <v>44207</v>
      </c>
      <c r="B303" s="145">
        <v>34</v>
      </c>
      <c r="C303" s="145">
        <v>2</v>
      </c>
      <c r="D303" s="145">
        <v>0</v>
      </c>
      <c r="E303" s="145">
        <v>1</v>
      </c>
      <c r="F303" s="145">
        <v>0</v>
      </c>
      <c r="G303" s="12">
        <f t="shared" si="18"/>
        <v>37</v>
      </c>
      <c r="H303" s="12">
        <f t="shared" si="16"/>
        <v>2013</v>
      </c>
      <c r="I303" s="77"/>
    </row>
    <row r="304" spans="1:9" ht="14.25" x14ac:dyDescent="0.2">
      <c r="A304" s="104">
        <v>44208</v>
      </c>
      <c r="B304" s="145">
        <v>26</v>
      </c>
      <c r="C304" s="145">
        <v>5</v>
      </c>
      <c r="D304" s="145">
        <v>0</v>
      </c>
      <c r="E304" s="145">
        <v>4</v>
      </c>
      <c r="F304" s="145">
        <v>0</v>
      </c>
      <c r="G304" s="12">
        <f t="shared" si="18"/>
        <v>35</v>
      </c>
      <c r="H304" s="12">
        <f t="shared" si="16"/>
        <v>2048</v>
      </c>
      <c r="I304" s="77"/>
    </row>
    <row r="305" spans="1:9" ht="14.25" x14ac:dyDescent="0.2">
      <c r="A305" s="104">
        <v>44209</v>
      </c>
      <c r="B305" s="145">
        <v>25</v>
      </c>
      <c r="C305" s="145">
        <v>3</v>
      </c>
      <c r="D305" s="145">
        <v>0</v>
      </c>
      <c r="E305" s="145">
        <v>0</v>
      </c>
      <c r="F305" s="145">
        <v>0</v>
      </c>
      <c r="G305" s="12">
        <f t="shared" si="18"/>
        <v>28</v>
      </c>
      <c r="H305" s="12">
        <f t="shared" si="16"/>
        <v>2076</v>
      </c>
      <c r="I305" s="77"/>
    </row>
    <row r="306" spans="1:9" ht="14.25" x14ac:dyDescent="0.2">
      <c r="A306" s="104">
        <v>44210</v>
      </c>
      <c r="B306" s="145">
        <v>14</v>
      </c>
      <c r="C306" s="145">
        <v>3</v>
      </c>
      <c r="D306" s="145">
        <v>0</v>
      </c>
      <c r="E306" s="145">
        <v>3</v>
      </c>
      <c r="F306" s="145">
        <v>0</v>
      </c>
      <c r="G306" s="12">
        <f t="shared" si="18"/>
        <v>20</v>
      </c>
      <c r="H306" s="12">
        <f t="shared" si="16"/>
        <v>2096</v>
      </c>
      <c r="I306" s="77"/>
    </row>
    <row r="307" spans="1:9" ht="14.25" x14ac:dyDescent="0.2">
      <c r="A307" s="104">
        <v>44211</v>
      </c>
      <c r="B307" s="145">
        <v>22</v>
      </c>
      <c r="C307" s="145">
        <v>10</v>
      </c>
      <c r="D307" s="145">
        <v>1</v>
      </c>
      <c r="E307" s="145">
        <v>0</v>
      </c>
      <c r="F307" s="145">
        <v>0</v>
      </c>
      <c r="G307" s="12">
        <f t="shared" si="18"/>
        <v>33</v>
      </c>
      <c r="H307" s="12">
        <f t="shared" si="16"/>
        <v>2129</v>
      </c>
      <c r="I307" s="77"/>
    </row>
    <row r="308" spans="1:9" ht="14.25" x14ac:dyDescent="0.2">
      <c r="A308" s="104">
        <v>44212</v>
      </c>
      <c r="B308" s="145">
        <v>1</v>
      </c>
      <c r="C308" s="145">
        <v>0</v>
      </c>
      <c r="D308" s="145">
        <v>0</v>
      </c>
      <c r="E308" s="145">
        <v>0</v>
      </c>
      <c r="F308" s="145">
        <v>0</v>
      </c>
      <c r="G308" s="12">
        <f t="shared" si="18"/>
        <v>1</v>
      </c>
      <c r="H308" s="12">
        <f t="shared" si="16"/>
        <v>2130</v>
      </c>
      <c r="I308" s="77"/>
    </row>
    <row r="309" spans="1:9" ht="14.25" x14ac:dyDescent="0.2">
      <c r="A309" s="104">
        <v>44213</v>
      </c>
      <c r="B309" s="145">
        <v>0</v>
      </c>
      <c r="C309" s="145">
        <v>0</v>
      </c>
      <c r="D309" s="145">
        <v>0</v>
      </c>
      <c r="E309" s="145">
        <v>0</v>
      </c>
      <c r="F309" s="145">
        <v>0</v>
      </c>
      <c r="G309" s="12">
        <f t="shared" si="18"/>
        <v>0</v>
      </c>
      <c r="H309" s="12">
        <f t="shared" si="16"/>
        <v>2130</v>
      </c>
      <c r="I309" s="77"/>
    </row>
    <row r="310" spans="1:9" ht="14.25" x14ac:dyDescent="0.2">
      <c r="A310" s="104">
        <v>44214</v>
      </c>
      <c r="B310" s="145">
        <v>43</v>
      </c>
      <c r="C310" s="145">
        <v>15</v>
      </c>
      <c r="D310" s="145">
        <v>0</v>
      </c>
      <c r="E310" s="145">
        <v>4</v>
      </c>
      <c r="F310" s="145">
        <v>0</v>
      </c>
      <c r="G310" s="12">
        <f t="shared" si="18"/>
        <v>62</v>
      </c>
      <c r="H310" s="12">
        <f t="shared" si="16"/>
        <v>2192</v>
      </c>
      <c r="I310" s="77"/>
    </row>
    <row r="311" spans="1:9" ht="14.25" x14ac:dyDescent="0.2">
      <c r="A311" s="104">
        <v>44215</v>
      </c>
      <c r="B311" s="145">
        <v>18</v>
      </c>
      <c r="C311" s="145">
        <v>5</v>
      </c>
      <c r="D311" s="145">
        <v>0</v>
      </c>
      <c r="E311" s="145">
        <v>5</v>
      </c>
      <c r="F311" s="145">
        <v>0</v>
      </c>
      <c r="G311" s="12">
        <f t="shared" si="18"/>
        <v>28</v>
      </c>
      <c r="H311" s="12">
        <f t="shared" si="16"/>
        <v>2220</v>
      </c>
      <c r="I311" s="77"/>
    </row>
    <row r="312" spans="1:9" ht="14.25" x14ac:dyDescent="0.2">
      <c r="A312" s="104">
        <v>44216</v>
      </c>
      <c r="B312" s="145">
        <v>23</v>
      </c>
      <c r="C312" s="145">
        <v>11</v>
      </c>
      <c r="D312" s="145">
        <v>0</v>
      </c>
      <c r="E312" s="145">
        <v>1</v>
      </c>
      <c r="F312" s="145">
        <v>0</v>
      </c>
      <c r="G312" s="12">
        <f t="shared" si="18"/>
        <v>35</v>
      </c>
      <c r="H312" s="12">
        <f t="shared" si="16"/>
        <v>2255</v>
      </c>
      <c r="I312" s="77"/>
    </row>
    <row r="313" spans="1:9" ht="14.25" x14ac:dyDescent="0.2">
      <c r="A313" s="104">
        <v>44217</v>
      </c>
      <c r="B313" s="145">
        <v>18</v>
      </c>
      <c r="C313" s="145">
        <v>6</v>
      </c>
      <c r="D313" s="145">
        <v>0</v>
      </c>
      <c r="E313" s="145">
        <v>4</v>
      </c>
      <c r="F313" s="145">
        <v>1</v>
      </c>
      <c r="G313" s="12">
        <f t="shared" si="18"/>
        <v>29</v>
      </c>
      <c r="H313" s="12">
        <f t="shared" si="16"/>
        <v>2284</v>
      </c>
      <c r="I313" s="77"/>
    </row>
    <row r="314" spans="1:9" ht="14.25" x14ac:dyDescent="0.2">
      <c r="A314" s="104">
        <v>44218</v>
      </c>
      <c r="B314" s="145">
        <v>20</v>
      </c>
      <c r="C314" s="145">
        <v>4</v>
      </c>
      <c r="D314" s="145">
        <v>0</v>
      </c>
      <c r="E314" s="145">
        <v>3</v>
      </c>
      <c r="F314" s="145">
        <v>0</v>
      </c>
      <c r="G314" s="12">
        <f t="shared" si="18"/>
        <v>27</v>
      </c>
      <c r="H314" s="12">
        <f t="shared" si="16"/>
        <v>2311</v>
      </c>
      <c r="I314" s="77"/>
    </row>
    <row r="315" spans="1:9" ht="14.25" x14ac:dyDescent="0.2">
      <c r="A315" s="104">
        <v>44219</v>
      </c>
      <c r="B315" s="145">
        <v>0</v>
      </c>
      <c r="C315" s="145">
        <v>0</v>
      </c>
      <c r="D315" s="145">
        <v>0</v>
      </c>
      <c r="E315" s="145">
        <v>0</v>
      </c>
      <c r="F315" s="145">
        <v>0</v>
      </c>
      <c r="G315" s="12">
        <f t="shared" si="18"/>
        <v>0</v>
      </c>
      <c r="H315" s="12">
        <f t="shared" si="16"/>
        <v>2311</v>
      </c>
      <c r="I315" s="77"/>
    </row>
    <row r="316" spans="1:9" ht="14.25" x14ac:dyDescent="0.2">
      <c r="A316" s="104">
        <v>44220</v>
      </c>
      <c r="B316" s="145">
        <v>0</v>
      </c>
      <c r="C316" s="145">
        <v>0</v>
      </c>
      <c r="D316" s="145">
        <v>0</v>
      </c>
      <c r="E316" s="145">
        <v>0</v>
      </c>
      <c r="F316" s="145">
        <v>0</v>
      </c>
      <c r="G316" s="12">
        <f t="shared" si="18"/>
        <v>0</v>
      </c>
      <c r="H316" s="12">
        <f t="shared" si="16"/>
        <v>2311</v>
      </c>
      <c r="I316" s="77"/>
    </row>
    <row r="317" spans="1:9" ht="14.25" x14ac:dyDescent="0.2">
      <c r="A317" s="104">
        <v>44221</v>
      </c>
      <c r="B317" s="145">
        <v>25</v>
      </c>
      <c r="C317" s="145">
        <v>7</v>
      </c>
      <c r="D317" s="145">
        <v>0</v>
      </c>
      <c r="E317" s="145">
        <v>3</v>
      </c>
      <c r="F317" s="145">
        <v>0</v>
      </c>
      <c r="G317" s="12">
        <f>SUM(B317:F317)</f>
        <v>35</v>
      </c>
      <c r="H317" s="12">
        <f t="shared" si="16"/>
        <v>2346</v>
      </c>
      <c r="I317" s="77"/>
    </row>
    <row r="318" spans="1:9" ht="14.25" x14ac:dyDescent="0.2">
      <c r="A318" s="104">
        <v>44222</v>
      </c>
      <c r="B318" s="145">
        <v>24</v>
      </c>
      <c r="C318" s="145">
        <v>5</v>
      </c>
      <c r="D318" s="145">
        <v>0</v>
      </c>
      <c r="E318" s="145">
        <v>3</v>
      </c>
      <c r="F318" s="145">
        <v>0</v>
      </c>
      <c r="G318" s="12">
        <f t="shared" si="18"/>
        <v>32</v>
      </c>
      <c r="H318" s="12">
        <f t="shared" si="16"/>
        <v>2378</v>
      </c>
      <c r="I318" s="77"/>
    </row>
    <row r="319" spans="1:9" ht="14.25" x14ac:dyDescent="0.2">
      <c r="A319" s="104">
        <v>44223</v>
      </c>
      <c r="B319" s="145">
        <v>20</v>
      </c>
      <c r="C319" s="145">
        <v>4</v>
      </c>
      <c r="D319" s="145">
        <v>0</v>
      </c>
      <c r="E319" s="145">
        <v>3</v>
      </c>
      <c r="F319" s="145">
        <v>0</v>
      </c>
      <c r="G319" s="12">
        <f t="shared" si="18"/>
        <v>27</v>
      </c>
      <c r="H319" s="12">
        <f t="shared" si="16"/>
        <v>2405</v>
      </c>
      <c r="I319" s="77"/>
    </row>
    <row r="320" spans="1:9" ht="14.25" x14ac:dyDescent="0.2">
      <c r="A320" s="104">
        <v>44224</v>
      </c>
      <c r="B320" s="145">
        <v>16</v>
      </c>
      <c r="C320" s="145">
        <v>4</v>
      </c>
      <c r="D320" s="145">
        <v>0</v>
      </c>
      <c r="E320" s="145">
        <v>1</v>
      </c>
      <c r="F320" s="145">
        <v>0</v>
      </c>
      <c r="G320" s="12">
        <f t="shared" si="18"/>
        <v>21</v>
      </c>
      <c r="H320" s="12">
        <f t="shared" si="16"/>
        <v>2426</v>
      </c>
      <c r="I320" s="77"/>
    </row>
    <row r="321" spans="1:9" ht="14.25" x14ac:dyDescent="0.2">
      <c r="A321" s="104">
        <v>44225</v>
      </c>
      <c r="B321" s="145">
        <v>18</v>
      </c>
      <c r="C321" s="145">
        <v>2</v>
      </c>
      <c r="D321" s="145">
        <v>0</v>
      </c>
      <c r="E321" s="145">
        <v>2</v>
      </c>
      <c r="F321" s="145">
        <v>0</v>
      </c>
      <c r="G321" s="12">
        <f t="shared" si="18"/>
        <v>22</v>
      </c>
      <c r="H321" s="12">
        <f t="shared" si="16"/>
        <v>2448</v>
      </c>
      <c r="I321" s="77"/>
    </row>
    <row r="322" spans="1:9" s="222" customFormat="1" ht="14.25" x14ac:dyDescent="0.2">
      <c r="A322" s="104">
        <v>44226</v>
      </c>
      <c r="B322" s="145">
        <v>0</v>
      </c>
      <c r="C322" s="145">
        <v>0</v>
      </c>
      <c r="D322" s="145">
        <v>0</v>
      </c>
      <c r="E322" s="145">
        <v>0</v>
      </c>
      <c r="F322" s="145">
        <v>0</v>
      </c>
      <c r="G322" s="12">
        <f t="shared" si="18"/>
        <v>0</v>
      </c>
      <c r="H322" s="12">
        <f t="shared" si="16"/>
        <v>2448</v>
      </c>
      <c r="I322" s="77"/>
    </row>
    <row r="323" spans="1:9" s="222" customFormat="1" ht="14.25" x14ac:dyDescent="0.2">
      <c r="A323" s="104">
        <v>44227</v>
      </c>
      <c r="B323" s="145">
        <v>0</v>
      </c>
      <c r="C323" s="145">
        <v>0</v>
      </c>
      <c r="D323" s="145">
        <v>0</v>
      </c>
      <c r="E323" s="145">
        <v>0</v>
      </c>
      <c r="F323" s="145">
        <v>0</v>
      </c>
      <c r="G323" s="12">
        <f t="shared" si="18"/>
        <v>0</v>
      </c>
      <c r="H323" s="12">
        <f t="shared" si="16"/>
        <v>2448</v>
      </c>
      <c r="I323" s="77"/>
    </row>
    <row r="324" spans="1:9" s="222" customFormat="1" ht="14.25" x14ac:dyDescent="0.2">
      <c r="A324" s="104">
        <v>44228</v>
      </c>
      <c r="B324" s="145">
        <v>28</v>
      </c>
      <c r="C324" s="145">
        <v>5</v>
      </c>
      <c r="D324" s="145">
        <v>1</v>
      </c>
      <c r="E324" s="145">
        <v>3</v>
      </c>
      <c r="F324" s="145">
        <v>0</v>
      </c>
      <c r="G324" s="12">
        <f t="shared" si="18"/>
        <v>37</v>
      </c>
      <c r="H324" s="12">
        <f t="shared" si="16"/>
        <v>2485</v>
      </c>
      <c r="I324" s="77"/>
    </row>
    <row r="325" spans="1:9" s="222" customFormat="1" ht="14.25" x14ac:dyDescent="0.2">
      <c r="A325" s="104">
        <v>44229</v>
      </c>
      <c r="B325" s="145">
        <v>22</v>
      </c>
      <c r="C325" s="145">
        <v>9</v>
      </c>
      <c r="D325" s="145">
        <v>0</v>
      </c>
      <c r="E325" s="145">
        <v>2</v>
      </c>
      <c r="F325" s="145">
        <v>0</v>
      </c>
      <c r="G325" s="12">
        <f t="shared" si="18"/>
        <v>33</v>
      </c>
      <c r="H325" s="12">
        <f t="shared" si="16"/>
        <v>2518</v>
      </c>
      <c r="I325" s="77"/>
    </row>
    <row r="326" spans="1:9" s="222" customFormat="1" ht="14.25" x14ac:dyDescent="0.2">
      <c r="A326" s="104">
        <v>44230</v>
      </c>
      <c r="B326" s="145">
        <v>16</v>
      </c>
      <c r="C326" s="145">
        <v>4</v>
      </c>
      <c r="D326" s="145">
        <v>0</v>
      </c>
      <c r="E326" s="145">
        <v>1</v>
      </c>
      <c r="F326" s="145">
        <v>0</v>
      </c>
      <c r="G326" s="12">
        <f t="shared" si="18"/>
        <v>21</v>
      </c>
      <c r="H326" s="12">
        <f t="shared" si="16"/>
        <v>2539</v>
      </c>
      <c r="I326" s="77"/>
    </row>
    <row r="327" spans="1:9" s="222" customFormat="1" ht="14.25" x14ac:dyDescent="0.2">
      <c r="A327" s="104">
        <v>44231</v>
      </c>
      <c r="B327" s="145">
        <v>9</v>
      </c>
      <c r="C327" s="145">
        <v>2</v>
      </c>
      <c r="D327" s="145">
        <v>0</v>
      </c>
      <c r="E327" s="145">
        <v>3</v>
      </c>
      <c r="F327" s="145">
        <v>0</v>
      </c>
      <c r="G327" s="12">
        <f t="shared" si="18"/>
        <v>14</v>
      </c>
      <c r="H327" s="12">
        <f t="shared" si="16"/>
        <v>2553</v>
      </c>
      <c r="I327" s="77"/>
    </row>
    <row r="328" spans="1:9" s="222" customFormat="1" ht="14.25" x14ac:dyDescent="0.2">
      <c r="A328" s="104">
        <v>44232</v>
      </c>
      <c r="B328" s="145">
        <v>15</v>
      </c>
      <c r="C328" s="145">
        <v>4</v>
      </c>
      <c r="D328" s="145">
        <v>0</v>
      </c>
      <c r="E328" s="145">
        <v>2</v>
      </c>
      <c r="F328" s="145">
        <v>0</v>
      </c>
      <c r="G328" s="12">
        <f t="shared" si="18"/>
        <v>21</v>
      </c>
      <c r="H328" s="12">
        <f t="shared" si="16"/>
        <v>2574</v>
      </c>
      <c r="I328" s="77"/>
    </row>
    <row r="329" spans="1:9" s="222" customFormat="1" ht="14.25" x14ac:dyDescent="0.2">
      <c r="A329" s="104">
        <v>44233</v>
      </c>
      <c r="B329" s="145">
        <v>0</v>
      </c>
      <c r="C329" s="145">
        <v>0</v>
      </c>
      <c r="D329" s="145">
        <v>0</v>
      </c>
      <c r="E329" s="145">
        <v>0</v>
      </c>
      <c r="F329" s="145">
        <v>0</v>
      </c>
      <c r="G329" s="12">
        <f t="shared" si="18"/>
        <v>0</v>
      </c>
      <c r="H329" s="12">
        <f t="shared" si="16"/>
        <v>2574</v>
      </c>
      <c r="I329" s="77"/>
    </row>
    <row r="330" spans="1:9" s="222" customFormat="1" ht="14.25" x14ac:dyDescent="0.2">
      <c r="A330" s="104">
        <v>44234</v>
      </c>
      <c r="B330" s="145">
        <v>0</v>
      </c>
      <c r="C330" s="145">
        <v>0</v>
      </c>
      <c r="D330" s="145">
        <v>0</v>
      </c>
      <c r="E330" s="145">
        <v>0</v>
      </c>
      <c r="F330" s="145">
        <v>0</v>
      </c>
      <c r="G330" s="12">
        <f t="shared" si="18"/>
        <v>0</v>
      </c>
      <c r="H330" s="12">
        <f t="shared" si="16"/>
        <v>2574</v>
      </c>
      <c r="I330" s="77"/>
    </row>
    <row r="331" spans="1:9" s="222" customFormat="1" ht="14.25" x14ac:dyDescent="0.2">
      <c r="A331" s="104">
        <v>44235</v>
      </c>
      <c r="B331" s="145">
        <v>19</v>
      </c>
      <c r="C331" s="145">
        <v>5</v>
      </c>
      <c r="D331" s="145">
        <v>0</v>
      </c>
      <c r="E331" s="145">
        <v>2</v>
      </c>
      <c r="F331" s="145">
        <v>0</v>
      </c>
      <c r="G331" s="12">
        <f t="shared" si="18"/>
        <v>26</v>
      </c>
      <c r="H331" s="12">
        <f t="shared" si="16"/>
        <v>2600</v>
      </c>
      <c r="I331" s="77"/>
    </row>
    <row r="332" spans="1:9" s="222" customFormat="1" ht="14.25" x14ac:dyDescent="0.2">
      <c r="A332" s="104">
        <v>44236</v>
      </c>
      <c r="B332" s="145">
        <v>24</v>
      </c>
      <c r="C332" s="145">
        <v>7</v>
      </c>
      <c r="D332" s="145">
        <v>0</v>
      </c>
      <c r="E332" s="145">
        <v>1</v>
      </c>
      <c r="F332" s="145">
        <v>0</v>
      </c>
      <c r="G332" s="12">
        <f t="shared" si="18"/>
        <v>32</v>
      </c>
      <c r="H332" s="12">
        <f t="shared" si="16"/>
        <v>2632</v>
      </c>
      <c r="I332" s="77"/>
    </row>
    <row r="333" spans="1:9" s="222" customFormat="1" ht="14.25" x14ac:dyDescent="0.2">
      <c r="A333" s="104">
        <v>44237</v>
      </c>
      <c r="B333" s="145">
        <v>10</v>
      </c>
      <c r="C333" s="145">
        <v>1</v>
      </c>
      <c r="D333" s="145">
        <v>0</v>
      </c>
      <c r="E333" s="145">
        <v>1</v>
      </c>
      <c r="F333" s="145">
        <v>0</v>
      </c>
      <c r="G333" s="12">
        <f t="shared" si="18"/>
        <v>12</v>
      </c>
      <c r="H333" s="12">
        <f t="shared" si="16"/>
        <v>2644</v>
      </c>
      <c r="I333" s="77"/>
    </row>
    <row r="334" spans="1:9" s="222" customFormat="1" ht="14.25" x14ac:dyDescent="0.2">
      <c r="A334" s="104">
        <v>44238</v>
      </c>
      <c r="B334" s="145">
        <v>8</v>
      </c>
      <c r="C334" s="145">
        <v>1</v>
      </c>
      <c r="D334" s="145">
        <v>0</v>
      </c>
      <c r="E334" s="145">
        <v>2</v>
      </c>
      <c r="F334" s="145">
        <v>0</v>
      </c>
      <c r="G334" s="12">
        <f t="shared" si="18"/>
        <v>11</v>
      </c>
      <c r="H334" s="12">
        <f t="shared" si="16"/>
        <v>2655</v>
      </c>
      <c r="I334" s="77"/>
    </row>
    <row r="335" spans="1:9" s="222" customFormat="1" ht="14.25" x14ac:dyDescent="0.2">
      <c r="A335" s="104">
        <v>44239</v>
      </c>
      <c r="B335" s="145">
        <v>15</v>
      </c>
      <c r="C335" s="145">
        <v>2</v>
      </c>
      <c r="D335" s="145">
        <v>0</v>
      </c>
      <c r="E335" s="145">
        <v>1</v>
      </c>
      <c r="F335" s="145">
        <v>0</v>
      </c>
      <c r="G335" s="12">
        <f t="shared" si="18"/>
        <v>18</v>
      </c>
      <c r="H335" s="12">
        <f t="shared" si="16"/>
        <v>2673</v>
      </c>
      <c r="I335" s="77"/>
    </row>
    <row r="336" spans="1:9" s="222" customFormat="1" ht="14.25" x14ac:dyDescent="0.2">
      <c r="A336" s="104">
        <v>44240</v>
      </c>
      <c r="B336" s="145">
        <v>0</v>
      </c>
      <c r="C336" s="145">
        <v>0</v>
      </c>
      <c r="D336" s="145">
        <v>0</v>
      </c>
      <c r="E336" s="145">
        <v>0</v>
      </c>
      <c r="F336" s="145">
        <v>0</v>
      </c>
      <c r="G336" s="12">
        <f t="shared" si="18"/>
        <v>0</v>
      </c>
      <c r="H336" s="12">
        <f t="shared" si="16"/>
        <v>2673</v>
      </c>
      <c r="I336" s="77"/>
    </row>
    <row r="337" spans="1:9" s="222" customFormat="1" ht="14.25" x14ac:dyDescent="0.2">
      <c r="A337" s="104">
        <v>44241</v>
      </c>
      <c r="B337" s="145">
        <v>0</v>
      </c>
      <c r="C337" s="145">
        <v>0</v>
      </c>
      <c r="D337" s="145">
        <v>0</v>
      </c>
      <c r="E337" s="145">
        <v>0</v>
      </c>
      <c r="F337" s="145">
        <v>0</v>
      </c>
      <c r="G337" s="12">
        <f t="shared" si="18"/>
        <v>0</v>
      </c>
      <c r="H337" s="12">
        <f t="shared" si="16"/>
        <v>2673</v>
      </c>
      <c r="I337" s="77"/>
    </row>
    <row r="338" spans="1:9" s="222" customFormat="1" ht="14.25" x14ac:dyDescent="0.2">
      <c r="A338" s="104">
        <v>44242</v>
      </c>
      <c r="B338" s="145">
        <v>17</v>
      </c>
      <c r="C338" s="145">
        <v>2</v>
      </c>
      <c r="D338" s="145">
        <v>0</v>
      </c>
      <c r="E338" s="145">
        <v>1</v>
      </c>
      <c r="F338" s="145">
        <v>0</v>
      </c>
      <c r="G338" s="12">
        <f t="shared" si="18"/>
        <v>20</v>
      </c>
      <c r="H338" s="12">
        <f t="shared" si="16"/>
        <v>2693</v>
      </c>
      <c r="I338" s="77"/>
    </row>
    <row r="339" spans="1:9" s="222" customFormat="1" ht="14.25" x14ac:dyDescent="0.2">
      <c r="A339" s="104">
        <v>44243</v>
      </c>
      <c r="B339" s="145">
        <v>12</v>
      </c>
      <c r="C339" s="145">
        <v>1</v>
      </c>
      <c r="D339" s="145">
        <v>0</v>
      </c>
      <c r="E339" s="145">
        <v>3</v>
      </c>
      <c r="F339" s="145">
        <v>0</v>
      </c>
      <c r="G339" s="12">
        <f t="shared" si="18"/>
        <v>16</v>
      </c>
      <c r="H339" s="12">
        <f t="shared" si="16"/>
        <v>2709</v>
      </c>
      <c r="I339" s="77"/>
    </row>
    <row r="340" spans="1:9" s="222" customFormat="1" ht="14.25" x14ac:dyDescent="0.2">
      <c r="A340" s="104">
        <v>44244</v>
      </c>
      <c r="B340" s="145">
        <v>9</v>
      </c>
      <c r="C340" s="145">
        <v>3</v>
      </c>
      <c r="D340" s="145">
        <v>0</v>
      </c>
      <c r="E340" s="145">
        <v>1</v>
      </c>
      <c r="F340" s="145">
        <v>0</v>
      </c>
      <c r="G340" s="12">
        <f t="shared" si="18"/>
        <v>13</v>
      </c>
      <c r="H340" s="12">
        <f t="shared" si="16"/>
        <v>2722</v>
      </c>
      <c r="I340" s="77"/>
    </row>
    <row r="341" spans="1:9" s="222" customFormat="1" ht="14.25" x14ac:dyDescent="0.2">
      <c r="A341" s="104">
        <v>44245</v>
      </c>
      <c r="B341" s="145">
        <v>12</v>
      </c>
      <c r="C341" s="145">
        <v>2</v>
      </c>
      <c r="D341" s="145">
        <v>0</v>
      </c>
      <c r="E341" s="145">
        <v>0</v>
      </c>
      <c r="F341" s="145">
        <v>0</v>
      </c>
      <c r="G341" s="12">
        <f>SUM(B341:F341)</f>
        <v>14</v>
      </c>
      <c r="H341" s="12">
        <f t="shared" si="16"/>
        <v>2736</v>
      </c>
      <c r="I341" s="77"/>
    </row>
    <row r="342" spans="1:9" s="222" customFormat="1" ht="14.25" x14ac:dyDescent="0.2">
      <c r="A342" s="104">
        <v>44246</v>
      </c>
      <c r="B342" s="145">
        <v>14</v>
      </c>
      <c r="C342" s="145">
        <v>0</v>
      </c>
      <c r="D342" s="145">
        <v>0</v>
      </c>
      <c r="E342" s="145">
        <v>1</v>
      </c>
      <c r="F342" s="145">
        <v>0</v>
      </c>
      <c r="G342" s="12">
        <f t="shared" si="18"/>
        <v>15</v>
      </c>
      <c r="H342" s="12">
        <f t="shared" si="16"/>
        <v>2751</v>
      </c>
      <c r="I342" s="77"/>
    </row>
    <row r="343" spans="1:9" s="222" customFormat="1" ht="14.25" x14ac:dyDescent="0.2">
      <c r="A343" s="104">
        <v>44247</v>
      </c>
      <c r="B343" s="145">
        <v>0</v>
      </c>
      <c r="C343" s="145">
        <v>0</v>
      </c>
      <c r="D343" s="145">
        <v>0</v>
      </c>
      <c r="E343" s="145">
        <v>0</v>
      </c>
      <c r="F343" s="145">
        <v>0</v>
      </c>
      <c r="G343" s="12">
        <f t="shared" si="18"/>
        <v>0</v>
      </c>
      <c r="H343" s="12">
        <f t="shared" si="16"/>
        <v>2751</v>
      </c>
      <c r="I343" s="77"/>
    </row>
    <row r="344" spans="1:9" s="222" customFormat="1" ht="14.25" x14ac:dyDescent="0.2">
      <c r="A344" s="104">
        <v>44248</v>
      </c>
      <c r="B344" s="145">
        <v>0</v>
      </c>
      <c r="C344" s="145">
        <v>0</v>
      </c>
      <c r="D344" s="145">
        <v>0</v>
      </c>
      <c r="E344" s="145">
        <v>0</v>
      </c>
      <c r="F344" s="145">
        <v>0</v>
      </c>
      <c r="G344" s="12">
        <f t="shared" si="18"/>
        <v>0</v>
      </c>
      <c r="H344" s="12">
        <f t="shared" si="16"/>
        <v>2751</v>
      </c>
      <c r="I344" s="77"/>
    </row>
    <row r="345" spans="1:9" s="222" customFormat="1" ht="14.25" x14ac:dyDescent="0.2">
      <c r="A345" s="104">
        <v>44249</v>
      </c>
      <c r="B345" s="145">
        <v>10</v>
      </c>
      <c r="C345" s="145">
        <v>3</v>
      </c>
      <c r="D345" s="145">
        <v>0</v>
      </c>
      <c r="E345" s="145">
        <v>1</v>
      </c>
      <c r="F345" s="145">
        <v>0</v>
      </c>
      <c r="G345" s="12">
        <f t="shared" si="18"/>
        <v>14</v>
      </c>
      <c r="H345" s="12">
        <f t="shared" si="16"/>
        <v>2765</v>
      </c>
      <c r="I345" s="77"/>
    </row>
    <row r="346" spans="1:9" s="222" customFormat="1" ht="14.25" x14ac:dyDescent="0.2">
      <c r="A346" s="104">
        <v>44250</v>
      </c>
      <c r="B346" s="145">
        <v>14</v>
      </c>
      <c r="C346" s="145">
        <v>1</v>
      </c>
      <c r="D346" s="145">
        <v>0</v>
      </c>
      <c r="E346" s="145">
        <v>0</v>
      </c>
      <c r="F346" s="145">
        <v>0</v>
      </c>
      <c r="G346" s="12">
        <f t="shared" si="18"/>
        <v>15</v>
      </c>
      <c r="H346" s="12">
        <f t="shared" si="16"/>
        <v>2780</v>
      </c>
      <c r="I346" s="77"/>
    </row>
    <row r="347" spans="1:9" s="222" customFormat="1" ht="14.25" x14ac:dyDescent="0.2">
      <c r="A347" s="104">
        <v>44251</v>
      </c>
      <c r="B347" s="145">
        <v>5</v>
      </c>
      <c r="C347" s="145">
        <v>1</v>
      </c>
      <c r="D347" s="145">
        <v>0</v>
      </c>
      <c r="E347" s="145">
        <v>0</v>
      </c>
      <c r="F347" s="145">
        <v>0</v>
      </c>
      <c r="G347" s="12">
        <f t="shared" si="18"/>
        <v>6</v>
      </c>
      <c r="H347" s="12">
        <f t="shared" si="16"/>
        <v>2786</v>
      </c>
      <c r="I347" s="77"/>
    </row>
    <row r="348" spans="1:9" s="222" customFormat="1" ht="14.25" x14ac:dyDescent="0.2">
      <c r="A348" s="104">
        <v>44252</v>
      </c>
      <c r="B348" s="145">
        <v>9</v>
      </c>
      <c r="C348" s="145">
        <v>2</v>
      </c>
      <c r="D348" s="145">
        <v>0</v>
      </c>
      <c r="E348" s="145">
        <v>0</v>
      </c>
      <c r="F348" s="145">
        <v>0</v>
      </c>
      <c r="G348" s="12">
        <f t="shared" si="18"/>
        <v>11</v>
      </c>
      <c r="H348" s="12">
        <f t="shared" si="16"/>
        <v>2797</v>
      </c>
      <c r="I348" s="77"/>
    </row>
    <row r="349" spans="1:9" s="222" customFormat="1" ht="14.25" x14ac:dyDescent="0.2">
      <c r="A349" s="104">
        <v>44253</v>
      </c>
      <c r="B349" s="145">
        <v>5</v>
      </c>
      <c r="C349" s="145">
        <v>0</v>
      </c>
      <c r="D349" s="145">
        <v>1</v>
      </c>
      <c r="E349" s="145">
        <v>3</v>
      </c>
      <c r="F349" s="145">
        <v>0</v>
      </c>
      <c r="G349" s="12">
        <f t="shared" si="18"/>
        <v>9</v>
      </c>
      <c r="H349" s="12">
        <f t="shared" si="16"/>
        <v>2806</v>
      </c>
      <c r="I349" s="77"/>
    </row>
    <row r="350" spans="1:9" s="222" customFormat="1" ht="14.25" x14ac:dyDescent="0.2">
      <c r="A350" s="104">
        <v>44254</v>
      </c>
      <c r="B350" s="232">
        <v>0</v>
      </c>
      <c r="C350" s="145">
        <v>0</v>
      </c>
      <c r="D350" s="145">
        <v>0</v>
      </c>
      <c r="E350" s="145">
        <v>0</v>
      </c>
      <c r="F350" s="145">
        <v>0</v>
      </c>
      <c r="G350" s="12">
        <f t="shared" si="18"/>
        <v>0</v>
      </c>
      <c r="H350" s="12">
        <f t="shared" si="16"/>
        <v>2806</v>
      </c>
      <c r="I350" s="77"/>
    </row>
    <row r="351" spans="1:9" s="222" customFormat="1" ht="14.25" x14ac:dyDescent="0.2">
      <c r="A351" s="104">
        <v>44255</v>
      </c>
      <c r="B351" s="232">
        <v>0</v>
      </c>
      <c r="C351" s="145">
        <v>0</v>
      </c>
      <c r="D351" s="145">
        <v>0</v>
      </c>
      <c r="E351" s="145">
        <v>0</v>
      </c>
      <c r="F351" s="145">
        <v>0</v>
      </c>
      <c r="G351" s="12">
        <f t="shared" si="18"/>
        <v>0</v>
      </c>
      <c r="H351" s="12">
        <f t="shared" si="16"/>
        <v>2806</v>
      </c>
      <c r="I351" s="77"/>
    </row>
    <row r="352" spans="1:9" s="222" customFormat="1" ht="14.25" x14ac:dyDescent="0.2">
      <c r="A352" s="104">
        <v>44256</v>
      </c>
      <c r="B352" s="232">
        <v>7</v>
      </c>
      <c r="C352" s="145">
        <v>0</v>
      </c>
      <c r="D352" s="145">
        <v>0</v>
      </c>
      <c r="E352" s="145">
        <v>1</v>
      </c>
      <c r="F352" s="145">
        <v>0</v>
      </c>
      <c r="G352" s="12">
        <f t="shared" si="18"/>
        <v>8</v>
      </c>
      <c r="H352" s="12">
        <f t="shared" ref="H352:H377" si="19">G352+H351</f>
        <v>2814</v>
      </c>
      <c r="I352" s="77"/>
    </row>
    <row r="353" spans="1:9" s="222" customFormat="1" ht="14.25" x14ac:dyDescent="0.2">
      <c r="A353" s="104">
        <v>44257</v>
      </c>
      <c r="B353" s="232">
        <v>6</v>
      </c>
      <c r="C353" s="145">
        <v>2</v>
      </c>
      <c r="D353" s="145">
        <v>0</v>
      </c>
      <c r="E353" s="145">
        <v>0</v>
      </c>
      <c r="F353" s="145">
        <v>0</v>
      </c>
      <c r="G353" s="12">
        <f t="shared" si="18"/>
        <v>8</v>
      </c>
      <c r="H353" s="12">
        <f t="shared" si="19"/>
        <v>2822</v>
      </c>
      <c r="I353" s="77"/>
    </row>
    <row r="354" spans="1:9" s="222" customFormat="1" ht="14.25" x14ac:dyDescent="0.2">
      <c r="A354" s="104">
        <v>44258</v>
      </c>
      <c r="B354" s="232">
        <v>3</v>
      </c>
      <c r="C354" s="145">
        <v>0</v>
      </c>
      <c r="D354" s="145">
        <v>0</v>
      </c>
      <c r="E354" s="145">
        <v>1</v>
      </c>
      <c r="F354" s="145">
        <v>0</v>
      </c>
      <c r="G354" s="12">
        <f t="shared" si="18"/>
        <v>4</v>
      </c>
      <c r="H354" s="12">
        <f t="shared" si="19"/>
        <v>2826</v>
      </c>
      <c r="I354" s="77"/>
    </row>
    <row r="355" spans="1:9" s="222" customFormat="1" ht="14.25" x14ac:dyDescent="0.2">
      <c r="A355" s="104">
        <v>44259</v>
      </c>
      <c r="B355" s="232">
        <v>6</v>
      </c>
      <c r="C355" s="145">
        <v>1</v>
      </c>
      <c r="D355" s="145">
        <v>0</v>
      </c>
      <c r="E355" s="145">
        <v>2</v>
      </c>
      <c r="F355" s="145">
        <v>0</v>
      </c>
      <c r="G355" s="12">
        <f t="shared" si="18"/>
        <v>9</v>
      </c>
      <c r="H355" s="12">
        <f t="shared" si="19"/>
        <v>2835</v>
      </c>
      <c r="I355" s="77"/>
    </row>
    <row r="356" spans="1:9" s="222" customFormat="1" ht="14.25" x14ac:dyDescent="0.2">
      <c r="A356" s="104">
        <v>44260</v>
      </c>
      <c r="B356" s="232">
        <v>4</v>
      </c>
      <c r="C356" s="145">
        <v>0</v>
      </c>
      <c r="D356" s="145">
        <v>0</v>
      </c>
      <c r="E356" s="145">
        <v>0</v>
      </c>
      <c r="F356" s="145">
        <v>0</v>
      </c>
      <c r="G356" s="12">
        <f t="shared" si="18"/>
        <v>4</v>
      </c>
      <c r="H356" s="12">
        <f t="shared" si="19"/>
        <v>2839</v>
      </c>
      <c r="I356" s="77"/>
    </row>
    <row r="357" spans="1:9" s="222" customFormat="1" ht="14.25" x14ac:dyDescent="0.2">
      <c r="A357" s="104">
        <v>44261</v>
      </c>
      <c r="B357" s="232">
        <v>0</v>
      </c>
      <c r="C357" s="145">
        <v>0</v>
      </c>
      <c r="D357" s="145">
        <v>0</v>
      </c>
      <c r="E357" s="145">
        <v>0</v>
      </c>
      <c r="F357" s="145">
        <v>0</v>
      </c>
      <c r="G357" s="12">
        <f t="shared" si="18"/>
        <v>0</v>
      </c>
      <c r="H357" s="12">
        <f t="shared" si="19"/>
        <v>2839</v>
      </c>
      <c r="I357" s="77"/>
    </row>
    <row r="358" spans="1:9" s="222" customFormat="1" ht="14.25" x14ac:dyDescent="0.2">
      <c r="A358" s="104">
        <v>44262</v>
      </c>
      <c r="B358" s="232">
        <v>0</v>
      </c>
      <c r="C358" s="145">
        <v>0</v>
      </c>
      <c r="D358" s="145">
        <v>0</v>
      </c>
      <c r="E358" s="145">
        <v>0</v>
      </c>
      <c r="F358" s="145">
        <v>0</v>
      </c>
      <c r="G358" s="12">
        <f t="shared" si="18"/>
        <v>0</v>
      </c>
      <c r="H358" s="12">
        <f t="shared" si="19"/>
        <v>2839</v>
      </c>
      <c r="I358" s="77"/>
    </row>
    <row r="359" spans="1:9" s="222" customFormat="1" ht="14.25" x14ac:dyDescent="0.2">
      <c r="A359" s="104">
        <v>44263</v>
      </c>
      <c r="B359" s="232">
        <v>8</v>
      </c>
      <c r="C359" s="145">
        <v>0</v>
      </c>
      <c r="D359" s="145">
        <v>0</v>
      </c>
      <c r="E359" s="145">
        <v>1</v>
      </c>
      <c r="F359" s="232">
        <v>0</v>
      </c>
      <c r="G359" s="12">
        <f t="shared" si="18"/>
        <v>9</v>
      </c>
      <c r="H359" s="12">
        <f t="shared" si="19"/>
        <v>2848</v>
      </c>
      <c r="I359" s="77"/>
    </row>
    <row r="360" spans="1:9" s="222" customFormat="1" ht="14.25" x14ac:dyDescent="0.2">
      <c r="A360" s="104">
        <v>44264</v>
      </c>
      <c r="B360" s="232">
        <v>3</v>
      </c>
      <c r="C360" s="145">
        <v>0</v>
      </c>
      <c r="D360" s="145">
        <v>0</v>
      </c>
      <c r="E360" s="145">
        <v>0</v>
      </c>
      <c r="F360" s="232">
        <v>0</v>
      </c>
      <c r="G360" s="12">
        <f t="shared" si="18"/>
        <v>3</v>
      </c>
      <c r="H360" s="12">
        <f t="shared" si="19"/>
        <v>2851</v>
      </c>
      <c r="I360" s="77"/>
    </row>
    <row r="361" spans="1:9" s="222" customFormat="1" ht="14.25" x14ac:dyDescent="0.2">
      <c r="A361" s="104">
        <v>44265</v>
      </c>
      <c r="B361" s="232">
        <v>5</v>
      </c>
      <c r="C361" s="145">
        <v>0</v>
      </c>
      <c r="D361" s="145">
        <v>0</v>
      </c>
      <c r="E361" s="145">
        <v>0</v>
      </c>
      <c r="F361" s="232">
        <v>0</v>
      </c>
      <c r="G361" s="12">
        <f t="shared" si="18"/>
        <v>5</v>
      </c>
      <c r="H361" s="12">
        <f t="shared" si="19"/>
        <v>2856</v>
      </c>
      <c r="I361" s="77"/>
    </row>
    <row r="362" spans="1:9" s="222" customFormat="1" ht="14.25" x14ac:dyDescent="0.2">
      <c r="A362" s="104">
        <v>44266</v>
      </c>
      <c r="B362" s="232">
        <v>7</v>
      </c>
      <c r="C362" s="145">
        <v>0</v>
      </c>
      <c r="D362" s="145">
        <v>0</v>
      </c>
      <c r="E362" s="145">
        <v>0</v>
      </c>
      <c r="F362" s="232">
        <v>0</v>
      </c>
      <c r="G362" s="12">
        <f t="shared" si="18"/>
        <v>7</v>
      </c>
      <c r="H362" s="12">
        <f t="shared" si="19"/>
        <v>2863</v>
      </c>
      <c r="I362" s="77"/>
    </row>
    <row r="363" spans="1:9" s="222" customFormat="1" ht="14.25" x14ac:dyDescent="0.2">
      <c r="A363" s="104">
        <v>44267</v>
      </c>
      <c r="B363" s="232">
        <v>6</v>
      </c>
      <c r="C363" s="145">
        <v>2</v>
      </c>
      <c r="D363" s="145">
        <v>0</v>
      </c>
      <c r="E363" s="145">
        <v>0</v>
      </c>
      <c r="F363" s="232">
        <v>0</v>
      </c>
      <c r="G363" s="12">
        <f t="shared" si="18"/>
        <v>8</v>
      </c>
      <c r="H363" s="12">
        <f t="shared" si="19"/>
        <v>2871</v>
      </c>
      <c r="I363" s="77"/>
    </row>
    <row r="364" spans="1:9" s="222" customFormat="1" ht="14.25" x14ac:dyDescent="0.2">
      <c r="A364" s="104">
        <v>44268</v>
      </c>
      <c r="B364" s="232">
        <v>0</v>
      </c>
      <c r="C364" s="145">
        <v>0</v>
      </c>
      <c r="D364" s="145">
        <v>0</v>
      </c>
      <c r="E364" s="145">
        <v>0</v>
      </c>
      <c r="F364" s="232">
        <v>0</v>
      </c>
      <c r="G364" s="12">
        <f t="shared" si="18"/>
        <v>0</v>
      </c>
      <c r="H364" s="12">
        <f t="shared" si="19"/>
        <v>2871</v>
      </c>
      <c r="I364" s="77"/>
    </row>
    <row r="365" spans="1:9" s="222" customFormat="1" ht="14.25" x14ac:dyDescent="0.2">
      <c r="A365" s="104">
        <v>44269</v>
      </c>
      <c r="B365" s="232">
        <v>0</v>
      </c>
      <c r="C365" s="145">
        <v>0</v>
      </c>
      <c r="D365" s="145">
        <v>0</v>
      </c>
      <c r="E365" s="145">
        <v>0</v>
      </c>
      <c r="F365" s="232">
        <v>0</v>
      </c>
      <c r="G365" s="12">
        <f t="shared" ref="G365:G377" si="20">SUM(B365:F365)</f>
        <v>0</v>
      </c>
      <c r="H365" s="12">
        <f t="shared" si="19"/>
        <v>2871</v>
      </c>
      <c r="I365" s="77"/>
    </row>
    <row r="366" spans="1:9" s="222" customFormat="1" ht="14.25" x14ac:dyDescent="0.2">
      <c r="A366" s="104">
        <v>44270</v>
      </c>
      <c r="B366" s="232">
        <v>4</v>
      </c>
      <c r="C366" s="145">
        <v>0</v>
      </c>
      <c r="D366" s="145">
        <v>0</v>
      </c>
      <c r="E366" s="145">
        <v>0</v>
      </c>
      <c r="F366" s="232">
        <v>0</v>
      </c>
      <c r="G366" s="12">
        <f t="shared" si="20"/>
        <v>4</v>
      </c>
      <c r="H366" s="12">
        <f t="shared" si="19"/>
        <v>2875</v>
      </c>
      <c r="I366" s="77"/>
    </row>
    <row r="367" spans="1:9" s="222" customFormat="1" ht="14.25" x14ac:dyDescent="0.2">
      <c r="A367" s="104">
        <v>44271</v>
      </c>
      <c r="B367" s="232">
        <v>4</v>
      </c>
      <c r="C367" s="145">
        <v>0</v>
      </c>
      <c r="D367" s="145">
        <v>0</v>
      </c>
      <c r="E367" s="145">
        <v>0</v>
      </c>
      <c r="F367" s="232">
        <v>0</v>
      </c>
      <c r="G367" s="12">
        <f t="shared" si="20"/>
        <v>4</v>
      </c>
      <c r="H367" s="12">
        <f t="shared" si="19"/>
        <v>2879</v>
      </c>
      <c r="I367" s="77"/>
    </row>
    <row r="368" spans="1:9" s="222" customFormat="1" ht="14.25" x14ac:dyDescent="0.2">
      <c r="A368" s="104">
        <v>44272</v>
      </c>
      <c r="B368" s="232">
        <v>0</v>
      </c>
      <c r="C368" s="145">
        <v>0</v>
      </c>
      <c r="D368" s="145">
        <v>0</v>
      </c>
      <c r="E368" s="145">
        <v>0</v>
      </c>
      <c r="F368" s="232">
        <v>0</v>
      </c>
      <c r="G368" s="12">
        <f t="shared" si="20"/>
        <v>0</v>
      </c>
      <c r="H368" s="12">
        <f t="shared" si="19"/>
        <v>2879</v>
      </c>
      <c r="I368" s="77"/>
    </row>
    <row r="369" spans="1:245" s="222" customFormat="1" ht="14.25" x14ac:dyDescent="0.2">
      <c r="A369" s="104">
        <v>44273</v>
      </c>
      <c r="B369" s="232">
        <v>2</v>
      </c>
      <c r="C369" s="145">
        <v>1</v>
      </c>
      <c r="D369" s="145">
        <v>0</v>
      </c>
      <c r="E369" s="145">
        <v>0</v>
      </c>
      <c r="F369" s="232">
        <v>0</v>
      </c>
      <c r="G369" s="12">
        <f t="shared" si="20"/>
        <v>3</v>
      </c>
      <c r="H369" s="12">
        <f t="shared" si="19"/>
        <v>2882</v>
      </c>
      <c r="I369" s="77"/>
    </row>
    <row r="370" spans="1:245" s="222" customFormat="1" ht="14.25" x14ac:dyDescent="0.2">
      <c r="A370" s="104">
        <v>44274</v>
      </c>
      <c r="B370" s="232">
        <v>3</v>
      </c>
      <c r="C370" s="145">
        <v>1</v>
      </c>
      <c r="D370" s="145">
        <v>0</v>
      </c>
      <c r="E370" s="145">
        <v>0</v>
      </c>
      <c r="F370" s="232">
        <v>0</v>
      </c>
      <c r="G370" s="12">
        <f t="shared" si="20"/>
        <v>4</v>
      </c>
      <c r="H370" s="12">
        <f t="shared" si="19"/>
        <v>2886</v>
      </c>
      <c r="I370" s="77"/>
    </row>
    <row r="371" spans="1:245" s="222" customFormat="1" ht="14.25" x14ac:dyDescent="0.2">
      <c r="A371" s="104">
        <v>44275</v>
      </c>
      <c r="B371" s="145">
        <v>0</v>
      </c>
      <c r="C371" s="145">
        <v>0</v>
      </c>
      <c r="D371" s="145">
        <v>0</v>
      </c>
      <c r="E371" s="145">
        <v>0</v>
      </c>
      <c r="F371" s="232">
        <v>0</v>
      </c>
      <c r="G371" s="12">
        <f t="shared" si="20"/>
        <v>0</v>
      </c>
      <c r="H371" s="12">
        <f t="shared" si="19"/>
        <v>2886</v>
      </c>
      <c r="I371" s="77"/>
    </row>
    <row r="372" spans="1:245" s="222" customFormat="1" ht="14.25" x14ac:dyDescent="0.2">
      <c r="A372" s="104">
        <v>44276</v>
      </c>
      <c r="B372" s="145">
        <v>0</v>
      </c>
      <c r="C372" s="145">
        <v>0</v>
      </c>
      <c r="D372" s="145">
        <v>0</v>
      </c>
      <c r="E372" s="145">
        <v>0</v>
      </c>
      <c r="F372" s="232">
        <v>0</v>
      </c>
      <c r="G372" s="12">
        <f t="shared" si="20"/>
        <v>0</v>
      </c>
      <c r="H372" s="12">
        <f t="shared" si="19"/>
        <v>2886</v>
      </c>
      <c r="I372" s="77"/>
    </row>
    <row r="373" spans="1:245" s="222" customFormat="1" ht="14.25" x14ac:dyDescent="0.2">
      <c r="A373" s="104">
        <v>44277</v>
      </c>
      <c r="B373" s="145">
        <v>6</v>
      </c>
      <c r="C373" s="145">
        <v>1</v>
      </c>
      <c r="D373" s="145">
        <v>0</v>
      </c>
      <c r="E373" s="145">
        <v>2</v>
      </c>
      <c r="F373" s="232">
        <v>0</v>
      </c>
      <c r="G373" s="12">
        <f t="shared" si="20"/>
        <v>9</v>
      </c>
      <c r="H373" s="12">
        <f t="shared" si="19"/>
        <v>2895</v>
      </c>
      <c r="I373" s="77"/>
    </row>
    <row r="374" spans="1:245" s="222" customFormat="1" ht="14.25" x14ac:dyDescent="0.2">
      <c r="A374" s="104">
        <v>44278</v>
      </c>
      <c r="B374" s="145">
        <v>0</v>
      </c>
      <c r="C374" s="145">
        <v>0</v>
      </c>
      <c r="D374" s="145">
        <v>0</v>
      </c>
      <c r="E374" s="145">
        <v>3</v>
      </c>
      <c r="F374" s="232">
        <v>0</v>
      </c>
      <c r="G374" s="12">
        <f t="shared" si="20"/>
        <v>3</v>
      </c>
      <c r="H374" s="12">
        <f t="shared" si="19"/>
        <v>2898</v>
      </c>
      <c r="I374" s="77"/>
    </row>
    <row r="375" spans="1:245" s="222" customFormat="1" ht="14.25" x14ac:dyDescent="0.2">
      <c r="A375" s="104">
        <v>44279</v>
      </c>
      <c r="B375" s="145">
        <v>2</v>
      </c>
      <c r="C375" s="145">
        <v>1</v>
      </c>
      <c r="D375" s="145">
        <v>0</v>
      </c>
      <c r="E375" s="145">
        <v>0</v>
      </c>
      <c r="F375" s="232">
        <v>0</v>
      </c>
      <c r="G375" s="12">
        <f t="shared" si="20"/>
        <v>3</v>
      </c>
      <c r="H375" s="12">
        <f t="shared" si="19"/>
        <v>2901</v>
      </c>
      <c r="I375" s="77"/>
    </row>
    <row r="376" spans="1:245" s="222" customFormat="1" ht="14.25" x14ac:dyDescent="0.2">
      <c r="A376" s="104">
        <v>44280</v>
      </c>
      <c r="B376" s="145">
        <v>2</v>
      </c>
      <c r="C376" s="145">
        <v>0</v>
      </c>
      <c r="D376" s="145">
        <v>0</v>
      </c>
      <c r="E376" s="145">
        <v>1</v>
      </c>
      <c r="F376" s="232">
        <v>0</v>
      </c>
      <c r="G376" s="12">
        <f t="shared" si="20"/>
        <v>3</v>
      </c>
      <c r="H376" s="12">
        <f t="shared" si="19"/>
        <v>2904</v>
      </c>
      <c r="I376" s="77"/>
    </row>
    <row r="377" spans="1:245" s="222" customFormat="1" ht="14.25" x14ac:dyDescent="0.2">
      <c r="A377" s="104">
        <v>44281</v>
      </c>
      <c r="B377" s="145">
        <v>0</v>
      </c>
      <c r="C377" s="145">
        <v>1</v>
      </c>
      <c r="D377" s="145">
        <v>0</v>
      </c>
      <c r="E377" s="145">
        <v>0</v>
      </c>
      <c r="F377" s="232">
        <v>0</v>
      </c>
      <c r="G377" s="12">
        <f t="shared" si="20"/>
        <v>1</v>
      </c>
      <c r="H377" s="12">
        <f t="shared" si="19"/>
        <v>2905</v>
      </c>
      <c r="I377" s="77"/>
    </row>
    <row r="378" spans="1:245" ht="14.25" x14ac:dyDescent="0.2">
      <c r="A378" s="217" t="s">
        <v>28</v>
      </c>
      <c r="B378" s="217"/>
      <c r="C378" s="217"/>
      <c r="D378" s="217"/>
      <c r="E378" s="217"/>
      <c r="F378" s="217"/>
      <c r="G378" s="217"/>
      <c r="H378" s="217"/>
      <c r="I378" s="77"/>
    </row>
    <row r="379" spans="1:245" ht="14.25" x14ac:dyDescent="0.2">
      <c r="A379" s="216" t="s">
        <v>87</v>
      </c>
      <c r="B379" s="216"/>
      <c r="C379" s="216"/>
      <c r="D379" s="216"/>
      <c r="E379" s="216"/>
      <c r="F379" s="216"/>
      <c r="G379" s="216"/>
      <c r="H379" s="216"/>
      <c r="I379" s="77"/>
    </row>
    <row r="380" spans="1:245" ht="14.25" x14ac:dyDescent="0.2">
      <c r="A380" s="216" t="s">
        <v>61</v>
      </c>
      <c r="B380" s="216"/>
      <c r="C380" s="216"/>
      <c r="D380" s="216"/>
      <c r="E380" s="216"/>
      <c r="F380" s="216"/>
      <c r="G380" s="216"/>
      <c r="H380" s="216"/>
      <c r="I380" s="77"/>
    </row>
    <row r="381" spans="1:245" ht="14.25" x14ac:dyDescent="0.2">
      <c r="A381" s="216" t="s">
        <v>60</v>
      </c>
      <c r="B381" s="216"/>
      <c r="C381" s="216"/>
      <c r="D381" s="216"/>
      <c r="E381" s="216"/>
      <c r="F381" s="216"/>
      <c r="G381" s="216"/>
      <c r="H381" s="216"/>
      <c r="I381" s="77"/>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10"/>
      <c r="BO381" s="10"/>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c r="ER381" s="10"/>
      <c r="ES381" s="10"/>
      <c r="ET381" s="10"/>
      <c r="EU381" s="10"/>
      <c r="EV381" s="10"/>
      <c r="EW381" s="10"/>
      <c r="EX381" s="10"/>
      <c r="EY381" s="10"/>
      <c r="EZ381" s="10"/>
      <c r="FA381" s="10"/>
      <c r="FB381" s="10"/>
      <c r="FC381" s="10"/>
      <c r="FD381" s="10"/>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c r="GR381" s="10"/>
      <c r="GS381" s="10"/>
      <c r="GT381" s="10"/>
      <c r="GU381" s="10"/>
      <c r="GV381" s="10"/>
      <c r="GW381" s="10"/>
      <c r="GX381" s="10"/>
      <c r="GY381" s="10"/>
      <c r="GZ381" s="10"/>
      <c r="HA381" s="10"/>
      <c r="HB381" s="10"/>
      <c r="HC381" s="10"/>
      <c r="HD381" s="10"/>
      <c r="HE381" s="10"/>
      <c r="HF381" s="10"/>
      <c r="HG381" s="10"/>
      <c r="HH381" s="10"/>
      <c r="HI381" s="10"/>
      <c r="HJ381" s="10"/>
      <c r="HK381" s="10"/>
      <c r="HL381" s="10"/>
      <c r="HM381" s="10"/>
      <c r="HN381" s="10"/>
      <c r="HO381" s="10"/>
      <c r="HP381" s="10"/>
      <c r="HQ381" s="10"/>
      <c r="HR381" s="10"/>
      <c r="HS381" s="10"/>
      <c r="HT381" s="10"/>
      <c r="HU381" s="10"/>
      <c r="HV381" s="10"/>
      <c r="HW381" s="10"/>
      <c r="HX381" s="10"/>
      <c r="HY381" s="10"/>
      <c r="HZ381" s="10"/>
      <c r="IA381" s="10"/>
      <c r="IB381" s="10"/>
      <c r="IC381" s="10"/>
      <c r="ID381" s="10"/>
      <c r="IE381" s="10"/>
      <c r="IF381" s="10"/>
      <c r="IG381" s="10"/>
      <c r="IH381" s="10"/>
      <c r="II381" s="10"/>
      <c r="IJ381" s="10"/>
      <c r="IK381" s="10"/>
    </row>
    <row r="382" spans="1:245" x14ac:dyDescent="0.2">
      <c r="A382" s="38" t="s">
        <v>218</v>
      </c>
    </row>
    <row r="383" spans="1:245" x14ac:dyDescent="0.2"/>
    <row r="384" spans="1:245"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sheetData>
  <hyperlinks>
    <hyperlink ref="J1" location="Contents!A1" display="Contents"/>
  </hyperlinks>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26"/>
  <sheetViews>
    <sheetView topLeftCell="A6" workbookViewId="0">
      <selection activeCell="JB25" sqref="JB25"/>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2.75" x14ac:dyDescent="0.2">
      <c r="A1" s="114" t="s">
        <v>38</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opLeftCell="A37" workbookViewId="0">
      <selection activeCell="C60" sqref="C60"/>
    </sheetView>
  </sheetViews>
  <sheetFormatPr defaultColWidth="8.7109375" defaultRowHeight="12.75" x14ac:dyDescent="0.2"/>
  <cols>
    <col min="1" max="1" width="19.28515625" style="38" bestFit="1" customWidth="1"/>
    <col min="2" max="2" width="19.28515625" style="10" bestFit="1" customWidth="1"/>
    <col min="3" max="3" width="43.85546875" style="39" bestFit="1" customWidth="1"/>
    <col min="4" max="4" width="24.5703125" style="38" bestFit="1" customWidth="1"/>
    <col min="5" max="16384" width="8.7109375" style="38"/>
  </cols>
  <sheetData>
    <row r="1" spans="1:4" x14ac:dyDescent="0.2">
      <c r="A1" s="132" t="s">
        <v>3</v>
      </c>
      <c r="B1" s="132" t="s">
        <v>130</v>
      </c>
      <c r="C1" s="132" t="s">
        <v>155</v>
      </c>
      <c r="D1" s="132" t="s">
        <v>131</v>
      </c>
    </row>
    <row r="2" spans="1:4" x14ac:dyDescent="0.2">
      <c r="A2" s="209">
        <v>43840</v>
      </c>
      <c r="B2" s="132">
        <v>395</v>
      </c>
      <c r="C2" s="210">
        <v>402.2</v>
      </c>
      <c r="D2" s="210">
        <v>0</v>
      </c>
    </row>
    <row r="3" spans="1:4" x14ac:dyDescent="0.2">
      <c r="A3" s="211">
        <v>43847</v>
      </c>
      <c r="B3" s="212">
        <v>411</v>
      </c>
      <c r="C3" s="213">
        <v>391</v>
      </c>
      <c r="D3" s="213">
        <v>0</v>
      </c>
    </row>
    <row r="4" spans="1:4" s="5" customFormat="1" x14ac:dyDescent="0.2">
      <c r="A4" s="211">
        <v>43854</v>
      </c>
      <c r="B4" s="212">
        <v>347</v>
      </c>
      <c r="C4" s="213">
        <v>383</v>
      </c>
      <c r="D4" s="213">
        <v>0</v>
      </c>
    </row>
    <row r="5" spans="1:4" x14ac:dyDescent="0.2">
      <c r="A5" s="211">
        <v>43861</v>
      </c>
      <c r="B5" s="212">
        <v>323</v>
      </c>
      <c r="C5" s="213">
        <v>374</v>
      </c>
      <c r="D5" s="213">
        <v>0</v>
      </c>
    </row>
    <row r="6" spans="1:4" x14ac:dyDescent="0.2">
      <c r="A6" s="211">
        <v>43868</v>
      </c>
      <c r="B6" s="212">
        <v>332</v>
      </c>
      <c r="C6" s="213">
        <v>346</v>
      </c>
      <c r="D6" s="213">
        <v>0</v>
      </c>
    </row>
    <row r="7" spans="1:4" x14ac:dyDescent="0.2">
      <c r="A7" s="211">
        <v>43875</v>
      </c>
      <c r="B7" s="212">
        <v>306</v>
      </c>
      <c r="C7" s="213">
        <v>340</v>
      </c>
      <c r="D7" s="213">
        <v>0</v>
      </c>
    </row>
    <row r="8" spans="1:4" x14ac:dyDescent="0.2">
      <c r="A8" s="211">
        <v>43882</v>
      </c>
      <c r="B8" s="212">
        <v>297</v>
      </c>
      <c r="C8" s="213">
        <v>317</v>
      </c>
      <c r="D8" s="213">
        <v>0</v>
      </c>
    </row>
    <row r="9" spans="1:4" x14ac:dyDescent="0.2">
      <c r="A9" s="211">
        <v>43889</v>
      </c>
      <c r="B9" s="212">
        <v>347</v>
      </c>
      <c r="C9" s="213">
        <v>343</v>
      </c>
      <c r="D9" s="213">
        <v>0</v>
      </c>
    </row>
    <row r="10" spans="1:4" x14ac:dyDescent="0.2">
      <c r="A10" s="211">
        <v>43896</v>
      </c>
      <c r="B10" s="212">
        <v>312</v>
      </c>
      <c r="C10" s="213">
        <v>356</v>
      </c>
      <c r="D10" s="213">
        <v>0</v>
      </c>
    </row>
    <row r="11" spans="1:4" x14ac:dyDescent="0.2">
      <c r="A11" s="211">
        <v>43903</v>
      </c>
      <c r="B11" s="212">
        <v>324</v>
      </c>
      <c r="C11" s="213">
        <v>343</v>
      </c>
      <c r="D11" s="213">
        <v>0</v>
      </c>
    </row>
    <row r="12" spans="1:4" x14ac:dyDescent="0.2">
      <c r="A12" s="211">
        <v>43910</v>
      </c>
      <c r="B12" s="212">
        <v>271</v>
      </c>
      <c r="C12" s="213">
        <v>297</v>
      </c>
      <c r="D12" s="213">
        <v>1</v>
      </c>
    </row>
    <row r="13" spans="1:4" x14ac:dyDescent="0.2">
      <c r="A13" s="211">
        <v>43917</v>
      </c>
      <c r="B13" s="212">
        <v>287</v>
      </c>
      <c r="C13" s="213">
        <v>320</v>
      </c>
      <c r="D13" s="213">
        <v>9</v>
      </c>
    </row>
    <row r="14" spans="1:4" x14ac:dyDescent="0.2">
      <c r="A14" s="211">
        <v>43924</v>
      </c>
      <c r="B14" s="212">
        <v>434</v>
      </c>
      <c r="C14" s="213">
        <v>298</v>
      </c>
      <c r="D14" s="213">
        <v>55</v>
      </c>
    </row>
    <row r="15" spans="1:4" x14ac:dyDescent="0.2">
      <c r="A15" s="211">
        <v>43931</v>
      </c>
      <c r="B15" s="212">
        <v>435</v>
      </c>
      <c r="C15" s="213">
        <v>295</v>
      </c>
      <c r="D15" s="213">
        <v>76</v>
      </c>
    </row>
    <row r="16" spans="1:4" x14ac:dyDescent="0.2">
      <c r="A16" s="211">
        <v>43938</v>
      </c>
      <c r="B16" s="212">
        <v>424</v>
      </c>
      <c r="C16" s="213">
        <v>290</v>
      </c>
      <c r="D16" s="213">
        <v>101</v>
      </c>
    </row>
    <row r="17" spans="1:4" x14ac:dyDescent="0.2">
      <c r="A17" s="211">
        <v>43945</v>
      </c>
      <c r="B17" s="212">
        <v>470</v>
      </c>
      <c r="C17" s="213">
        <v>284</v>
      </c>
      <c r="D17" s="213">
        <v>128</v>
      </c>
    </row>
    <row r="18" spans="1:4" x14ac:dyDescent="0.2">
      <c r="A18" s="211">
        <v>43952</v>
      </c>
      <c r="B18" s="212">
        <v>427</v>
      </c>
      <c r="C18" s="213">
        <v>320</v>
      </c>
      <c r="D18" s="213">
        <v>124</v>
      </c>
    </row>
    <row r="19" spans="1:4" x14ac:dyDescent="0.2">
      <c r="A19" s="211">
        <v>43959</v>
      </c>
      <c r="B19" s="212">
        <v>336</v>
      </c>
      <c r="C19" s="213">
        <v>274</v>
      </c>
      <c r="D19" s="213">
        <v>84</v>
      </c>
    </row>
    <row r="20" spans="1:4" x14ac:dyDescent="0.2">
      <c r="A20" s="211">
        <v>43966</v>
      </c>
      <c r="B20" s="212">
        <v>396</v>
      </c>
      <c r="C20" s="213">
        <v>295</v>
      </c>
      <c r="D20" s="213">
        <v>74</v>
      </c>
    </row>
    <row r="21" spans="1:4" x14ac:dyDescent="0.2">
      <c r="A21" s="211">
        <v>43973</v>
      </c>
      <c r="B21" s="212">
        <v>325</v>
      </c>
      <c r="C21" s="213">
        <v>290</v>
      </c>
      <c r="D21" s="213">
        <v>53</v>
      </c>
    </row>
    <row r="22" spans="1:4" x14ac:dyDescent="0.2">
      <c r="A22" s="211">
        <v>43980</v>
      </c>
      <c r="B22" s="212">
        <v>316</v>
      </c>
      <c r="C22" s="213">
        <v>279</v>
      </c>
      <c r="D22" s="213">
        <v>49</v>
      </c>
    </row>
    <row r="23" spans="1:4" x14ac:dyDescent="0.2">
      <c r="A23" s="211">
        <v>43987</v>
      </c>
      <c r="B23" s="212">
        <v>304</v>
      </c>
      <c r="C23" s="213">
        <v>271</v>
      </c>
      <c r="D23" s="213">
        <v>20</v>
      </c>
    </row>
    <row r="24" spans="1:4" x14ac:dyDescent="0.2">
      <c r="A24" s="211">
        <v>43994</v>
      </c>
      <c r="B24" s="212">
        <v>292</v>
      </c>
      <c r="C24" s="213">
        <v>293</v>
      </c>
      <c r="D24" s="213">
        <v>21</v>
      </c>
    </row>
    <row r="25" spans="1:4" x14ac:dyDescent="0.2">
      <c r="A25" s="211">
        <v>44001</v>
      </c>
      <c r="B25" s="212">
        <v>290</v>
      </c>
      <c r="C25" s="213">
        <v>286</v>
      </c>
      <c r="D25" s="213">
        <v>17</v>
      </c>
    </row>
    <row r="26" spans="1:4" x14ac:dyDescent="0.2">
      <c r="A26" s="211">
        <v>44008</v>
      </c>
      <c r="B26" s="212">
        <v>295</v>
      </c>
      <c r="C26" s="213">
        <v>270</v>
      </c>
      <c r="D26" s="213">
        <v>12</v>
      </c>
    </row>
    <row r="27" spans="1:4" x14ac:dyDescent="0.2">
      <c r="A27" s="211">
        <v>44015</v>
      </c>
      <c r="B27" s="212">
        <v>289</v>
      </c>
      <c r="C27" s="213">
        <v>288</v>
      </c>
      <c r="D27" s="213">
        <v>11</v>
      </c>
    </row>
    <row r="28" spans="1:4" x14ac:dyDescent="0.2">
      <c r="A28" s="211">
        <v>44022</v>
      </c>
      <c r="B28" s="212">
        <v>275</v>
      </c>
      <c r="C28" s="213">
        <v>255</v>
      </c>
      <c r="D28" s="213">
        <v>9</v>
      </c>
    </row>
    <row r="29" spans="1:4" x14ac:dyDescent="0.2">
      <c r="A29" s="211">
        <v>44029</v>
      </c>
      <c r="B29" s="212">
        <v>240</v>
      </c>
      <c r="C29" s="213">
        <v>264</v>
      </c>
      <c r="D29" s="213">
        <v>2</v>
      </c>
    </row>
    <row r="30" spans="1:4" x14ac:dyDescent="0.2">
      <c r="A30" s="211">
        <v>44036</v>
      </c>
      <c r="B30" s="212">
        <v>307</v>
      </c>
      <c r="C30" s="213">
        <v>265</v>
      </c>
      <c r="D30" s="213">
        <v>7</v>
      </c>
    </row>
    <row r="31" spans="1:4" x14ac:dyDescent="0.2">
      <c r="A31" s="211">
        <v>44043</v>
      </c>
      <c r="B31" s="212">
        <v>273</v>
      </c>
      <c r="C31" s="213">
        <v>282</v>
      </c>
      <c r="D31" s="213">
        <v>1</v>
      </c>
    </row>
    <row r="32" spans="1:4" x14ac:dyDescent="0.2">
      <c r="A32" s="211">
        <v>44050</v>
      </c>
      <c r="B32" s="212">
        <v>280</v>
      </c>
      <c r="C32" s="213">
        <v>276</v>
      </c>
      <c r="D32" s="213">
        <v>5</v>
      </c>
    </row>
    <row r="33" spans="1:4" x14ac:dyDescent="0.2">
      <c r="A33" s="211">
        <v>44057</v>
      </c>
      <c r="B33" s="212">
        <v>278</v>
      </c>
      <c r="C33" s="213">
        <v>265</v>
      </c>
      <c r="D33" s="213">
        <v>4</v>
      </c>
    </row>
    <row r="34" spans="1:4" x14ac:dyDescent="0.2">
      <c r="A34" s="211">
        <v>44064</v>
      </c>
      <c r="B34" s="212">
        <v>313</v>
      </c>
      <c r="C34" s="213">
        <v>263</v>
      </c>
      <c r="D34" s="213">
        <v>6</v>
      </c>
    </row>
    <row r="35" spans="1:4" x14ac:dyDescent="0.2">
      <c r="A35" s="211">
        <v>44071</v>
      </c>
      <c r="B35" s="212">
        <v>303</v>
      </c>
      <c r="C35" s="213">
        <v>259</v>
      </c>
      <c r="D35" s="213">
        <v>4</v>
      </c>
    </row>
    <row r="36" spans="1:4" x14ac:dyDescent="0.2">
      <c r="A36" s="211">
        <v>44078</v>
      </c>
      <c r="B36" s="212">
        <v>234</v>
      </c>
      <c r="C36" s="213">
        <v>255</v>
      </c>
      <c r="D36" s="213">
        <v>3</v>
      </c>
    </row>
    <row r="37" spans="1:4" x14ac:dyDescent="0.2">
      <c r="A37" s="211">
        <v>44085</v>
      </c>
      <c r="B37" s="212">
        <v>296</v>
      </c>
      <c r="C37" s="213">
        <v>276</v>
      </c>
      <c r="D37" s="213">
        <v>7</v>
      </c>
    </row>
    <row r="38" spans="1:4" x14ac:dyDescent="0.2">
      <c r="A38" s="211">
        <v>44092</v>
      </c>
      <c r="B38" s="212">
        <v>322</v>
      </c>
      <c r="C38" s="213">
        <v>282</v>
      </c>
      <c r="D38" s="213">
        <v>8</v>
      </c>
    </row>
    <row r="39" spans="1:4" x14ac:dyDescent="0.2">
      <c r="A39" s="211">
        <v>44099</v>
      </c>
      <c r="B39" s="212">
        <v>323</v>
      </c>
      <c r="C39" s="213">
        <v>288</v>
      </c>
      <c r="D39" s="213">
        <v>9</v>
      </c>
    </row>
    <row r="40" spans="1:4" x14ac:dyDescent="0.2">
      <c r="A40" s="211">
        <v>44106</v>
      </c>
      <c r="B40" s="212">
        <v>328</v>
      </c>
      <c r="C40" s="213">
        <v>286</v>
      </c>
      <c r="D40" s="213">
        <v>2</v>
      </c>
    </row>
    <row r="41" spans="1:4" x14ac:dyDescent="0.2">
      <c r="A41" s="211">
        <v>44113</v>
      </c>
      <c r="B41" s="212">
        <v>348</v>
      </c>
      <c r="C41" s="213">
        <v>300.39999999999998</v>
      </c>
      <c r="D41" s="213">
        <v>11</v>
      </c>
    </row>
    <row r="42" spans="1:4" x14ac:dyDescent="0.2">
      <c r="A42" s="211">
        <v>44120</v>
      </c>
      <c r="B42" s="212">
        <v>278</v>
      </c>
      <c r="C42" s="213">
        <v>294.8</v>
      </c>
      <c r="D42" s="213">
        <v>17</v>
      </c>
    </row>
    <row r="43" spans="1:4" x14ac:dyDescent="0.2">
      <c r="A43" s="211">
        <v>44127</v>
      </c>
      <c r="B43" s="212">
        <v>391</v>
      </c>
      <c r="C43" s="213">
        <v>285.60000000000002</v>
      </c>
      <c r="D43" s="213">
        <v>42</v>
      </c>
    </row>
    <row r="44" spans="1:4" x14ac:dyDescent="0.2">
      <c r="A44" s="211">
        <v>44134</v>
      </c>
      <c r="B44" s="212">
        <v>368</v>
      </c>
      <c r="C44" s="213">
        <v>283.60000000000002</v>
      </c>
      <c r="D44" s="213">
        <v>51</v>
      </c>
    </row>
    <row r="45" spans="1:4" x14ac:dyDescent="0.2">
      <c r="A45" s="211">
        <v>44141</v>
      </c>
      <c r="B45" s="212">
        <v>386</v>
      </c>
      <c r="C45" s="213">
        <v>296</v>
      </c>
      <c r="D45" s="213">
        <v>82</v>
      </c>
    </row>
    <row r="46" spans="1:4" x14ac:dyDescent="0.2">
      <c r="A46" s="211">
        <v>44148</v>
      </c>
      <c r="B46" s="212">
        <v>406</v>
      </c>
      <c r="C46" s="213">
        <v>297</v>
      </c>
      <c r="D46" s="213">
        <v>96</v>
      </c>
    </row>
    <row r="47" spans="1:4" x14ac:dyDescent="0.2">
      <c r="A47" s="211">
        <v>44155</v>
      </c>
      <c r="B47" s="212">
        <v>396</v>
      </c>
      <c r="C47" s="213">
        <v>319</v>
      </c>
      <c r="D47" s="213">
        <v>100</v>
      </c>
    </row>
    <row r="48" spans="1:4" x14ac:dyDescent="0.2">
      <c r="A48" s="211">
        <v>44162</v>
      </c>
      <c r="B48" s="212">
        <v>348</v>
      </c>
      <c r="C48" s="213">
        <v>311.39999999999998</v>
      </c>
      <c r="D48" s="213">
        <v>81</v>
      </c>
    </row>
    <row r="49" spans="1:4" x14ac:dyDescent="0.2">
      <c r="A49" s="211">
        <v>44169</v>
      </c>
      <c r="B49" s="212">
        <v>387</v>
      </c>
      <c r="C49" s="213">
        <v>322.39999999999998</v>
      </c>
      <c r="D49" s="213">
        <v>98</v>
      </c>
    </row>
    <row r="50" spans="1:4" x14ac:dyDescent="0.2">
      <c r="A50" s="211">
        <v>44176</v>
      </c>
      <c r="B50" s="212">
        <v>366</v>
      </c>
      <c r="C50" s="213">
        <v>321.8</v>
      </c>
      <c r="D50" s="213">
        <v>87</v>
      </c>
    </row>
    <row r="51" spans="1:4" x14ac:dyDescent="0.2">
      <c r="A51" s="211">
        <v>44183</v>
      </c>
      <c r="B51" s="212">
        <v>350</v>
      </c>
      <c r="C51" s="213">
        <v>343.8</v>
      </c>
      <c r="D51" s="213">
        <v>82</v>
      </c>
    </row>
    <row r="52" spans="1:4" x14ac:dyDescent="0.2">
      <c r="A52" s="211">
        <v>44190</v>
      </c>
      <c r="B52" s="212">
        <v>310</v>
      </c>
      <c r="C52" s="213">
        <v>280.8</v>
      </c>
      <c r="D52" s="213">
        <v>88</v>
      </c>
    </row>
    <row r="53" spans="1:4" x14ac:dyDescent="0.2">
      <c r="A53" s="211">
        <v>44197</v>
      </c>
      <c r="B53" s="212">
        <v>333</v>
      </c>
      <c r="C53" s="213">
        <v>279.60000000000002</v>
      </c>
      <c r="D53" s="213">
        <v>94</v>
      </c>
    </row>
    <row r="54" spans="1:4" x14ac:dyDescent="0.2">
      <c r="A54" s="211">
        <v>44204</v>
      </c>
      <c r="B54" s="212">
        <v>568</v>
      </c>
      <c r="C54" s="213">
        <v>417</v>
      </c>
      <c r="D54" s="213">
        <v>145</v>
      </c>
    </row>
    <row r="55" spans="1:4" x14ac:dyDescent="0.2">
      <c r="A55" s="211">
        <v>44211</v>
      </c>
      <c r="B55" s="212">
        <v>443</v>
      </c>
      <c r="C55" s="213">
        <v>399</v>
      </c>
      <c r="D55" s="213">
        <v>153</v>
      </c>
    </row>
    <row r="56" spans="1:4" x14ac:dyDescent="0.2">
      <c r="A56" s="211">
        <v>44218</v>
      </c>
      <c r="B56" s="212">
        <v>474</v>
      </c>
      <c r="C56" s="213">
        <v>375</v>
      </c>
      <c r="D56" s="213">
        <v>182</v>
      </c>
    </row>
    <row r="57" spans="1:4" x14ac:dyDescent="0.2">
      <c r="A57" s="211">
        <v>44225</v>
      </c>
      <c r="B57" s="212">
        <v>437</v>
      </c>
      <c r="C57" s="213">
        <v>359</v>
      </c>
      <c r="D57" s="213">
        <v>137</v>
      </c>
    </row>
    <row r="58" spans="1:4" x14ac:dyDescent="0.2">
      <c r="A58" s="211">
        <v>44232</v>
      </c>
      <c r="B58" s="212">
        <v>462</v>
      </c>
      <c r="C58" s="213">
        <v>337</v>
      </c>
      <c r="D58" s="213">
        <v>126</v>
      </c>
    </row>
    <row r="59" spans="1:4" x14ac:dyDescent="0.2">
      <c r="A59" s="211">
        <v>44239</v>
      </c>
      <c r="B59" s="212">
        <v>382</v>
      </c>
      <c r="C59" s="213">
        <v>331.6</v>
      </c>
      <c r="D59" s="213">
        <v>99</v>
      </c>
    </row>
    <row r="60" spans="1:4" x14ac:dyDescent="0.2">
      <c r="A60" s="211">
        <v>44246</v>
      </c>
      <c r="B60" s="212">
        <v>352</v>
      </c>
      <c r="C60" s="213">
        <v>310.8</v>
      </c>
      <c r="D60" s="213">
        <v>78</v>
      </c>
    </row>
    <row r="61" spans="1:4" x14ac:dyDescent="0.2">
      <c r="A61" s="211">
        <v>44253</v>
      </c>
      <c r="B61" s="212">
        <v>351</v>
      </c>
      <c r="C61" s="213">
        <v>349</v>
      </c>
      <c r="D61" s="213">
        <v>55</v>
      </c>
    </row>
    <row r="62" spans="1:4" x14ac:dyDescent="0.2">
      <c r="A62" s="211">
        <v>44260</v>
      </c>
      <c r="B62" s="212">
        <v>319</v>
      </c>
      <c r="C62" s="213">
        <v>338</v>
      </c>
      <c r="D62" s="213">
        <v>33</v>
      </c>
    </row>
    <row r="63" spans="1:4" x14ac:dyDescent="0.2">
      <c r="A63" s="211">
        <v>44267</v>
      </c>
      <c r="B63" s="212">
        <v>339</v>
      </c>
      <c r="C63" s="213">
        <v>338</v>
      </c>
      <c r="D63" s="213">
        <v>32</v>
      </c>
    </row>
    <row r="64" spans="1:4" x14ac:dyDescent="0.2">
      <c r="A64" s="211">
        <v>44274</v>
      </c>
      <c r="B64" s="212">
        <v>253</v>
      </c>
      <c r="C64" s="39">
        <v>286.8</v>
      </c>
      <c r="D64" s="213">
        <v>15</v>
      </c>
    </row>
    <row r="65" spans="1:4" x14ac:dyDescent="0.2">
      <c r="A65" s="211">
        <v>44281</v>
      </c>
      <c r="B65" s="212">
        <v>307</v>
      </c>
      <c r="C65" s="39">
        <v>315</v>
      </c>
      <c r="D65" s="213">
        <v>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EDB29"/>
  </sheetPr>
  <dimension ref="A1:G75"/>
  <sheetViews>
    <sheetView showGridLines="0" workbookViewId="0">
      <pane ySplit="4" topLeftCell="A60" activePane="bottomLeft" state="frozen"/>
      <selection pane="bottomLeft" activeCell="C60" sqref="C60"/>
    </sheetView>
  </sheetViews>
  <sheetFormatPr defaultColWidth="0" defaultRowHeight="12.75" zeroHeight="1" x14ac:dyDescent="0.2"/>
  <cols>
    <col min="1" max="1" width="11.5703125" style="4" customWidth="1"/>
    <col min="2" max="2" width="15.85546875" style="10" customWidth="1"/>
    <col min="3" max="3" width="15.85546875" style="3" customWidth="1"/>
    <col min="4" max="4" width="15.85546875" style="4" customWidth="1"/>
    <col min="5" max="6" width="18.140625" style="4" customWidth="1"/>
    <col min="7" max="16384" width="0" style="4" hidden="1"/>
  </cols>
  <sheetData>
    <row r="1" spans="1:6" s="38" customFormat="1" ht="14.25" x14ac:dyDescent="0.2">
      <c r="A1" s="1" t="s">
        <v>96</v>
      </c>
      <c r="B1" s="10"/>
      <c r="C1" s="39"/>
      <c r="F1" s="114" t="s">
        <v>38</v>
      </c>
    </row>
    <row r="2" spans="1:6" x14ac:dyDescent="0.2">
      <c r="B2" s="2"/>
    </row>
    <row r="3" spans="1:6" x14ac:dyDescent="0.2">
      <c r="A3" s="1"/>
      <c r="B3" s="2"/>
    </row>
    <row r="4" spans="1:6" ht="49.5" x14ac:dyDescent="0.2">
      <c r="A4" s="25" t="s">
        <v>24</v>
      </c>
      <c r="B4" s="26" t="s">
        <v>3</v>
      </c>
      <c r="C4" s="99" t="s">
        <v>25</v>
      </c>
      <c r="D4" s="99" t="s">
        <v>26</v>
      </c>
    </row>
    <row r="5" spans="1:6" s="38" customFormat="1" x14ac:dyDescent="0.2">
      <c r="A5" s="196">
        <v>1</v>
      </c>
      <c r="B5" s="197">
        <v>43840</v>
      </c>
      <c r="C5" s="198" t="s">
        <v>36</v>
      </c>
      <c r="D5" s="198" t="s">
        <v>36</v>
      </c>
    </row>
    <row r="6" spans="1:6" x14ac:dyDescent="0.2">
      <c r="A6" s="12">
        <v>2</v>
      </c>
      <c r="B6" s="13">
        <v>43847</v>
      </c>
      <c r="C6" s="100" t="s">
        <v>36</v>
      </c>
      <c r="D6" s="199" t="s">
        <v>36</v>
      </c>
      <c r="E6" s="7"/>
    </row>
    <row r="7" spans="1:6" x14ac:dyDescent="0.2">
      <c r="A7" s="12">
        <v>3</v>
      </c>
      <c r="B7" s="13">
        <v>43854</v>
      </c>
      <c r="C7" s="100" t="s">
        <v>36</v>
      </c>
      <c r="D7" s="101" t="s">
        <v>36</v>
      </c>
    </row>
    <row r="8" spans="1:6" x14ac:dyDescent="0.2">
      <c r="A8" s="12">
        <v>4</v>
      </c>
      <c r="B8" s="13">
        <v>43861</v>
      </c>
      <c r="C8" s="100" t="s">
        <v>36</v>
      </c>
      <c r="D8" s="101" t="s">
        <v>36</v>
      </c>
    </row>
    <row r="9" spans="1:6" x14ac:dyDescent="0.2">
      <c r="A9" s="12">
        <v>5</v>
      </c>
      <c r="B9" s="13">
        <v>43868</v>
      </c>
      <c r="C9" s="100" t="s">
        <v>36</v>
      </c>
      <c r="D9" s="101" t="s">
        <v>36</v>
      </c>
    </row>
    <row r="10" spans="1:6" x14ac:dyDescent="0.2">
      <c r="A10" s="12">
        <v>6</v>
      </c>
      <c r="B10" s="13">
        <v>43875</v>
      </c>
      <c r="C10" s="100" t="s">
        <v>36</v>
      </c>
      <c r="D10" s="101" t="s">
        <v>36</v>
      </c>
    </row>
    <row r="11" spans="1:6" x14ac:dyDescent="0.2">
      <c r="A11" s="12">
        <v>7</v>
      </c>
      <c r="B11" s="13">
        <v>43882</v>
      </c>
      <c r="C11" s="100" t="s">
        <v>36</v>
      </c>
      <c r="D11" s="101" t="s">
        <v>36</v>
      </c>
    </row>
    <row r="12" spans="1:6" x14ac:dyDescent="0.2">
      <c r="A12" s="12">
        <v>8</v>
      </c>
      <c r="B12" s="13">
        <v>43889</v>
      </c>
      <c r="C12" s="100" t="s">
        <v>36</v>
      </c>
      <c r="D12" s="101" t="s">
        <v>36</v>
      </c>
    </row>
    <row r="13" spans="1:6" x14ac:dyDescent="0.2">
      <c r="A13" s="12">
        <v>9</v>
      </c>
      <c r="B13" s="13">
        <v>43896</v>
      </c>
      <c r="C13" s="100" t="s">
        <v>36</v>
      </c>
      <c r="D13" s="101" t="s">
        <v>36</v>
      </c>
    </row>
    <row r="14" spans="1:6" x14ac:dyDescent="0.2">
      <c r="A14" s="12">
        <v>10</v>
      </c>
      <c r="B14" s="13">
        <v>43903</v>
      </c>
      <c r="C14" s="100" t="s">
        <v>36</v>
      </c>
      <c r="D14" s="101" t="s">
        <v>36</v>
      </c>
    </row>
    <row r="15" spans="1:6" x14ac:dyDescent="0.2">
      <c r="A15" s="12">
        <v>11</v>
      </c>
      <c r="B15" s="13">
        <v>43910</v>
      </c>
      <c r="C15" s="100">
        <f>'Table 11'!H5</f>
        <v>1</v>
      </c>
      <c r="D15" s="101">
        <f>C15</f>
        <v>1</v>
      </c>
      <c r="E15" s="38"/>
    </row>
    <row r="16" spans="1:6" x14ac:dyDescent="0.2">
      <c r="A16" s="12">
        <v>12</v>
      </c>
      <c r="B16" s="13">
        <v>43917</v>
      </c>
      <c r="C16" s="100">
        <f>'Table 11'!H6</f>
        <v>23</v>
      </c>
      <c r="D16" s="101">
        <f t="shared" ref="D16:D22" si="0">D15+C16</f>
        <v>24</v>
      </c>
      <c r="E16" s="38"/>
    </row>
    <row r="17" spans="1:5" x14ac:dyDescent="0.2">
      <c r="A17" s="12">
        <v>13</v>
      </c>
      <c r="B17" s="13">
        <v>43924</v>
      </c>
      <c r="C17" s="100">
        <f>'Table 11'!H7</f>
        <v>62</v>
      </c>
      <c r="D17" s="101">
        <f t="shared" si="0"/>
        <v>86</v>
      </c>
      <c r="E17" s="38"/>
    </row>
    <row r="18" spans="1:5" x14ac:dyDescent="0.2">
      <c r="A18" s="12">
        <v>14</v>
      </c>
      <c r="B18" s="13">
        <v>43931</v>
      </c>
      <c r="C18" s="100">
        <f>'Table 11'!H8</f>
        <v>89</v>
      </c>
      <c r="D18" s="101">
        <f t="shared" si="0"/>
        <v>175</v>
      </c>
      <c r="E18" s="38"/>
    </row>
    <row r="19" spans="1:5" x14ac:dyDescent="0.2">
      <c r="A19" s="12">
        <v>15</v>
      </c>
      <c r="B19" s="13">
        <v>43938</v>
      </c>
      <c r="C19" s="100">
        <f>'Table 11'!H9</f>
        <v>118</v>
      </c>
      <c r="D19" s="101">
        <f t="shared" si="0"/>
        <v>293</v>
      </c>
      <c r="E19" s="38"/>
    </row>
    <row r="20" spans="1:5" x14ac:dyDescent="0.2">
      <c r="A20" s="12">
        <v>16</v>
      </c>
      <c r="B20" s="13">
        <v>43945</v>
      </c>
      <c r="C20" s="100">
        <f>'Table 11'!H10</f>
        <v>115</v>
      </c>
      <c r="D20" s="101">
        <f t="shared" si="0"/>
        <v>408</v>
      </c>
      <c r="E20" s="38"/>
    </row>
    <row r="21" spans="1:5" x14ac:dyDescent="0.2">
      <c r="A21" s="12">
        <v>17</v>
      </c>
      <c r="B21" s="13">
        <v>43952</v>
      </c>
      <c r="C21" s="100">
        <f>'Table 11'!H11</f>
        <v>118</v>
      </c>
      <c r="D21" s="101">
        <f t="shared" si="0"/>
        <v>526</v>
      </c>
      <c r="E21" s="38"/>
    </row>
    <row r="22" spans="1:5" x14ac:dyDescent="0.2">
      <c r="A22" s="12">
        <v>18</v>
      </c>
      <c r="B22" s="13">
        <v>43959</v>
      </c>
      <c r="C22" s="100">
        <f>'Table 11'!H12</f>
        <v>82</v>
      </c>
      <c r="D22" s="101">
        <f t="shared" si="0"/>
        <v>608</v>
      </c>
      <c r="E22" s="38"/>
    </row>
    <row r="23" spans="1:5" s="38" customFormat="1" x14ac:dyDescent="0.2">
      <c r="A23" s="12">
        <v>19</v>
      </c>
      <c r="B23" s="13">
        <v>43966</v>
      </c>
      <c r="C23" s="100">
        <f>'Table 11'!H13</f>
        <v>65</v>
      </c>
      <c r="D23" s="101">
        <f t="shared" ref="D23:D28" si="1">D22+C23</f>
        <v>673</v>
      </c>
    </row>
    <row r="24" spans="1:5" s="38" customFormat="1" x14ac:dyDescent="0.2">
      <c r="A24" s="12">
        <v>20</v>
      </c>
      <c r="B24" s="13">
        <v>43973</v>
      </c>
      <c r="C24" s="100">
        <f>'Table 11'!H14</f>
        <v>53</v>
      </c>
      <c r="D24" s="101">
        <f t="shared" si="1"/>
        <v>726</v>
      </c>
    </row>
    <row r="25" spans="1:5" s="38" customFormat="1" x14ac:dyDescent="0.2">
      <c r="A25" s="12">
        <v>21</v>
      </c>
      <c r="B25" s="13">
        <v>43980</v>
      </c>
      <c r="C25" s="100">
        <f>'Table 11'!H15</f>
        <v>38</v>
      </c>
      <c r="D25" s="101">
        <f t="shared" si="1"/>
        <v>764</v>
      </c>
    </row>
    <row r="26" spans="1:5" x14ac:dyDescent="0.2">
      <c r="A26" s="12">
        <v>22</v>
      </c>
      <c r="B26" s="13">
        <v>43987</v>
      </c>
      <c r="C26" s="100">
        <f>'Table 11'!H16</f>
        <v>22</v>
      </c>
      <c r="D26" s="101">
        <f t="shared" si="1"/>
        <v>786</v>
      </c>
      <c r="E26" s="38"/>
    </row>
    <row r="27" spans="1:5" s="38" customFormat="1" x14ac:dyDescent="0.2">
      <c r="A27" s="12">
        <v>23</v>
      </c>
      <c r="B27" s="13">
        <v>43994</v>
      </c>
      <c r="C27" s="100">
        <f>'Table 11'!H17</f>
        <v>22</v>
      </c>
      <c r="D27" s="101">
        <f t="shared" si="1"/>
        <v>808</v>
      </c>
    </row>
    <row r="28" spans="1:5" s="38" customFormat="1" x14ac:dyDescent="0.2">
      <c r="A28" s="12">
        <v>24</v>
      </c>
      <c r="B28" s="13">
        <v>44001</v>
      </c>
      <c r="C28" s="100">
        <f>'Table 11'!H18</f>
        <v>12</v>
      </c>
      <c r="D28" s="101">
        <f t="shared" si="1"/>
        <v>820</v>
      </c>
    </row>
    <row r="29" spans="1:5" s="38" customFormat="1" x14ac:dyDescent="0.2">
      <c r="A29" s="12">
        <v>25</v>
      </c>
      <c r="B29" s="13">
        <v>44008</v>
      </c>
      <c r="C29" s="100">
        <f>'Table 11'!H19</f>
        <v>10</v>
      </c>
      <c r="D29" s="101">
        <f t="shared" ref="D29:D34" si="2">D28+C29</f>
        <v>830</v>
      </c>
    </row>
    <row r="30" spans="1:5" s="38" customFormat="1" x14ac:dyDescent="0.2">
      <c r="A30" s="12">
        <v>26</v>
      </c>
      <c r="B30" s="13">
        <v>44015</v>
      </c>
      <c r="C30" s="100">
        <f>'Table 11'!H20</f>
        <v>11</v>
      </c>
      <c r="D30" s="101">
        <f t="shared" si="2"/>
        <v>841</v>
      </c>
    </row>
    <row r="31" spans="1:5" s="38" customFormat="1" x14ac:dyDescent="0.2">
      <c r="A31" s="12">
        <v>27</v>
      </c>
      <c r="B31" s="13">
        <v>44022</v>
      </c>
      <c r="C31" s="100">
        <f>'Table 11'!H21</f>
        <v>4</v>
      </c>
      <c r="D31" s="101">
        <f t="shared" si="2"/>
        <v>845</v>
      </c>
    </row>
    <row r="32" spans="1:5" s="38" customFormat="1" x14ac:dyDescent="0.2">
      <c r="A32" s="12">
        <v>28</v>
      </c>
      <c r="B32" s="13">
        <v>44029</v>
      </c>
      <c r="C32" s="100">
        <f>'Table 11'!H22</f>
        <v>5</v>
      </c>
      <c r="D32" s="101">
        <f t="shared" si="2"/>
        <v>850</v>
      </c>
    </row>
    <row r="33" spans="1:4" s="38" customFormat="1" x14ac:dyDescent="0.2">
      <c r="A33" s="12">
        <v>29</v>
      </c>
      <c r="B33" s="13">
        <v>44036</v>
      </c>
      <c r="C33" s="100">
        <f>'Table 11'!H23</f>
        <v>4</v>
      </c>
      <c r="D33" s="101">
        <f t="shared" si="2"/>
        <v>854</v>
      </c>
    </row>
    <row r="34" spans="1:4" s="38" customFormat="1" x14ac:dyDescent="0.2">
      <c r="A34" s="12">
        <v>30</v>
      </c>
      <c r="B34" s="13">
        <v>44043</v>
      </c>
      <c r="C34" s="100">
        <f>'Table 11'!H24</f>
        <v>1</v>
      </c>
      <c r="D34" s="101">
        <f t="shared" si="2"/>
        <v>855</v>
      </c>
    </row>
    <row r="35" spans="1:4" s="38" customFormat="1" x14ac:dyDescent="0.2">
      <c r="A35" s="12">
        <v>31</v>
      </c>
      <c r="B35" s="13">
        <v>44050</v>
      </c>
      <c r="C35" s="100">
        <f>'Table 11'!H25</f>
        <v>4</v>
      </c>
      <c r="D35" s="101">
        <f t="shared" ref="D35:D53" si="3">D34+C35</f>
        <v>859</v>
      </c>
    </row>
    <row r="36" spans="1:4" s="38" customFormat="1" x14ac:dyDescent="0.2">
      <c r="A36" s="12">
        <v>32</v>
      </c>
      <c r="B36" s="13">
        <v>44057</v>
      </c>
      <c r="C36" s="100">
        <f>'Table 11'!H26</f>
        <v>8</v>
      </c>
      <c r="D36" s="101">
        <f t="shared" si="3"/>
        <v>867</v>
      </c>
    </row>
    <row r="37" spans="1:4" s="38" customFormat="1" x14ac:dyDescent="0.2">
      <c r="A37" s="12">
        <v>33</v>
      </c>
      <c r="B37" s="13">
        <v>44064</v>
      </c>
      <c r="C37" s="100">
        <f>'Table 11'!H27</f>
        <v>3</v>
      </c>
      <c r="D37" s="101">
        <f t="shared" si="3"/>
        <v>870</v>
      </c>
    </row>
    <row r="38" spans="1:4" s="38" customFormat="1" x14ac:dyDescent="0.2">
      <c r="A38" s="12">
        <v>34</v>
      </c>
      <c r="B38" s="13">
        <v>44071</v>
      </c>
      <c r="C38" s="100">
        <f>'Table 11'!H28</f>
        <v>2</v>
      </c>
      <c r="D38" s="101">
        <f t="shared" si="3"/>
        <v>872</v>
      </c>
    </row>
    <row r="39" spans="1:4" s="38" customFormat="1" x14ac:dyDescent="0.2">
      <c r="A39" s="12">
        <v>35</v>
      </c>
      <c r="B39" s="13">
        <v>44078</v>
      </c>
      <c r="C39" s="100">
        <f>'Table 11'!H29</f>
        <v>6</v>
      </c>
      <c r="D39" s="101">
        <f t="shared" si="3"/>
        <v>878</v>
      </c>
    </row>
    <row r="40" spans="1:4" s="38" customFormat="1" x14ac:dyDescent="0.2">
      <c r="A40" s="12">
        <v>36</v>
      </c>
      <c r="B40" s="13">
        <v>44085</v>
      </c>
      <c r="C40" s="100">
        <f>'Table 11'!H30</f>
        <v>8</v>
      </c>
      <c r="D40" s="101">
        <f t="shared" si="3"/>
        <v>886</v>
      </c>
    </row>
    <row r="41" spans="1:4" s="38" customFormat="1" x14ac:dyDescent="0.2">
      <c r="A41" s="12">
        <v>37</v>
      </c>
      <c r="B41" s="13">
        <v>44092</v>
      </c>
      <c r="C41" s="100">
        <v>9</v>
      </c>
      <c r="D41" s="101">
        <f t="shared" si="3"/>
        <v>895</v>
      </c>
    </row>
    <row r="42" spans="1:4" s="38" customFormat="1" x14ac:dyDescent="0.2">
      <c r="A42" s="12">
        <v>38</v>
      </c>
      <c r="B42" s="13">
        <v>44099</v>
      </c>
      <c r="C42" s="100">
        <f>'Table 11'!H32</f>
        <v>6</v>
      </c>
      <c r="D42" s="101">
        <f t="shared" si="3"/>
        <v>901</v>
      </c>
    </row>
    <row r="43" spans="1:4" s="38" customFormat="1" x14ac:dyDescent="0.2">
      <c r="A43" s="12">
        <v>39</v>
      </c>
      <c r="B43" s="13">
        <v>44106</v>
      </c>
      <c r="C43" s="100">
        <f>'Table 11'!H33</f>
        <v>6</v>
      </c>
      <c r="D43" s="101">
        <f t="shared" si="3"/>
        <v>907</v>
      </c>
    </row>
    <row r="44" spans="1:4" s="38" customFormat="1" x14ac:dyDescent="0.2">
      <c r="A44" s="12">
        <v>40</v>
      </c>
      <c r="B44" s="13">
        <v>44113</v>
      </c>
      <c r="C44" s="100">
        <f>'Table 11'!H34</f>
        <v>7</v>
      </c>
      <c r="D44" s="101">
        <f t="shared" si="3"/>
        <v>914</v>
      </c>
    </row>
    <row r="45" spans="1:4" s="38" customFormat="1" x14ac:dyDescent="0.2">
      <c r="A45" s="12">
        <v>41</v>
      </c>
      <c r="B45" s="13">
        <v>44120</v>
      </c>
      <c r="C45" s="100">
        <f>'Table 11'!H35</f>
        <v>27</v>
      </c>
      <c r="D45" s="101">
        <f t="shared" si="3"/>
        <v>941</v>
      </c>
    </row>
    <row r="46" spans="1:4" s="38" customFormat="1" x14ac:dyDescent="0.2">
      <c r="A46" s="12">
        <v>42</v>
      </c>
      <c r="B46" s="13">
        <v>44127</v>
      </c>
      <c r="C46" s="100">
        <f>'Table 11'!H36</f>
        <v>47</v>
      </c>
      <c r="D46" s="101">
        <f t="shared" si="3"/>
        <v>988</v>
      </c>
    </row>
    <row r="47" spans="1:4" s="38" customFormat="1" x14ac:dyDescent="0.2">
      <c r="A47" s="12">
        <v>43</v>
      </c>
      <c r="B47" s="13">
        <v>44134</v>
      </c>
      <c r="C47" s="100">
        <f>'Table 11'!H37</f>
        <v>80</v>
      </c>
      <c r="D47" s="101">
        <f t="shared" si="3"/>
        <v>1068</v>
      </c>
    </row>
    <row r="48" spans="1:4" s="38" customFormat="1" x14ac:dyDescent="0.2">
      <c r="A48" s="12">
        <v>44</v>
      </c>
      <c r="B48" s="13">
        <v>44141</v>
      </c>
      <c r="C48" s="100">
        <f>'Table 11'!H38</f>
        <v>86</v>
      </c>
      <c r="D48" s="101">
        <f t="shared" si="3"/>
        <v>1154</v>
      </c>
    </row>
    <row r="49" spans="1:4" s="38" customFormat="1" x14ac:dyDescent="0.2">
      <c r="A49" s="12">
        <v>45</v>
      </c>
      <c r="B49" s="13">
        <v>44148</v>
      </c>
      <c r="C49" s="100">
        <f>'Table 11'!H39</f>
        <v>92</v>
      </c>
      <c r="D49" s="101">
        <f t="shared" si="3"/>
        <v>1246</v>
      </c>
    </row>
    <row r="50" spans="1:4" s="38" customFormat="1" x14ac:dyDescent="0.2">
      <c r="A50" s="12">
        <v>46</v>
      </c>
      <c r="B50" s="13">
        <v>44155</v>
      </c>
      <c r="C50" s="100">
        <f>'Table 11'!H40</f>
        <v>106</v>
      </c>
      <c r="D50" s="101">
        <f t="shared" si="3"/>
        <v>1352</v>
      </c>
    </row>
    <row r="51" spans="1:4" s="38" customFormat="1" x14ac:dyDescent="0.2">
      <c r="A51" s="12">
        <v>47</v>
      </c>
      <c r="B51" s="13">
        <v>44162</v>
      </c>
      <c r="C51" s="100">
        <f>'Table 11'!H41</f>
        <v>77</v>
      </c>
      <c r="D51" s="101">
        <f t="shared" si="3"/>
        <v>1429</v>
      </c>
    </row>
    <row r="52" spans="1:4" s="38" customFormat="1" x14ac:dyDescent="0.2">
      <c r="A52" s="12">
        <v>48</v>
      </c>
      <c r="B52" s="13">
        <v>44169</v>
      </c>
      <c r="C52" s="100">
        <f>'Table 11'!H42</f>
        <v>84</v>
      </c>
      <c r="D52" s="101">
        <f t="shared" si="3"/>
        <v>1513</v>
      </c>
    </row>
    <row r="53" spans="1:4" s="38" customFormat="1" x14ac:dyDescent="0.2">
      <c r="A53" s="12">
        <v>49</v>
      </c>
      <c r="B53" s="13">
        <v>44176</v>
      </c>
      <c r="C53" s="100">
        <f>'Table 11'!H43</f>
        <v>99</v>
      </c>
      <c r="D53" s="101">
        <f t="shared" si="3"/>
        <v>1612</v>
      </c>
    </row>
    <row r="54" spans="1:4" s="38" customFormat="1" x14ac:dyDescent="0.2">
      <c r="A54" s="12">
        <v>50</v>
      </c>
      <c r="B54" s="13">
        <v>44183</v>
      </c>
      <c r="C54" s="100">
        <f>'Table 11'!H44</f>
        <v>85</v>
      </c>
      <c r="D54" s="101">
        <f>D53+C54</f>
        <v>1697</v>
      </c>
    </row>
    <row r="55" spans="1:4" s="38" customFormat="1" x14ac:dyDescent="0.2">
      <c r="A55" s="12">
        <v>51</v>
      </c>
      <c r="B55" s="13">
        <v>44190</v>
      </c>
      <c r="C55" s="100">
        <f>'Table 11'!H45</f>
        <v>121</v>
      </c>
      <c r="D55" s="101">
        <f t="shared" ref="D55:D57" si="4">D54+C55</f>
        <v>1818</v>
      </c>
    </row>
    <row r="56" spans="1:4" s="38" customFormat="1" x14ac:dyDescent="0.2">
      <c r="A56" s="12">
        <v>52</v>
      </c>
      <c r="B56" s="13">
        <v>44197</v>
      </c>
      <c r="C56" s="100">
        <f>'Table 11'!H46</f>
        <v>104</v>
      </c>
      <c r="D56" s="101">
        <f t="shared" si="4"/>
        <v>1922</v>
      </c>
    </row>
    <row r="57" spans="1:4" s="38" customFormat="1" x14ac:dyDescent="0.2">
      <c r="A57" s="12">
        <v>1</v>
      </c>
      <c r="B57" s="13">
        <v>44204</v>
      </c>
      <c r="C57" s="100">
        <f>'Table 11'!H47</f>
        <v>115</v>
      </c>
      <c r="D57" s="101">
        <f t="shared" si="4"/>
        <v>2037</v>
      </c>
    </row>
    <row r="58" spans="1:4" s="38" customFormat="1" x14ac:dyDescent="0.2">
      <c r="A58" s="12">
        <v>2</v>
      </c>
      <c r="B58" s="13">
        <v>44211</v>
      </c>
      <c r="C58" s="100">
        <f>'Table 11'!H48</f>
        <v>178</v>
      </c>
      <c r="D58" s="101">
        <f t="shared" ref="D58:D68" si="5">D57+C58</f>
        <v>2215</v>
      </c>
    </row>
    <row r="59" spans="1:4" s="38" customFormat="1" x14ac:dyDescent="0.2">
      <c r="A59" s="12">
        <v>3</v>
      </c>
      <c r="B59" s="13">
        <v>44218</v>
      </c>
      <c r="C59" s="100">
        <f>'Table 11'!H49</f>
        <v>165</v>
      </c>
      <c r="D59" s="101">
        <f t="shared" si="5"/>
        <v>2380</v>
      </c>
    </row>
    <row r="60" spans="1:4" s="38" customFormat="1" x14ac:dyDescent="0.2">
      <c r="A60" s="12">
        <v>4</v>
      </c>
      <c r="B60" s="13">
        <v>44225</v>
      </c>
      <c r="C60" s="100">
        <f>'Table 11'!H50</f>
        <v>142</v>
      </c>
      <c r="D60" s="101">
        <f t="shared" si="5"/>
        <v>2522</v>
      </c>
    </row>
    <row r="61" spans="1:4" s="222" customFormat="1" x14ac:dyDescent="0.2">
      <c r="A61" s="12">
        <v>5</v>
      </c>
      <c r="B61" s="13">
        <v>44232</v>
      </c>
      <c r="C61" s="100">
        <f>'Table 11'!H51</f>
        <v>110</v>
      </c>
      <c r="D61" s="101">
        <f t="shared" si="5"/>
        <v>2632</v>
      </c>
    </row>
    <row r="62" spans="1:4" s="222" customFormat="1" x14ac:dyDescent="0.2">
      <c r="A62" s="12">
        <v>6</v>
      </c>
      <c r="B62" s="13">
        <v>44239</v>
      </c>
      <c r="C62" s="100">
        <f>'Table 11'!H52</f>
        <v>79</v>
      </c>
      <c r="D62" s="101">
        <f t="shared" si="5"/>
        <v>2711</v>
      </c>
    </row>
    <row r="63" spans="1:4" s="222" customFormat="1" x14ac:dyDescent="0.2">
      <c r="A63" s="12">
        <v>7</v>
      </c>
      <c r="B63" s="13">
        <v>44246</v>
      </c>
      <c r="C63" s="100">
        <f>'Table 11'!H53</f>
        <v>64</v>
      </c>
      <c r="D63" s="101">
        <f t="shared" si="5"/>
        <v>2775</v>
      </c>
    </row>
    <row r="64" spans="1:4" s="222" customFormat="1" x14ac:dyDescent="0.2">
      <c r="A64" s="12">
        <v>8</v>
      </c>
      <c r="B64" s="13">
        <v>44253</v>
      </c>
      <c r="C64" s="100">
        <f>'Table 11'!H54</f>
        <v>49</v>
      </c>
      <c r="D64" s="101">
        <f t="shared" si="5"/>
        <v>2824</v>
      </c>
    </row>
    <row r="65" spans="1:7" s="222" customFormat="1" x14ac:dyDescent="0.2">
      <c r="A65" s="12">
        <v>9</v>
      </c>
      <c r="B65" s="13">
        <v>44260</v>
      </c>
      <c r="C65" s="100">
        <f>'Table 11'!H55</f>
        <v>25</v>
      </c>
      <c r="D65" s="101">
        <f t="shared" si="5"/>
        <v>2849</v>
      </c>
    </row>
    <row r="66" spans="1:7" s="222" customFormat="1" x14ac:dyDescent="0.2">
      <c r="A66" s="12">
        <v>10</v>
      </c>
      <c r="B66" s="13">
        <v>44267</v>
      </c>
      <c r="C66" s="100">
        <f>'Table 11'!H56</f>
        <v>31</v>
      </c>
      <c r="D66" s="101">
        <f t="shared" si="5"/>
        <v>2880</v>
      </c>
    </row>
    <row r="67" spans="1:7" s="222" customFormat="1" x14ac:dyDescent="0.2">
      <c r="A67" s="12">
        <v>11</v>
      </c>
      <c r="B67" s="13">
        <v>44274</v>
      </c>
      <c r="C67" s="100">
        <f>'Table 11'!H57</f>
        <v>15</v>
      </c>
      <c r="D67" s="101">
        <f t="shared" si="5"/>
        <v>2895</v>
      </c>
    </row>
    <row r="68" spans="1:7" s="222" customFormat="1" x14ac:dyDescent="0.2">
      <c r="A68" s="12">
        <v>12</v>
      </c>
      <c r="B68" s="13">
        <v>44281</v>
      </c>
      <c r="C68" s="100">
        <f>'Table 11'!H58</f>
        <v>13</v>
      </c>
      <c r="D68" s="101">
        <f t="shared" si="5"/>
        <v>2908</v>
      </c>
    </row>
    <row r="69" spans="1:7" ht="14.25" x14ac:dyDescent="0.2">
      <c r="A69" s="9" t="s">
        <v>34</v>
      </c>
    </row>
    <row r="70" spans="1:7" ht="14.25" x14ac:dyDescent="0.2">
      <c r="A70" s="123" t="s">
        <v>223</v>
      </c>
      <c r="B70" s="73"/>
      <c r="C70" s="73"/>
      <c r="D70" s="73"/>
      <c r="E70" s="73"/>
      <c r="F70" s="73"/>
    </row>
    <row r="71" spans="1:7" s="38" customFormat="1" x14ac:dyDescent="0.2">
      <c r="A71" s="123" t="s">
        <v>134</v>
      </c>
      <c r="B71" s="73"/>
      <c r="C71" s="73"/>
      <c r="D71" s="73"/>
      <c r="E71" s="73"/>
      <c r="F71" s="73"/>
    </row>
    <row r="72" spans="1:7" ht="14.25" x14ac:dyDescent="0.2">
      <c r="A72" s="123" t="s">
        <v>135</v>
      </c>
      <c r="B72" s="123"/>
      <c r="C72" s="123"/>
      <c r="D72" s="123"/>
      <c r="E72" s="123"/>
      <c r="F72" s="123"/>
      <c r="G72" s="123"/>
    </row>
    <row r="73" spans="1:7" x14ac:dyDescent="0.2">
      <c r="A73" s="38" t="s">
        <v>136</v>
      </c>
    </row>
    <row r="74" spans="1:7" x14ac:dyDescent="0.2">
      <c r="A74" s="222"/>
    </row>
    <row r="75" spans="1:7" x14ac:dyDescent="0.2"/>
  </sheetData>
  <hyperlinks>
    <hyperlink ref="F1" location="Contents!A1" display="Contents"/>
  </hyperlinks>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EDB29"/>
    <pageSetUpPr fitToPage="1"/>
  </sheetPr>
  <dimension ref="A1:J97"/>
  <sheetViews>
    <sheetView showGridLines="0" zoomScale="93" zoomScaleNormal="93" zoomScaleSheetLayoutView="96" workbookViewId="0">
      <pane ySplit="4" topLeftCell="A48" activePane="bottomLeft" state="frozen"/>
      <selection pane="bottomLeft" activeCell="G49" sqref="G49"/>
    </sheetView>
  </sheetViews>
  <sheetFormatPr defaultColWidth="0" defaultRowHeight="12.75" zeroHeight="1" x14ac:dyDescent="0.2"/>
  <cols>
    <col min="1" max="1" width="11.5703125" style="4" customWidth="1"/>
    <col min="2" max="2" width="10.85546875" style="10" customWidth="1"/>
    <col min="3" max="3" width="12.42578125" style="3" customWidth="1"/>
    <col min="4" max="4" width="12.85546875" style="4" customWidth="1"/>
    <col min="5" max="6" width="12.42578125" style="4" customWidth="1"/>
    <col min="7" max="7" width="14.5703125" style="4" customWidth="1"/>
    <col min="8" max="8" width="11" style="4" customWidth="1"/>
    <col min="9" max="10" width="18.28515625" style="4" customWidth="1"/>
    <col min="11" max="16384" width="0" style="4" hidden="1"/>
  </cols>
  <sheetData>
    <row r="1" spans="1:10" s="38" customFormat="1" ht="14.25" x14ac:dyDescent="0.2">
      <c r="A1" s="1" t="s">
        <v>97</v>
      </c>
      <c r="B1" s="10"/>
      <c r="C1" s="39"/>
      <c r="J1" s="114" t="s">
        <v>38</v>
      </c>
    </row>
    <row r="2" spans="1:10" x14ac:dyDescent="0.2">
      <c r="B2" s="2"/>
      <c r="J2" s="38"/>
    </row>
    <row r="3" spans="1:10" x14ac:dyDescent="0.2">
      <c r="A3" s="1"/>
      <c r="B3" s="2"/>
      <c r="C3" s="157"/>
      <c r="D3" s="157"/>
      <c r="E3" s="157"/>
      <c r="F3" s="157"/>
      <c r="G3" s="157"/>
      <c r="J3" s="38"/>
    </row>
    <row r="4" spans="1:10" s="11" customFormat="1" ht="36" x14ac:dyDescent="0.2">
      <c r="A4" s="89" t="s">
        <v>24</v>
      </c>
      <c r="B4" s="90" t="s">
        <v>3</v>
      </c>
      <c r="C4" s="99" t="s">
        <v>27</v>
      </c>
      <c r="D4" s="99" t="s">
        <v>31</v>
      </c>
      <c r="E4" s="99" t="s">
        <v>29</v>
      </c>
      <c r="F4" s="99" t="s">
        <v>32</v>
      </c>
      <c r="G4" s="102" t="s">
        <v>30</v>
      </c>
      <c r="H4" s="89" t="s">
        <v>10</v>
      </c>
    </row>
    <row r="5" spans="1:10" s="11" customFormat="1" ht="12" x14ac:dyDescent="0.2">
      <c r="A5" s="12">
        <v>11</v>
      </c>
      <c r="B5" s="13">
        <v>43910</v>
      </c>
      <c r="C5" s="100">
        <v>1</v>
      </c>
      <c r="D5" s="100">
        <v>0</v>
      </c>
      <c r="E5" s="100">
        <v>0</v>
      </c>
      <c r="F5" s="100">
        <v>0</v>
      </c>
      <c r="G5" s="100">
        <v>0</v>
      </c>
      <c r="H5" s="23">
        <f t="shared" ref="H5:H12" si="0">SUM(C5:G5)</f>
        <v>1</v>
      </c>
      <c r="I5" s="152"/>
    </row>
    <row r="6" spans="1:10" s="11" customFormat="1" ht="12" x14ac:dyDescent="0.2">
      <c r="A6" s="12">
        <v>12</v>
      </c>
      <c r="B6" s="13">
        <v>43917</v>
      </c>
      <c r="C6" s="100">
        <v>17</v>
      </c>
      <c r="D6" s="100">
        <v>4</v>
      </c>
      <c r="E6" s="100">
        <v>1</v>
      </c>
      <c r="F6" s="100">
        <v>1</v>
      </c>
      <c r="G6" s="100">
        <v>0</v>
      </c>
      <c r="H6" s="23">
        <f>SUM(C6:G6)</f>
        <v>23</v>
      </c>
      <c r="I6" s="152"/>
    </row>
    <row r="7" spans="1:10" s="11" customFormat="1" ht="12" x14ac:dyDescent="0.2">
      <c r="A7" s="12">
        <v>13</v>
      </c>
      <c r="B7" s="13">
        <v>43924</v>
      </c>
      <c r="C7" s="100">
        <v>43</v>
      </c>
      <c r="D7" s="100">
        <v>14</v>
      </c>
      <c r="E7" s="100">
        <v>1</v>
      </c>
      <c r="F7" s="100">
        <v>3</v>
      </c>
      <c r="G7" s="100">
        <v>1</v>
      </c>
      <c r="H7" s="23">
        <f t="shared" si="0"/>
        <v>62</v>
      </c>
      <c r="I7" s="152"/>
    </row>
    <row r="8" spans="1:10" s="11" customFormat="1" ht="12" x14ac:dyDescent="0.2">
      <c r="A8" s="12">
        <v>14</v>
      </c>
      <c r="B8" s="13">
        <v>43931</v>
      </c>
      <c r="C8" s="100">
        <v>57</v>
      </c>
      <c r="D8" s="100">
        <v>25</v>
      </c>
      <c r="E8" s="100">
        <v>0</v>
      </c>
      <c r="F8" s="100">
        <v>6</v>
      </c>
      <c r="G8" s="100">
        <v>1</v>
      </c>
      <c r="H8" s="23">
        <f t="shared" si="0"/>
        <v>89</v>
      </c>
      <c r="I8" s="152"/>
    </row>
    <row r="9" spans="1:10" s="11" customFormat="1" ht="12" x14ac:dyDescent="0.2">
      <c r="A9" s="12">
        <v>15</v>
      </c>
      <c r="B9" s="13">
        <v>43938</v>
      </c>
      <c r="C9" s="100">
        <v>57</v>
      </c>
      <c r="D9" s="100">
        <v>53</v>
      </c>
      <c r="E9" s="100">
        <v>1</v>
      </c>
      <c r="F9" s="100">
        <v>7</v>
      </c>
      <c r="G9" s="100">
        <v>0</v>
      </c>
      <c r="H9" s="23">
        <f t="shared" si="0"/>
        <v>118</v>
      </c>
      <c r="I9" s="152"/>
    </row>
    <row r="10" spans="1:10" s="11" customFormat="1" ht="12" customHeight="1" x14ac:dyDescent="0.2">
      <c r="A10" s="12">
        <v>16</v>
      </c>
      <c r="B10" s="13">
        <v>43945</v>
      </c>
      <c r="C10" s="100">
        <v>43</v>
      </c>
      <c r="D10" s="100">
        <v>66</v>
      </c>
      <c r="E10" s="100">
        <v>0</v>
      </c>
      <c r="F10" s="100">
        <v>6</v>
      </c>
      <c r="G10" s="100">
        <v>0</v>
      </c>
      <c r="H10" s="23">
        <f t="shared" si="0"/>
        <v>115</v>
      </c>
      <c r="I10" s="152"/>
    </row>
    <row r="11" spans="1:10" s="11" customFormat="1" ht="12" customHeight="1" x14ac:dyDescent="0.2">
      <c r="A11" s="12">
        <v>17</v>
      </c>
      <c r="B11" s="13">
        <v>43952</v>
      </c>
      <c r="C11" s="100">
        <v>41</v>
      </c>
      <c r="D11" s="100">
        <v>72</v>
      </c>
      <c r="E11" s="100">
        <v>0</v>
      </c>
      <c r="F11" s="100">
        <v>5</v>
      </c>
      <c r="G11" s="100">
        <v>0</v>
      </c>
      <c r="H11" s="23">
        <f t="shared" si="0"/>
        <v>118</v>
      </c>
      <c r="I11" s="152"/>
    </row>
    <row r="12" spans="1:10" s="11" customFormat="1" ht="12" customHeight="1" x14ac:dyDescent="0.2">
      <c r="A12" s="12">
        <v>18</v>
      </c>
      <c r="B12" s="13">
        <v>43959</v>
      </c>
      <c r="C12" s="100">
        <v>37</v>
      </c>
      <c r="D12" s="100">
        <v>39</v>
      </c>
      <c r="E12" s="100">
        <v>1</v>
      </c>
      <c r="F12" s="100">
        <v>4</v>
      </c>
      <c r="G12" s="100">
        <v>1</v>
      </c>
      <c r="H12" s="23">
        <f t="shared" si="0"/>
        <v>82</v>
      </c>
      <c r="I12" s="152"/>
    </row>
    <row r="13" spans="1:10" s="11" customFormat="1" ht="12" customHeight="1" x14ac:dyDescent="0.2">
      <c r="A13" s="12">
        <v>19</v>
      </c>
      <c r="B13" s="13">
        <v>43966</v>
      </c>
      <c r="C13" s="100">
        <v>30</v>
      </c>
      <c r="D13" s="100">
        <v>33</v>
      </c>
      <c r="E13" s="100">
        <v>1</v>
      </c>
      <c r="F13" s="100">
        <v>1</v>
      </c>
      <c r="G13" s="100">
        <v>0</v>
      </c>
      <c r="H13" s="23">
        <f t="shared" ref="H13:H18" si="1">SUM(C13:G13)</f>
        <v>65</v>
      </c>
      <c r="I13" s="152"/>
    </row>
    <row r="14" spans="1:10" s="11" customFormat="1" ht="12" customHeight="1" x14ac:dyDescent="0.2">
      <c r="A14" s="12">
        <v>20</v>
      </c>
      <c r="B14" s="13">
        <v>43973</v>
      </c>
      <c r="C14" s="100">
        <v>32</v>
      </c>
      <c r="D14" s="100">
        <v>15</v>
      </c>
      <c r="E14" s="100">
        <v>2</v>
      </c>
      <c r="F14" s="100">
        <v>4</v>
      </c>
      <c r="G14" s="100">
        <v>0</v>
      </c>
      <c r="H14" s="23">
        <f t="shared" si="1"/>
        <v>53</v>
      </c>
      <c r="I14" s="152"/>
    </row>
    <row r="15" spans="1:10" s="11" customFormat="1" ht="12" customHeight="1" x14ac:dyDescent="0.2">
      <c r="A15" s="12">
        <v>21</v>
      </c>
      <c r="B15" s="13">
        <v>43980</v>
      </c>
      <c r="C15" s="100">
        <v>25</v>
      </c>
      <c r="D15" s="100">
        <v>11</v>
      </c>
      <c r="E15" s="100">
        <v>0</v>
      </c>
      <c r="F15" s="100">
        <v>2</v>
      </c>
      <c r="G15" s="100">
        <v>0</v>
      </c>
      <c r="H15" s="23">
        <f t="shared" si="1"/>
        <v>38</v>
      </c>
      <c r="I15" s="152"/>
    </row>
    <row r="16" spans="1:10" s="38" customFormat="1" ht="12" customHeight="1" x14ac:dyDescent="0.2">
      <c r="A16" s="12">
        <v>22</v>
      </c>
      <c r="B16" s="13">
        <v>43987</v>
      </c>
      <c r="C16" s="100">
        <v>15</v>
      </c>
      <c r="D16" s="100">
        <v>5</v>
      </c>
      <c r="E16" s="100">
        <v>0</v>
      </c>
      <c r="F16" s="100">
        <v>1</v>
      </c>
      <c r="G16" s="100">
        <v>1</v>
      </c>
      <c r="H16" s="23">
        <f t="shared" si="1"/>
        <v>22</v>
      </c>
      <c r="I16" s="152"/>
    </row>
    <row r="17" spans="1:9" s="38" customFormat="1" x14ac:dyDescent="0.2">
      <c r="A17" s="12">
        <v>23</v>
      </c>
      <c r="B17" s="13">
        <v>43994</v>
      </c>
      <c r="C17" s="100">
        <v>12</v>
      </c>
      <c r="D17" s="100">
        <v>5</v>
      </c>
      <c r="E17" s="100">
        <v>0</v>
      </c>
      <c r="F17" s="100">
        <v>4</v>
      </c>
      <c r="G17" s="100">
        <v>1</v>
      </c>
      <c r="H17" s="23">
        <f t="shared" si="1"/>
        <v>22</v>
      </c>
      <c r="I17" s="152"/>
    </row>
    <row r="18" spans="1:9" s="38" customFormat="1" x14ac:dyDescent="0.2">
      <c r="A18" s="12">
        <v>24</v>
      </c>
      <c r="B18" s="13">
        <v>44001</v>
      </c>
      <c r="C18" s="100">
        <v>11</v>
      </c>
      <c r="D18" s="100">
        <v>0</v>
      </c>
      <c r="E18" s="100">
        <v>0</v>
      </c>
      <c r="F18" s="100">
        <v>1</v>
      </c>
      <c r="G18" s="100">
        <v>0</v>
      </c>
      <c r="H18" s="23">
        <f t="shared" si="1"/>
        <v>12</v>
      </c>
      <c r="I18" s="152"/>
    </row>
    <row r="19" spans="1:9" s="38" customFormat="1" x14ac:dyDescent="0.2">
      <c r="A19" s="12">
        <v>25</v>
      </c>
      <c r="B19" s="13">
        <v>44008</v>
      </c>
      <c r="C19" s="100">
        <v>8</v>
      </c>
      <c r="D19" s="100">
        <v>2</v>
      </c>
      <c r="E19" s="100">
        <v>0</v>
      </c>
      <c r="F19" s="100">
        <v>0</v>
      </c>
      <c r="G19" s="100">
        <v>0</v>
      </c>
      <c r="H19" s="23">
        <f t="shared" ref="H19:H24" si="2">SUM(C19:G19)</f>
        <v>10</v>
      </c>
      <c r="I19" s="152"/>
    </row>
    <row r="20" spans="1:9" s="38" customFormat="1" x14ac:dyDescent="0.2">
      <c r="A20" s="12">
        <v>26</v>
      </c>
      <c r="B20" s="13">
        <v>44015</v>
      </c>
      <c r="C20" s="100">
        <v>9</v>
      </c>
      <c r="D20" s="100">
        <v>2</v>
      </c>
      <c r="E20" s="100">
        <v>0</v>
      </c>
      <c r="F20" s="100">
        <v>0</v>
      </c>
      <c r="G20" s="100">
        <v>0</v>
      </c>
      <c r="H20" s="23">
        <f t="shared" si="2"/>
        <v>11</v>
      </c>
      <c r="I20" s="152"/>
    </row>
    <row r="21" spans="1:9" s="38" customFormat="1" x14ac:dyDescent="0.2">
      <c r="A21" s="12">
        <v>27</v>
      </c>
      <c r="B21" s="13">
        <v>44022</v>
      </c>
      <c r="C21" s="100">
        <v>3</v>
      </c>
      <c r="D21" s="100">
        <v>1</v>
      </c>
      <c r="E21" s="100">
        <v>0</v>
      </c>
      <c r="F21" s="100">
        <v>0</v>
      </c>
      <c r="G21" s="100">
        <v>0</v>
      </c>
      <c r="H21" s="23">
        <f t="shared" si="2"/>
        <v>4</v>
      </c>
      <c r="I21" s="152"/>
    </row>
    <row r="22" spans="1:9" s="38" customFormat="1" x14ac:dyDescent="0.2">
      <c r="A22" s="12">
        <v>28</v>
      </c>
      <c r="B22" s="13">
        <v>44029</v>
      </c>
      <c r="C22" s="100">
        <v>5</v>
      </c>
      <c r="D22" s="100">
        <v>0</v>
      </c>
      <c r="E22" s="100">
        <v>0</v>
      </c>
      <c r="F22" s="100">
        <v>0</v>
      </c>
      <c r="G22" s="100">
        <v>0</v>
      </c>
      <c r="H22" s="23">
        <f t="shared" si="2"/>
        <v>5</v>
      </c>
      <c r="I22" s="152"/>
    </row>
    <row r="23" spans="1:9" s="38" customFormat="1" x14ac:dyDescent="0.2">
      <c r="A23" s="12">
        <v>29</v>
      </c>
      <c r="B23" s="13">
        <v>44036</v>
      </c>
      <c r="C23" s="100">
        <v>2</v>
      </c>
      <c r="D23" s="100">
        <v>2</v>
      </c>
      <c r="E23" s="100">
        <v>0</v>
      </c>
      <c r="F23" s="100">
        <v>0</v>
      </c>
      <c r="G23" s="100">
        <v>0</v>
      </c>
      <c r="H23" s="23">
        <f t="shared" si="2"/>
        <v>4</v>
      </c>
      <c r="I23" s="152"/>
    </row>
    <row r="24" spans="1:9" s="38" customFormat="1" x14ac:dyDescent="0.2">
      <c r="A24" s="12">
        <v>30</v>
      </c>
      <c r="B24" s="13">
        <v>44043</v>
      </c>
      <c r="C24" s="100">
        <v>1</v>
      </c>
      <c r="D24" s="100">
        <v>0</v>
      </c>
      <c r="E24" s="100">
        <v>0</v>
      </c>
      <c r="F24" s="100">
        <v>0</v>
      </c>
      <c r="G24" s="100">
        <v>0</v>
      </c>
      <c r="H24" s="23">
        <f t="shared" si="2"/>
        <v>1</v>
      </c>
      <c r="I24" s="152"/>
    </row>
    <row r="25" spans="1:9" s="38" customFormat="1" x14ac:dyDescent="0.2">
      <c r="A25" s="12">
        <v>31</v>
      </c>
      <c r="B25" s="13">
        <v>44050</v>
      </c>
      <c r="C25" s="100">
        <v>3</v>
      </c>
      <c r="D25" s="100">
        <v>0</v>
      </c>
      <c r="E25" s="100">
        <v>0</v>
      </c>
      <c r="F25" s="100">
        <v>0</v>
      </c>
      <c r="G25" s="100">
        <v>1</v>
      </c>
      <c r="H25" s="23">
        <f t="shared" ref="H25:H30" si="3">SUM(C25:G25)</f>
        <v>4</v>
      </c>
      <c r="I25" s="152"/>
    </row>
    <row r="26" spans="1:9" s="38" customFormat="1" x14ac:dyDescent="0.2">
      <c r="A26" s="12">
        <v>32</v>
      </c>
      <c r="B26" s="13">
        <v>44057</v>
      </c>
      <c r="C26" s="100">
        <v>5</v>
      </c>
      <c r="D26" s="100">
        <v>2</v>
      </c>
      <c r="E26" s="100">
        <v>0</v>
      </c>
      <c r="F26" s="100">
        <v>1</v>
      </c>
      <c r="G26" s="100">
        <v>0</v>
      </c>
      <c r="H26" s="23">
        <f t="shared" si="3"/>
        <v>8</v>
      </c>
      <c r="I26" s="152"/>
    </row>
    <row r="27" spans="1:9" s="38" customFormat="1" x14ac:dyDescent="0.2">
      <c r="A27" s="12">
        <v>33</v>
      </c>
      <c r="B27" s="13">
        <v>44064</v>
      </c>
      <c r="C27" s="100">
        <v>3</v>
      </c>
      <c r="D27" s="100">
        <v>0</v>
      </c>
      <c r="E27" s="100">
        <v>0</v>
      </c>
      <c r="F27" s="100">
        <v>0</v>
      </c>
      <c r="G27" s="100">
        <v>0</v>
      </c>
      <c r="H27" s="23">
        <f t="shared" si="3"/>
        <v>3</v>
      </c>
      <c r="I27" s="152"/>
    </row>
    <row r="28" spans="1:9" s="38" customFormat="1" x14ac:dyDescent="0.2">
      <c r="A28" s="12">
        <v>34</v>
      </c>
      <c r="B28" s="13">
        <v>44071</v>
      </c>
      <c r="C28" s="100">
        <v>2</v>
      </c>
      <c r="D28" s="100">
        <v>0</v>
      </c>
      <c r="E28" s="100">
        <v>0</v>
      </c>
      <c r="F28" s="100">
        <v>0</v>
      </c>
      <c r="G28" s="100">
        <v>0</v>
      </c>
      <c r="H28" s="23">
        <f t="shared" si="3"/>
        <v>2</v>
      </c>
      <c r="I28" s="152"/>
    </row>
    <row r="29" spans="1:9" s="38" customFormat="1" x14ac:dyDescent="0.2">
      <c r="A29" s="12">
        <v>35</v>
      </c>
      <c r="B29" s="13">
        <v>44078</v>
      </c>
      <c r="C29" s="100">
        <v>5</v>
      </c>
      <c r="D29" s="100">
        <v>0</v>
      </c>
      <c r="E29" s="100">
        <v>0</v>
      </c>
      <c r="F29" s="100">
        <v>1</v>
      </c>
      <c r="G29" s="100">
        <v>0</v>
      </c>
      <c r="H29" s="23">
        <f t="shared" si="3"/>
        <v>6</v>
      </c>
      <c r="I29" s="152"/>
    </row>
    <row r="30" spans="1:9" s="38" customFormat="1" x14ac:dyDescent="0.2">
      <c r="A30" s="12">
        <v>36</v>
      </c>
      <c r="B30" s="13">
        <v>44085</v>
      </c>
      <c r="C30" s="100">
        <v>6</v>
      </c>
      <c r="D30" s="100">
        <v>1</v>
      </c>
      <c r="E30" s="100">
        <v>0</v>
      </c>
      <c r="F30" s="100">
        <v>1</v>
      </c>
      <c r="G30" s="100">
        <v>0</v>
      </c>
      <c r="H30" s="23">
        <f t="shared" si="3"/>
        <v>8</v>
      </c>
      <c r="I30" s="152"/>
    </row>
    <row r="31" spans="1:9" s="38" customFormat="1" x14ac:dyDescent="0.2">
      <c r="A31" s="12">
        <v>37</v>
      </c>
      <c r="B31" s="13">
        <v>44092</v>
      </c>
      <c r="C31" s="100">
        <v>6</v>
      </c>
      <c r="D31" s="100">
        <v>3</v>
      </c>
      <c r="E31" s="100">
        <v>0</v>
      </c>
      <c r="F31" s="100">
        <v>0</v>
      </c>
      <c r="G31" s="100">
        <v>0</v>
      </c>
      <c r="H31" s="23">
        <f t="shared" ref="H31:H43" si="4">SUM(C31:G31)</f>
        <v>9</v>
      </c>
      <c r="I31" s="152"/>
    </row>
    <row r="32" spans="1:9" s="38" customFormat="1" x14ac:dyDescent="0.2">
      <c r="A32" s="12">
        <v>38</v>
      </c>
      <c r="B32" s="13">
        <v>44099</v>
      </c>
      <c r="C32" s="100">
        <v>5</v>
      </c>
      <c r="D32" s="100">
        <v>1</v>
      </c>
      <c r="E32" s="100">
        <v>0</v>
      </c>
      <c r="F32" s="100">
        <v>0</v>
      </c>
      <c r="G32" s="100">
        <v>0</v>
      </c>
      <c r="H32" s="23">
        <f t="shared" si="4"/>
        <v>6</v>
      </c>
      <c r="I32" s="152"/>
    </row>
    <row r="33" spans="1:9" s="38" customFormat="1" x14ac:dyDescent="0.2">
      <c r="A33" s="12">
        <v>39</v>
      </c>
      <c r="B33" s="13">
        <v>44106</v>
      </c>
      <c r="C33" s="100">
        <v>6</v>
      </c>
      <c r="D33" s="100">
        <v>0</v>
      </c>
      <c r="E33" s="100">
        <v>0</v>
      </c>
      <c r="F33" s="100">
        <v>0</v>
      </c>
      <c r="G33" s="100">
        <v>0</v>
      </c>
      <c r="H33" s="23">
        <f t="shared" si="4"/>
        <v>6</v>
      </c>
      <c r="I33" s="152"/>
    </row>
    <row r="34" spans="1:9" s="38" customFormat="1" x14ac:dyDescent="0.2">
      <c r="A34" s="12">
        <v>40</v>
      </c>
      <c r="B34" s="13">
        <v>44113</v>
      </c>
      <c r="C34" s="100">
        <v>5</v>
      </c>
      <c r="D34" s="100">
        <v>0</v>
      </c>
      <c r="E34" s="100">
        <v>0</v>
      </c>
      <c r="F34" s="100">
        <v>2</v>
      </c>
      <c r="G34" s="100">
        <v>0</v>
      </c>
      <c r="H34" s="23">
        <f t="shared" si="4"/>
        <v>7</v>
      </c>
      <c r="I34" s="152"/>
    </row>
    <row r="35" spans="1:9" s="38" customFormat="1" x14ac:dyDescent="0.2">
      <c r="A35" s="12">
        <v>41</v>
      </c>
      <c r="B35" s="13">
        <v>44120</v>
      </c>
      <c r="C35" s="100">
        <v>24</v>
      </c>
      <c r="D35" s="100">
        <v>1</v>
      </c>
      <c r="E35" s="100">
        <v>0</v>
      </c>
      <c r="F35" s="100">
        <v>2</v>
      </c>
      <c r="G35" s="100">
        <v>0</v>
      </c>
      <c r="H35" s="23">
        <f t="shared" si="4"/>
        <v>27</v>
      </c>
      <c r="I35" s="8"/>
    </row>
    <row r="36" spans="1:9" s="38" customFormat="1" x14ac:dyDescent="0.2">
      <c r="A36" s="12">
        <v>42</v>
      </c>
      <c r="B36" s="13">
        <v>44127</v>
      </c>
      <c r="C36" s="100">
        <v>34</v>
      </c>
      <c r="D36" s="100">
        <v>8</v>
      </c>
      <c r="E36" s="100">
        <v>0</v>
      </c>
      <c r="F36" s="100">
        <v>4</v>
      </c>
      <c r="G36" s="100">
        <v>1</v>
      </c>
      <c r="H36" s="23">
        <f t="shared" si="4"/>
        <v>47</v>
      </c>
      <c r="I36" s="8"/>
    </row>
    <row r="37" spans="1:9" s="38" customFormat="1" x14ac:dyDescent="0.2">
      <c r="A37" s="12">
        <v>43</v>
      </c>
      <c r="B37" s="13">
        <v>44134</v>
      </c>
      <c r="C37" s="100">
        <v>60</v>
      </c>
      <c r="D37" s="100">
        <v>13</v>
      </c>
      <c r="E37" s="100">
        <v>1</v>
      </c>
      <c r="F37" s="100">
        <v>6</v>
      </c>
      <c r="G37" s="100">
        <v>0</v>
      </c>
      <c r="H37" s="23">
        <f t="shared" si="4"/>
        <v>80</v>
      </c>
      <c r="I37" s="8"/>
    </row>
    <row r="38" spans="1:9" s="38" customFormat="1" x14ac:dyDescent="0.2">
      <c r="A38" s="12">
        <v>44</v>
      </c>
      <c r="B38" s="13">
        <v>44141</v>
      </c>
      <c r="C38" s="100">
        <v>58</v>
      </c>
      <c r="D38" s="100">
        <v>21</v>
      </c>
      <c r="E38" s="100">
        <v>0</v>
      </c>
      <c r="F38" s="100">
        <v>7</v>
      </c>
      <c r="G38" s="100">
        <v>0</v>
      </c>
      <c r="H38" s="23">
        <f t="shared" si="4"/>
        <v>86</v>
      </c>
      <c r="I38" s="8"/>
    </row>
    <row r="39" spans="1:9" s="38" customFormat="1" x14ac:dyDescent="0.2">
      <c r="A39" s="12">
        <v>45</v>
      </c>
      <c r="B39" s="13">
        <v>44148</v>
      </c>
      <c r="C39" s="100">
        <v>56</v>
      </c>
      <c r="D39" s="100">
        <v>30</v>
      </c>
      <c r="E39" s="100">
        <v>0</v>
      </c>
      <c r="F39" s="100">
        <v>6</v>
      </c>
      <c r="G39" s="100">
        <v>0</v>
      </c>
      <c r="H39" s="23">
        <f t="shared" si="4"/>
        <v>92</v>
      </c>
      <c r="I39" s="8"/>
    </row>
    <row r="40" spans="1:9" s="38" customFormat="1" x14ac:dyDescent="0.2">
      <c r="A40" s="12">
        <v>46</v>
      </c>
      <c r="B40" s="13">
        <v>44155</v>
      </c>
      <c r="C40" s="100">
        <v>72</v>
      </c>
      <c r="D40" s="100">
        <v>24</v>
      </c>
      <c r="E40" s="100">
        <v>0</v>
      </c>
      <c r="F40" s="100">
        <v>10</v>
      </c>
      <c r="G40" s="100">
        <v>0</v>
      </c>
      <c r="H40" s="23">
        <f t="shared" si="4"/>
        <v>106</v>
      </c>
      <c r="I40" s="8"/>
    </row>
    <row r="41" spans="1:9" s="38" customFormat="1" x14ac:dyDescent="0.2">
      <c r="A41" s="12">
        <v>47</v>
      </c>
      <c r="B41" s="13">
        <v>44162</v>
      </c>
      <c r="C41" s="100">
        <v>43</v>
      </c>
      <c r="D41" s="100">
        <v>27</v>
      </c>
      <c r="E41" s="100">
        <v>0</v>
      </c>
      <c r="F41" s="100">
        <v>7</v>
      </c>
      <c r="G41" s="100">
        <v>0</v>
      </c>
      <c r="H41" s="23">
        <f t="shared" si="4"/>
        <v>77</v>
      </c>
      <c r="I41" s="8"/>
    </row>
    <row r="42" spans="1:9" s="38" customFormat="1" x14ac:dyDescent="0.2">
      <c r="A42" s="12">
        <v>48</v>
      </c>
      <c r="B42" s="13">
        <v>44169</v>
      </c>
      <c r="C42" s="100">
        <v>48</v>
      </c>
      <c r="D42" s="100">
        <v>29</v>
      </c>
      <c r="E42" s="100">
        <v>0</v>
      </c>
      <c r="F42" s="100">
        <v>6</v>
      </c>
      <c r="G42" s="100">
        <v>1</v>
      </c>
      <c r="H42" s="23">
        <f t="shared" si="4"/>
        <v>84</v>
      </c>
      <c r="I42" s="8"/>
    </row>
    <row r="43" spans="1:9" s="38" customFormat="1" x14ac:dyDescent="0.2">
      <c r="A43" s="12">
        <v>49</v>
      </c>
      <c r="B43" s="13">
        <v>44176</v>
      </c>
      <c r="C43" s="100">
        <v>71</v>
      </c>
      <c r="D43" s="100">
        <v>25</v>
      </c>
      <c r="E43" s="100">
        <v>0</v>
      </c>
      <c r="F43" s="100">
        <v>3</v>
      </c>
      <c r="G43" s="100">
        <v>0</v>
      </c>
      <c r="H43" s="23">
        <f t="shared" si="4"/>
        <v>99</v>
      </c>
      <c r="I43" s="8"/>
    </row>
    <row r="44" spans="1:9" s="38" customFormat="1" x14ac:dyDescent="0.2">
      <c r="A44" s="12">
        <v>50</v>
      </c>
      <c r="B44" s="13">
        <v>44183</v>
      </c>
      <c r="C44" s="100">
        <v>55</v>
      </c>
      <c r="D44" s="100">
        <v>25</v>
      </c>
      <c r="E44" s="100">
        <v>1</v>
      </c>
      <c r="F44" s="100">
        <v>4</v>
      </c>
      <c r="G44" s="100">
        <v>0</v>
      </c>
      <c r="H44" s="23">
        <f>SUM(C44:G44)</f>
        <v>85</v>
      </c>
      <c r="I44" s="8"/>
    </row>
    <row r="45" spans="1:9" s="38" customFormat="1" x14ac:dyDescent="0.2">
      <c r="A45" s="12">
        <v>51</v>
      </c>
      <c r="B45" s="13">
        <v>44190</v>
      </c>
      <c r="C45" s="100">
        <v>77</v>
      </c>
      <c r="D45" s="100">
        <v>35</v>
      </c>
      <c r="E45" s="100">
        <v>0</v>
      </c>
      <c r="F45" s="100">
        <v>9</v>
      </c>
      <c r="G45" s="100">
        <v>0</v>
      </c>
      <c r="H45" s="23">
        <f t="shared" ref="H45:H46" si="5">SUM(C45:G45)</f>
        <v>121</v>
      </c>
      <c r="I45" s="8"/>
    </row>
    <row r="46" spans="1:9" s="38" customFormat="1" x14ac:dyDescent="0.2">
      <c r="A46" s="12">
        <v>52</v>
      </c>
      <c r="B46" s="13">
        <v>44197</v>
      </c>
      <c r="C46" s="100">
        <v>76</v>
      </c>
      <c r="D46" s="100">
        <v>18</v>
      </c>
      <c r="E46" s="100">
        <v>0</v>
      </c>
      <c r="F46" s="100">
        <v>9</v>
      </c>
      <c r="G46" s="100">
        <v>1</v>
      </c>
      <c r="H46" s="23">
        <f t="shared" si="5"/>
        <v>104</v>
      </c>
      <c r="I46" s="8"/>
    </row>
    <row r="47" spans="1:9" s="38" customFormat="1" x14ac:dyDescent="0.2">
      <c r="A47" s="12">
        <v>1</v>
      </c>
      <c r="B47" s="13">
        <v>44204</v>
      </c>
      <c r="C47" s="100">
        <v>89</v>
      </c>
      <c r="D47" s="100">
        <v>15</v>
      </c>
      <c r="E47" s="100">
        <v>2</v>
      </c>
      <c r="F47" s="100">
        <v>9</v>
      </c>
      <c r="G47" s="100">
        <v>0</v>
      </c>
      <c r="H47" s="23">
        <f t="shared" ref="H47:H58" si="6">SUM(C47:G47)</f>
        <v>115</v>
      </c>
      <c r="I47" s="8"/>
    </row>
    <row r="48" spans="1:9" s="38" customFormat="1" x14ac:dyDescent="0.2">
      <c r="A48" s="12">
        <v>2</v>
      </c>
      <c r="B48" s="13">
        <v>44211</v>
      </c>
      <c r="C48" s="100">
        <v>130</v>
      </c>
      <c r="D48" s="100">
        <v>34</v>
      </c>
      <c r="E48" s="100">
        <v>1</v>
      </c>
      <c r="F48" s="100">
        <v>13</v>
      </c>
      <c r="G48" s="100">
        <v>0</v>
      </c>
      <c r="H48" s="23">
        <f t="shared" si="6"/>
        <v>178</v>
      </c>
      <c r="I48" s="8"/>
    </row>
    <row r="49" spans="1:10" s="38" customFormat="1" x14ac:dyDescent="0.2">
      <c r="A49" s="12">
        <v>3</v>
      </c>
      <c r="B49" s="13">
        <v>44218</v>
      </c>
      <c r="C49" s="100">
        <v>117</v>
      </c>
      <c r="D49" s="100">
        <v>30</v>
      </c>
      <c r="E49" s="100">
        <v>0</v>
      </c>
      <c r="F49" s="100">
        <v>17</v>
      </c>
      <c r="G49" s="100">
        <v>1</v>
      </c>
      <c r="H49" s="23">
        <f t="shared" si="6"/>
        <v>165</v>
      </c>
      <c r="I49" s="8"/>
    </row>
    <row r="50" spans="1:10" s="38" customFormat="1" x14ac:dyDescent="0.2">
      <c r="A50" s="12">
        <v>4</v>
      </c>
      <c r="B50" s="13">
        <v>44225</v>
      </c>
      <c r="C50" s="100">
        <v>102</v>
      </c>
      <c r="D50" s="100">
        <v>30</v>
      </c>
      <c r="E50" s="100">
        <v>0</v>
      </c>
      <c r="F50" s="100">
        <v>10</v>
      </c>
      <c r="G50" s="100">
        <v>0</v>
      </c>
      <c r="H50" s="23">
        <f t="shared" si="6"/>
        <v>142</v>
      </c>
      <c r="I50" s="8"/>
    </row>
    <row r="51" spans="1:10" s="222" customFormat="1" x14ac:dyDescent="0.2">
      <c r="A51" s="12">
        <v>5</v>
      </c>
      <c r="B51" s="13">
        <v>44232</v>
      </c>
      <c r="C51" s="100">
        <v>81</v>
      </c>
      <c r="D51" s="100">
        <v>21</v>
      </c>
      <c r="E51" s="100">
        <v>1</v>
      </c>
      <c r="F51" s="100">
        <v>7</v>
      </c>
      <c r="G51" s="100">
        <v>0</v>
      </c>
      <c r="H51" s="23">
        <f t="shared" si="6"/>
        <v>110</v>
      </c>
      <c r="I51" s="8"/>
    </row>
    <row r="52" spans="1:10" s="222" customFormat="1" x14ac:dyDescent="0.2">
      <c r="A52" s="12">
        <v>6</v>
      </c>
      <c r="B52" s="13">
        <v>44239</v>
      </c>
      <c r="C52" s="100">
        <v>65</v>
      </c>
      <c r="D52" s="100">
        <v>7</v>
      </c>
      <c r="E52" s="100">
        <v>0</v>
      </c>
      <c r="F52" s="100">
        <v>7</v>
      </c>
      <c r="G52" s="100">
        <v>0</v>
      </c>
      <c r="H52" s="23">
        <f t="shared" si="6"/>
        <v>79</v>
      </c>
      <c r="I52" s="8"/>
    </row>
    <row r="53" spans="1:10" s="222" customFormat="1" x14ac:dyDescent="0.2">
      <c r="A53" s="12">
        <v>7</v>
      </c>
      <c r="B53" s="13">
        <v>44246</v>
      </c>
      <c r="C53" s="100">
        <v>54</v>
      </c>
      <c r="D53" s="100">
        <v>5</v>
      </c>
      <c r="E53" s="100">
        <v>0</v>
      </c>
      <c r="F53" s="100">
        <v>5</v>
      </c>
      <c r="G53" s="100">
        <v>0</v>
      </c>
      <c r="H53" s="23">
        <f t="shared" si="6"/>
        <v>64</v>
      </c>
      <c r="I53" s="8"/>
    </row>
    <row r="54" spans="1:10" s="222" customFormat="1" x14ac:dyDescent="0.2">
      <c r="A54" s="12">
        <v>8</v>
      </c>
      <c r="B54" s="13">
        <v>44253</v>
      </c>
      <c r="C54" s="100">
        <v>35</v>
      </c>
      <c r="D54" s="100">
        <v>8</v>
      </c>
      <c r="E54" s="100">
        <v>1</v>
      </c>
      <c r="F54" s="100">
        <v>5</v>
      </c>
      <c r="G54" s="100">
        <v>0</v>
      </c>
      <c r="H54" s="23">
        <f t="shared" si="6"/>
        <v>49</v>
      </c>
      <c r="I54" s="8"/>
    </row>
    <row r="55" spans="1:10" s="222" customFormat="1" x14ac:dyDescent="0.2">
      <c r="A55" s="12">
        <v>9</v>
      </c>
      <c r="B55" s="13">
        <v>44260</v>
      </c>
      <c r="C55" s="100">
        <v>22</v>
      </c>
      <c r="D55" s="100">
        <v>0</v>
      </c>
      <c r="E55" s="100">
        <v>0</v>
      </c>
      <c r="F55" s="100">
        <v>3</v>
      </c>
      <c r="G55" s="100">
        <v>0</v>
      </c>
      <c r="H55" s="23">
        <f t="shared" si="6"/>
        <v>25</v>
      </c>
      <c r="I55" s="8"/>
    </row>
    <row r="56" spans="1:10" s="222" customFormat="1" x14ac:dyDescent="0.2">
      <c r="A56" s="12">
        <v>10</v>
      </c>
      <c r="B56" s="13">
        <v>44267</v>
      </c>
      <c r="C56" s="100">
        <v>28</v>
      </c>
      <c r="D56" s="100">
        <v>3</v>
      </c>
      <c r="E56" s="100">
        <v>0</v>
      </c>
      <c r="F56" s="100">
        <v>0</v>
      </c>
      <c r="G56" s="100">
        <v>0</v>
      </c>
      <c r="H56" s="23">
        <f t="shared" si="6"/>
        <v>31</v>
      </c>
      <c r="I56" s="8"/>
    </row>
    <row r="57" spans="1:10" s="222" customFormat="1" x14ac:dyDescent="0.2">
      <c r="A57" s="12">
        <v>11</v>
      </c>
      <c r="B57" s="13">
        <v>44274</v>
      </c>
      <c r="C57" s="100">
        <v>10</v>
      </c>
      <c r="D57" s="100">
        <v>2</v>
      </c>
      <c r="E57" s="100">
        <v>0</v>
      </c>
      <c r="F57" s="100">
        <v>3</v>
      </c>
      <c r="G57" s="100">
        <v>0</v>
      </c>
      <c r="H57" s="23">
        <f t="shared" si="6"/>
        <v>15</v>
      </c>
      <c r="I57" s="8"/>
    </row>
    <row r="58" spans="1:10" s="222" customFormat="1" x14ac:dyDescent="0.2">
      <c r="A58" s="12">
        <v>12</v>
      </c>
      <c r="B58" s="13">
        <v>44281</v>
      </c>
      <c r="C58" s="100">
        <v>8</v>
      </c>
      <c r="D58" s="100">
        <v>3</v>
      </c>
      <c r="E58" s="100">
        <v>0</v>
      </c>
      <c r="F58" s="100">
        <v>2</v>
      </c>
      <c r="G58" s="100">
        <v>0</v>
      </c>
      <c r="H58" s="23">
        <f t="shared" si="6"/>
        <v>13</v>
      </c>
      <c r="I58" s="8"/>
    </row>
    <row r="59" spans="1:10" ht="14.25" x14ac:dyDescent="0.2">
      <c r="A59" s="9" t="s">
        <v>34</v>
      </c>
      <c r="E59" s="38"/>
      <c r="F59" s="38"/>
      <c r="G59" s="38"/>
      <c r="J59" s="38"/>
    </row>
    <row r="60" spans="1:10" ht="14.25" x14ac:dyDescent="0.2">
      <c r="A60" s="123" t="s">
        <v>224</v>
      </c>
      <c r="B60" s="73"/>
      <c r="C60" s="73"/>
      <c r="D60" s="73"/>
      <c r="E60" s="73"/>
      <c r="F60" s="73"/>
      <c r="G60" s="73"/>
      <c r="H60" s="73"/>
      <c r="I60" s="73"/>
      <c r="J60" s="38"/>
    </row>
    <row r="61" spans="1:10" s="38" customFormat="1" x14ac:dyDescent="0.2">
      <c r="A61" s="123" t="s">
        <v>134</v>
      </c>
      <c r="B61" s="73"/>
      <c r="C61" s="73"/>
      <c r="D61" s="73"/>
      <c r="E61" s="73"/>
      <c r="F61" s="73"/>
      <c r="G61" s="73"/>
      <c r="H61" s="73"/>
      <c r="I61" s="73"/>
    </row>
    <row r="62" spans="1:10" ht="14.25" x14ac:dyDescent="0.2">
      <c r="A62" s="123" t="s">
        <v>87</v>
      </c>
      <c r="B62" s="123"/>
      <c r="C62" s="123"/>
      <c r="D62" s="123"/>
      <c r="E62" s="123"/>
      <c r="F62" s="123"/>
      <c r="G62" s="123"/>
      <c r="H62" s="123"/>
      <c r="I62" s="123"/>
      <c r="J62" s="38"/>
    </row>
    <row r="63" spans="1:10" ht="14.25" x14ac:dyDescent="0.2">
      <c r="A63" s="15" t="s">
        <v>33</v>
      </c>
      <c r="J63" s="38"/>
    </row>
    <row r="64" spans="1:10" ht="12.6" hidden="1" customHeight="1" x14ac:dyDescent="0.2">
      <c r="J64" s="38"/>
    </row>
    <row r="65" spans="10:10" ht="12.6" hidden="1" customHeight="1" x14ac:dyDescent="0.2">
      <c r="J65" s="38"/>
    </row>
    <row r="66" spans="10:10" ht="12.6" hidden="1" customHeight="1" x14ac:dyDescent="0.2">
      <c r="J66" s="38"/>
    </row>
    <row r="67" spans="10:10" ht="12.6" hidden="1" customHeight="1" x14ac:dyDescent="0.2">
      <c r="J67" s="38"/>
    </row>
    <row r="68" spans="10:10" ht="12.6" hidden="1" customHeight="1" x14ac:dyDescent="0.2">
      <c r="J68" s="38"/>
    </row>
    <row r="69" spans="10:10" ht="12.6" hidden="1" customHeight="1" x14ac:dyDescent="0.2">
      <c r="J69" s="38"/>
    </row>
    <row r="70" spans="10:10" ht="12.6" hidden="1" customHeight="1" x14ac:dyDescent="0.2">
      <c r="J70" s="38"/>
    </row>
    <row r="71" spans="10:10" ht="12.6" hidden="1" customHeight="1" x14ac:dyDescent="0.2">
      <c r="J71" s="38"/>
    </row>
    <row r="72" spans="10:10" ht="12.6" hidden="1" customHeight="1" x14ac:dyDescent="0.2">
      <c r="J72" s="38"/>
    </row>
    <row r="73" spans="10:10" ht="12.6" hidden="1" customHeight="1" x14ac:dyDescent="0.2">
      <c r="J73" s="38"/>
    </row>
    <row r="74" spans="10:10" ht="12.6" hidden="1" customHeight="1" x14ac:dyDescent="0.2">
      <c r="J74" s="38"/>
    </row>
    <row r="75" spans="10:10" ht="12.6" hidden="1" customHeight="1" x14ac:dyDescent="0.2">
      <c r="J75" s="38"/>
    </row>
    <row r="76" spans="10:10" ht="12.6" hidden="1" customHeight="1" x14ac:dyDescent="0.2">
      <c r="J76" s="38"/>
    </row>
    <row r="77" spans="10:10" ht="12.6" hidden="1" customHeight="1" x14ac:dyDescent="0.2">
      <c r="J77" s="38"/>
    </row>
    <row r="78" spans="10:10" ht="12.6" hidden="1" customHeight="1" x14ac:dyDescent="0.2">
      <c r="J78" s="38"/>
    </row>
    <row r="79" spans="10:10" ht="12.6" hidden="1" customHeight="1" x14ac:dyDescent="0.2">
      <c r="J79" s="38"/>
    </row>
    <row r="80" spans="10:10" ht="12.6" hidden="1" customHeight="1" x14ac:dyDescent="0.2">
      <c r="J80" s="38"/>
    </row>
    <row r="81" spans="10:10" ht="12.6" hidden="1" customHeight="1" x14ac:dyDescent="0.2">
      <c r="J81" s="38"/>
    </row>
    <row r="82" spans="10:10" ht="12.6" hidden="1" customHeight="1" x14ac:dyDescent="0.2">
      <c r="J82" s="38"/>
    </row>
    <row r="83" spans="10:10" ht="12.6" hidden="1" customHeight="1" x14ac:dyDescent="0.2">
      <c r="J83" s="38"/>
    </row>
    <row r="84" spans="10:10" ht="12.6" hidden="1" customHeight="1" x14ac:dyDescent="0.2">
      <c r="J84" s="38"/>
    </row>
    <row r="85" spans="10:10" ht="12.6" hidden="1" customHeight="1" x14ac:dyDescent="0.2">
      <c r="J85" s="38"/>
    </row>
    <row r="86" spans="10:10" ht="12.6" hidden="1" customHeight="1" x14ac:dyDescent="0.2">
      <c r="J86" s="38"/>
    </row>
    <row r="87" spans="10:10" ht="12.6" hidden="1" customHeight="1" x14ac:dyDescent="0.2">
      <c r="J87" s="38"/>
    </row>
    <row r="88" spans="10:10" ht="12.6" hidden="1" customHeight="1" x14ac:dyDescent="0.2">
      <c r="J88" s="38"/>
    </row>
    <row r="89" spans="10:10" ht="12.6" hidden="1" customHeight="1" x14ac:dyDescent="0.2">
      <c r="J89" s="38"/>
    </row>
    <row r="90" spans="10:10" ht="12.6" hidden="1" customHeight="1" x14ac:dyDescent="0.2">
      <c r="J90" s="38"/>
    </row>
    <row r="91" spans="10:10" ht="12.6" hidden="1" customHeight="1" x14ac:dyDescent="0.2">
      <c r="J91" s="38"/>
    </row>
    <row r="92" spans="10:10" ht="12.6" hidden="1" customHeight="1" x14ac:dyDescent="0.2">
      <c r="J92" s="38"/>
    </row>
    <row r="93" spans="10:10" ht="12.6" hidden="1" customHeight="1" x14ac:dyDescent="0.2">
      <c r="J93" s="38"/>
    </row>
    <row r="94" spans="10:10" ht="12.6" hidden="1" customHeight="1" x14ac:dyDescent="0.2">
      <c r="J94" s="38"/>
    </row>
    <row r="95" spans="10:10" x14ac:dyDescent="0.2"/>
    <row r="96" spans="10:10" x14ac:dyDescent="0.2"/>
    <row r="97" x14ac:dyDescent="0.2"/>
  </sheetData>
  <hyperlinks>
    <hyperlink ref="J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EDB29"/>
  </sheetPr>
  <dimension ref="A1:I69"/>
  <sheetViews>
    <sheetView workbookViewId="0">
      <pane ySplit="4" topLeftCell="A53" activePane="bottomLeft" state="frozen"/>
      <selection pane="bottomLeft" activeCell="D58" sqref="D58"/>
    </sheetView>
  </sheetViews>
  <sheetFormatPr defaultColWidth="0" defaultRowHeight="12.75" zeroHeight="1" x14ac:dyDescent="0.2"/>
  <cols>
    <col min="1" max="1" width="8.7109375" style="38" customWidth="1"/>
    <col min="2" max="2" width="10.85546875" style="38" customWidth="1"/>
    <col min="3" max="10" width="13.140625" style="38" customWidth="1"/>
    <col min="11" max="16384" width="0" style="38" hidden="1"/>
  </cols>
  <sheetData>
    <row r="1" spans="1:9" ht="14.25" x14ac:dyDescent="0.2">
      <c r="A1" s="37" t="s">
        <v>98</v>
      </c>
      <c r="B1" s="10"/>
      <c r="C1" s="39"/>
      <c r="I1" s="114" t="s">
        <v>38</v>
      </c>
    </row>
    <row r="2" spans="1:9" x14ac:dyDescent="0.2">
      <c r="B2" s="2"/>
      <c r="C2" s="39"/>
    </row>
    <row r="3" spans="1:9" x14ac:dyDescent="0.2">
      <c r="A3" s="37"/>
      <c r="B3" s="2"/>
      <c r="C3" s="39"/>
    </row>
    <row r="4" spans="1:9" s="11" customFormat="1" ht="36" x14ac:dyDescent="0.2">
      <c r="A4" s="116" t="s">
        <v>24</v>
      </c>
      <c r="B4" s="117" t="s">
        <v>3</v>
      </c>
      <c r="C4" s="99" t="s">
        <v>73</v>
      </c>
      <c r="D4" s="99" t="s">
        <v>74</v>
      </c>
      <c r="E4" s="99" t="s">
        <v>72</v>
      </c>
      <c r="F4" s="116" t="s">
        <v>10</v>
      </c>
      <c r="G4" s="116" t="s">
        <v>71</v>
      </c>
    </row>
    <row r="5" spans="1:9" s="11" customFormat="1" ht="12" x14ac:dyDescent="0.2">
      <c r="A5" s="12">
        <v>11</v>
      </c>
      <c r="B5" s="13">
        <v>43910</v>
      </c>
      <c r="C5" s="100" t="s">
        <v>36</v>
      </c>
      <c r="D5" s="119" t="s">
        <v>36</v>
      </c>
      <c r="E5" s="118" t="s">
        <v>36</v>
      </c>
      <c r="F5" s="23" t="s">
        <v>36</v>
      </c>
      <c r="G5" s="23" t="s">
        <v>36</v>
      </c>
    </row>
    <row r="6" spans="1:9" s="11" customFormat="1" ht="12" x14ac:dyDescent="0.2">
      <c r="A6" s="12">
        <v>12</v>
      </c>
      <c r="B6" s="13">
        <v>43917</v>
      </c>
      <c r="C6" s="100">
        <v>4</v>
      </c>
      <c r="D6" s="119">
        <v>3</v>
      </c>
      <c r="E6" s="120">
        <f>(D6/'Table 11'!C6)*100</f>
        <v>17.647058823529413</v>
      </c>
      <c r="F6" s="14">
        <f>SUM(C6:D6)</f>
        <v>7</v>
      </c>
      <c r="G6" s="121">
        <f>(F6/'Table 11'!H6)*100</f>
        <v>30.434782608695656</v>
      </c>
    </row>
    <row r="7" spans="1:9" s="11" customFormat="1" ht="12" x14ac:dyDescent="0.2">
      <c r="A7" s="12">
        <v>13</v>
      </c>
      <c r="B7" s="13">
        <v>43924</v>
      </c>
      <c r="C7" s="100">
        <v>14</v>
      </c>
      <c r="D7" s="119">
        <v>2</v>
      </c>
      <c r="E7" s="120">
        <f>(D7/'Table 11'!C7)*100</f>
        <v>4.6511627906976747</v>
      </c>
      <c r="F7" s="14">
        <f t="shared" ref="F7:F16" si="0">SUM(C7:D7)</f>
        <v>16</v>
      </c>
      <c r="G7" s="121">
        <f>(F7/'Table 11'!H7)*100</f>
        <v>25.806451612903224</v>
      </c>
    </row>
    <row r="8" spans="1:9" s="11" customFormat="1" ht="12" x14ac:dyDescent="0.2">
      <c r="A8" s="12">
        <v>14</v>
      </c>
      <c r="B8" s="13">
        <v>43931</v>
      </c>
      <c r="C8" s="100">
        <v>25</v>
      </c>
      <c r="D8" s="119">
        <v>6</v>
      </c>
      <c r="E8" s="120">
        <f>(D8/'Table 11'!C8)*100</f>
        <v>10.526315789473683</v>
      </c>
      <c r="F8" s="14">
        <f t="shared" si="0"/>
        <v>31</v>
      </c>
      <c r="G8" s="121">
        <f>(F8/'Table 11'!H8)*100</f>
        <v>34.831460674157306</v>
      </c>
    </row>
    <row r="9" spans="1:9" s="11" customFormat="1" ht="12" x14ac:dyDescent="0.2">
      <c r="A9" s="12">
        <v>15</v>
      </c>
      <c r="B9" s="13">
        <v>43938</v>
      </c>
      <c r="C9" s="100">
        <v>53</v>
      </c>
      <c r="D9" s="119">
        <v>12</v>
      </c>
      <c r="E9" s="120">
        <f>(D9/'Table 11'!C9)*100</f>
        <v>21.052631578947366</v>
      </c>
      <c r="F9" s="14">
        <f t="shared" si="0"/>
        <v>65</v>
      </c>
      <c r="G9" s="121">
        <f>(F9/'Table 11'!H9)*100</f>
        <v>55.084745762711862</v>
      </c>
    </row>
    <row r="10" spans="1:9" s="11" customFormat="1" ht="12" x14ac:dyDescent="0.2">
      <c r="A10" s="12">
        <v>16</v>
      </c>
      <c r="B10" s="13">
        <v>43945</v>
      </c>
      <c r="C10" s="100">
        <v>66</v>
      </c>
      <c r="D10" s="119">
        <v>9</v>
      </c>
      <c r="E10" s="120">
        <f>(D10/'Table 11'!C10)*100</f>
        <v>20.930232558139537</v>
      </c>
      <c r="F10" s="14">
        <f t="shared" si="0"/>
        <v>75</v>
      </c>
      <c r="G10" s="121">
        <f>(F10/'Table 11'!H10)*100</f>
        <v>65.217391304347828</v>
      </c>
    </row>
    <row r="11" spans="1:9" s="11" customFormat="1" ht="12" customHeight="1" x14ac:dyDescent="0.2">
      <c r="A11" s="12">
        <v>17</v>
      </c>
      <c r="B11" s="13">
        <v>43952</v>
      </c>
      <c r="C11" s="100">
        <v>72</v>
      </c>
      <c r="D11" s="119">
        <v>10</v>
      </c>
      <c r="E11" s="120">
        <f>(D11/'Table 11'!C11)*100</f>
        <v>24.390243902439025</v>
      </c>
      <c r="F11" s="14">
        <f t="shared" si="0"/>
        <v>82</v>
      </c>
      <c r="G11" s="121">
        <f>(F11/'Table 11'!H11)*100</f>
        <v>69.491525423728817</v>
      </c>
    </row>
    <row r="12" spans="1:9" s="11" customFormat="1" ht="12" customHeight="1" x14ac:dyDescent="0.2">
      <c r="A12" s="12">
        <v>18</v>
      </c>
      <c r="B12" s="13">
        <v>43959</v>
      </c>
      <c r="C12" s="100">
        <v>39</v>
      </c>
      <c r="D12" s="119">
        <v>12</v>
      </c>
      <c r="E12" s="120">
        <f>(D12/'Table 11'!C12)*100</f>
        <v>32.432432432432435</v>
      </c>
      <c r="F12" s="14">
        <f t="shared" si="0"/>
        <v>51</v>
      </c>
      <c r="G12" s="121">
        <f>(F12/'Table 11'!H12)*100</f>
        <v>62.195121951219512</v>
      </c>
      <c r="H12" s="131"/>
    </row>
    <row r="13" spans="1:9" s="11" customFormat="1" ht="12" customHeight="1" x14ac:dyDescent="0.2">
      <c r="A13" s="12">
        <v>19</v>
      </c>
      <c r="B13" s="13">
        <v>43966</v>
      </c>
      <c r="C13" s="100">
        <v>33</v>
      </c>
      <c r="D13" s="119">
        <v>6</v>
      </c>
      <c r="E13" s="120">
        <f>(D13/'Table 11'!C13)*100</f>
        <v>20</v>
      </c>
      <c r="F13" s="14">
        <f t="shared" si="0"/>
        <v>39</v>
      </c>
      <c r="G13" s="121">
        <f>(F13/'Table 11'!H13)*100</f>
        <v>60</v>
      </c>
    </row>
    <row r="14" spans="1:9" s="11" customFormat="1" ht="12" customHeight="1" x14ac:dyDescent="0.2">
      <c r="A14" s="12">
        <v>20</v>
      </c>
      <c r="B14" s="13">
        <v>43973</v>
      </c>
      <c r="C14" s="100">
        <v>15</v>
      </c>
      <c r="D14" s="119">
        <v>4</v>
      </c>
      <c r="E14" s="120">
        <f>(D14/'Table 11'!C14)*100</f>
        <v>12.5</v>
      </c>
      <c r="F14" s="14">
        <f t="shared" si="0"/>
        <v>19</v>
      </c>
      <c r="G14" s="121">
        <f>(F14/'Table 11'!H14)*100</f>
        <v>35.849056603773583</v>
      </c>
    </row>
    <row r="15" spans="1:9" s="11" customFormat="1" ht="12" customHeight="1" x14ac:dyDescent="0.2">
      <c r="A15" s="12">
        <v>21</v>
      </c>
      <c r="B15" s="13">
        <v>43980</v>
      </c>
      <c r="C15" s="100">
        <f>'Table 11'!D15</f>
        <v>11</v>
      </c>
      <c r="D15" s="119">
        <v>5</v>
      </c>
      <c r="E15" s="120">
        <f>(D15/'Table 11'!C15)*100</f>
        <v>20</v>
      </c>
      <c r="F15" s="14">
        <f t="shared" si="0"/>
        <v>16</v>
      </c>
      <c r="G15" s="121">
        <f>(F15/'Table 11'!H15)*100</f>
        <v>42.105263157894733</v>
      </c>
      <c r="H15" s="38"/>
    </row>
    <row r="16" spans="1:9" ht="12" customHeight="1" x14ac:dyDescent="0.2">
      <c r="A16" s="12">
        <v>22</v>
      </c>
      <c r="B16" s="13">
        <v>43987</v>
      </c>
      <c r="C16" s="100">
        <f>'Table 11'!D16</f>
        <v>5</v>
      </c>
      <c r="D16" s="119">
        <v>2</v>
      </c>
      <c r="E16" s="120">
        <f>(D16/'Table 11'!C16)*100</f>
        <v>13.333333333333334</v>
      </c>
      <c r="F16" s="14">
        <f t="shared" si="0"/>
        <v>7</v>
      </c>
      <c r="G16" s="121">
        <f>(F16/'Table 11'!H16)*100</f>
        <v>31.818181818181817</v>
      </c>
    </row>
    <row r="17" spans="1:7" x14ac:dyDescent="0.2">
      <c r="A17" s="12">
        <v>23</v>
      </c>
      <c r="B17" s="13">
        <v>43994</v>
      </c>
      <c r="C17" s="100">
        <v>5</v>
      </c>
      <c r="D17" s="119">
        <v>1</v>
      </c>
      <c r="E17" s="120">
        <f>(D17/'Table 11'!C17)*100</f>
        <v>8.3333333333333321</v>
      </c>
      <c r="F17" s="14">
        <f t="shared" ref="F17:F22" si="1">SUM(C17:D17)</f>
        <v>6</v>
      </c>
      <c r="G17" s="121">
        <f>(F17/'Table 11'!H17)*100</f>
        <v>27.27272727272727</v>
      </c>
    </row>
    <row r="18" spans="1:7" x14ac:dyDescent="0.2">
      <c r="A18" s="12">
        <v>24</v>
      </c>
      <c r="B18" s="13">
        <v>44001</v>
      </c>
      <c r="C18" s="100">
        <v>0</v>
      </c>
      <c r="D18" s="119">
        <v>2</v>
      </c>
      <c r="E18" s="120">
        <f>(D18/'Table 11'!C18)*100</f>
        <v>18.181818181818183</v>
      </c>
      <c r="F18" s="14">
        <f t="shared" si="1"/>
        <v>2</v>
      </c>
      <c r="G18" s="121">
        <f>(F18/'Table 11'!H18)*100</f>
        <v>16.666666666666664</v>
      </c>
    </row>
    <row r="19" spans="1:7" x14ac:dyDescent="0.2">
      <c r="A19" s="12">
        <v>25</v>
      </c>
      <c r="B19" s="13">
        <v>44008</v>
      </c>
      <c r="C19" s="100">
        <v>2</v>
      </c>
      <c r="D19" s="119">
        <v>1</v>
      </c>
      <c r="E19" s="120">
        <f>(D19/'Table 11'!C19)*100</f>
        <v>12.5</v>
      </c>
      <c r="F19" s="14">
        <f t="shared" si="1"/>
        <v>3</v>
      </c>
      <c r="G19" s="121">
        <f>(F19/'Table 11'!H19)*100</f>
        <v>30</v>
      </c>
    </row>
    <row r="20" spans="1:7" x14ac:dyDescent="0.2">
      <c r="A20" s="12">
        <v>26</v>
      </c>
      <c r="B20" s="13">
        <v>44015</v>
      </c>
      <c r="C20" s="100">
        <v>2</v>
      </c>
      <c r="D20" s="119">
        <v>3</v>
      </c>
      <c r="E20" s="120">
        <f>(D20/'Table 11'!C20)*100</f>
        <v>33.333333333333329</v>
      </c>
      <c r="F20" s="14">
        <f t="shared" si="1"/>
        <v>5</v>
      </c>
      <c r="G20" s="121">
        <f>(F20/'Table 11'!H20)*100</f>
        <v>45.454545454545453</v>
      </c>
    </row>
    <row r="21" spans="1:7" x14ac:dyDescent="0.2">
      <c r="A21" s="12">
        <v>27</v>
      </c>
      <c r="B21" s="13">
        <v>44022</v>
      </c>
      <c r="C21" s="100">
        <v>1</v>
      </c>
      <c r="D21" s="119">
        <v>1</v>
      </c>
      <c r="E21" s="120">
        <f>(D21/'Table 11'!C21)*100</f>
        <v>33.333333333333329</v>
      </c>
      <c r="F21" s="14">
        <f t="shared" si="1"/>
        <v>2</v>
      </c>
      <c r="G21" s="121">
        <f>(F21/'Table 11'!H21)*100</f>
        <v>50</v>
      </c>
    </row>
    <row r="22" spans="1:7" x14ac:dyDescent="0.2">
      <c r="A22" s="12">
        <v>28</v>
      </c>
      <c r="B22" s="13">
        <v>44029</v>
      </c>
      <c r="C22" s="100">
        <v>0</v>
      </c>
      <c r="D22" s="119">
        <v>1</v>
      </c>
      <c r="E22" s="120">
        <f>(D22/'Table 11'!C22)*100</f>
        <v>20</v>
      </c>
      <c r="F22" s="14">
        <f t="shared" si="1"/>
        <v>1</v>
      </c>
      <c r="G22" s="121">
        <f>(F22/'Table 11'!H22)*100</f>
        <v>20</v>
      </c>
    </row>
    <row r="23" spans="1:7" x14ac:dyDescent="0.2">
      <c r="A23" s="12">
        <v>29</v>
      </c>
      <c r="B23" s="13">
        <v>44036</v>
      </c>
      <c r="C23" s="100">
        <v>2</v>
      </c>
      <c r="D23" s="139">
        <v>0</v>
      </c>
      <c r="E23" s="120">
        <f>(D23/'Table 11'!C23)*100</f>
        <v>0</v>
      </c>
      <c r="F23" s="14">
        <f t="shared" ref="F23:F28" si="2">SUM(C23:D23)</f>
        <v>2</v>
      </c>
      <c r="G23" s="121">
        <f>(F23/'Table 11'!H23)*100</f>
        <v>50</v>
      </c>
    </row>
    <row r="24" spans="1:7" x14ac:dyDescent="0.2">
      <c r="A24" s="12">
        <v>30</v>
      </c>
      <c r="B24" s="13">
        <v>44043</v>
      </c>
      <c r="C24" s="100">
        <v>0</v>
      </c>
      <c r="D24" s="139">
        <v>0</v>
      </c>
      <c r="E24" s="120">
        <f>(D24/'Table 11'!C24)*100</f>
        <v>0</v>
      </c>
      <c r="F24" s="14">
        <f t="shared" si="2"/>
        <v>0</v>
      </c>
      <c r="G24" s="121">
        <f>(F24/'Table 11'!H24)*100</f>
        <v>0</v>
      </c>
    </row>
    <row r="25" spans="1:7" x14ac:dyDescent="0.2">
      <c r="A25" s="12">
        <v>31</v>
      </c>
      <c r="B25" s="13">
        <v>44050</v>
      </c>
      <c r="C25" s="100">
        <v>0</v>
      </c>
      <c r="D25" s="139">
        <v>0</v>
      </c>
      <c r="E25" s="120">
        <f>(D25/'Table 11'!C25)*100</f>
        <v>0</v>
      </c>
      <c r="F25" s="14">
        <f t="shared" si="2"/>
        <v>0</v>
      </c>
      <c r="G25" s="121">
        <f>(F25/'Table 11'!H25)*100</f>
        <v>0</v>
      </c>
    </row>
    <row r="26" spans="1:7" x14ac:dyDescent="0.2">
      <c r="A26" s="12">
        <v>32</v>
      </c>
      <c r="B26" s="13">
        <v>44057</v>
      </c>
      <c r="C26" s="100">
        <v>2</v>
      </c>
      <c r="D26" s="139">
        <v>0</v>
      </c>
      <c r="E26" s="120">
        <f>(D26/'Table 11'!C26)*100</f>
        <v>0</v>
      </c>
      <c r="F26" s="14">
        <f t="shared" si="2"/>
        <v>2</v>
      </c>
      <c r="G26" s="121">
        <f>(F26/'Table 11'!H26)*100</f>
        <v>25</v>
      </c>
    </row>
    <row r="27" spans="1:7" x14ac:dyDescent="0.2">
      <c r="A27" s="12">
        <v>33</v>
      </c>
      <c r="B27" s="13">
        <v>44064</v>
      </c>
      <c r="C27" s="100">
        <v>0</v>
      </c>
      <c r="D27" s="139">
        <v>0</v>
      </c>
      <c r="E27" s="120">
        <f>(D27/'Table 11'!C27)*100</f>
        <v>0</v>
      </c>
      <c r="F27" s="14">
        <f t="shared" si="2"/>
        <v>0</v>
      </c>
      <c r="G27" s="121">
        <f>(F27/'Table 11'!H27)*100</f>
        <v>0</v>
      </c>
    </row>
    <row r="28" spans="1:7" x14ac:dyDescent="0.2">
      <c r="A28" s="12">
        <v>34</v>
      </c>
      <c r="B28" s="13">
        <v>44071</v>
      </c>
      <c r="C28" s="100">
        <v>0</v>
      </c>
      <c r="D28" s="139">
        <v>1</v>
      </c>
      <c r="E28" s="120">
        <f>(D28/'Table 11'!C28)*100</f>
        <v>50</v>
      </c>
      <c r="F28" s="14">
        <f t="shared" si="2"/>
        <v>1</v>
      </c>
      <c r="G28" s="121">
        <f>(F28/'Table 11'!H28)*100</f>
        <v>50</v>
      </c>
    </row>
    <row r="29" spans="1:7" x14ac:dyDescent="0.2">
      <c r="A29" s="12">
        <v>35</v>
      </c>
      <c r="B29" s="13">
        <v>44078</v>
      </c>
      <c r="C29" s="100">
        <v>0</v>
      </c>
      <c r="D29" s="139">
        <v>0</v>
      </c>
      <c r="E29" s="120">
        <f>(D29/'Table 11'!C29)*100</f>
        <v>0</v>
      </c>
      <c r="F29" s="14">
        <f t="shared" ref="F29:F34" si="3">SUM(C29:D29)</f>
        <v>0</v>
      </c>
      <c r="G29" s="121">
        <f>(F29/'Table 11'!H29)*100</f>
        <v>0</v>
      </c>
    </row>
    <row r="30" spans="1:7" x14ac:dyDescent="0.2">
      <c r="A30" s="12">
        <v>36</v>
      </c>
      <c r="B30" s="13">
        <v>44085</v>
      </c>
      <c r="C30" s="100">
        <v>1</v>
      </c>
      <c r="D30" s="139">
        <v>0</v>
      </c>
      <c r="E30" s="120">
        <f>(D30/'Table 11'!C30)*100</f>
        <v>0</v>
      </c>
      <c r="F30" s="14">
        <f t="shared" si="3"/>
        <v>1</v>
      </c>
      <c r="G30" s="121">
        <f>(F30/'Table 11'!H30)*100</f>
        <v>12.5</v>
      </c>
    </row>
    <row r="31" spans="1:7" x14ac:dyDescent="0.2">
      <c r="A31" s="12">
        <v>37</v>
      </c>
      <c r="B31" s="13">
        <v>44092</v>
      </c>
      <c r="C31" s="100">
        <v>3</v>
      </c>
      <c r="D31" s="139">
        <v>0</v>
      </c>
      <c r="E31" s="120">
        <f>(D31/'Table 11'!C31)*100</f>
        <v>0</v>
      </c>
      <c r="F31" s="14">
        <f t="shared" si="3"/>
        <v>3</v>
      </c>
      <c r="G31" s="121">
        <f>(F31/'Table 11'!H31)*100</f>
        <v>33.333333333333329</v>
      </c>
    </row>
    <row r="32" spans="1:7" x14ac:dyDescent="0.2">
      <c r="A32" s="12">
        <v>38</v>
      </c>
      <c r="B32" s="13">
        <v>44099</v>
      </c>
      <c r="C32" s="100">
        <v>1</v>
      </c>
      <c r="D32" s="139">
        <v>0</v>
      </c>
      <c r="E32" s="120">
        <f>(D32/'Table 11'!C32)*100</f>
        <v>0</v>
      </c>
      <c r="F32" s="14">
        <f t="shared" si="3"/>
        <v>1</v>
      </c>
      <c r="G32" s="121">
        <f>(F32/'Table 11'!H32)*100</f>
        <v>16.666666666666664</v>
      </c>
    </row>
    <row r="33" spans="1:7" x14ac:dyDescent="0.2">
      <c r="A33" s="12">
        <v>39</v>
      </c>
      <c r="B33" s="13">
        <v>44106</v>
      </c>
      <c r="C33" s="100">
        <v>0</v>
      </c>
      <c r="D33" s="139">
        <v>0</v>
      </c>
      <c r="E33" s="120">
        <f>(D33/'Table 11'!C33)*100</f>
        <v>0</v>
      </c>
      <c r="F33" s="14">
        <f t="shared" si="3"/>
        <v>0</v>
      </c>
      <c r="G33" s="121">
        <f>(F33/'Table 11'!H33)*100</f>
        <v>0</v>
      </c>
    </row>
    <row r="34" spans="1:7" x14ac:dyDescent="0.2">
      <c r="A34" s="12">
        <v>40</v>
      </c>
      <c r="B34" s="13">
        <v>44113</v>
      </c>
      <c r="C34" s="100">
        <v>0</v>
      </c>
      <c r="D34" s="139">
        <v>0</v>
      </c>
      <c r="E34" s="120">
        <f>(D34/'Table 11'!C34)*100</f>
        <v>0</v>
      </c>
      <c r="F34" s="14">
        <f t="shared" si="3"/>
        <v>0</v>
      </c>
      <c r="G34" s="121">
        <f>(F34/'Table 11'!H34)*100</f>
        <v>0</v>
      </c>
    </row>
    <row r="35" spans="1:7" x14ac:dyDescent="0.2">
      <c r="A35" s="12">
        <v>41</v>
      </c>
      <c r="B35" s="13">
        <v>44120</v>
      </c>
      <c r="C35" s="100">
        <v>1</v>
      </c>
      <c r="D35" s="139">
        <v>3</v>
      </c>
      <c r="E35" s="120">
        <f>(D35/'Table 11'!C35)*100</f>
        <v>12.5</v>
      </c>
      <c r="F35" s="14">
        <f t="shared" ref="F35:F43" si="4">SUM(C35:D35)</f>
        <v>4</v>
      </c>
      <c r="G35" s="121">
        <f>(F35/'Table 11'!H35)*100</f>
        <v>14.814814814814813</v>
      </c>
    </row>
    <row r="36" spans="1:7" x14ac:dyDescent="0.2">
      <c r="A36" s="12">
        <v>42</v>
      </c>
      <c r="B36" s="13">
        <v>44127</v>
      </c>
      <c r="C36" s="100">
        <v>8</v>
      </c>
      <c r="D36" s="139">
        <v>4</v>
      </c>
      <c r="E36" s="120">
        <f>(D36/'Table 11'!C36)*100</f>
        <v>11.76470588235294</v>
      </c>
      <c r="F36" s="14">
        <f t="shared" si="4"/>
        <v>12</v>
      </c>
      <c r="G36" s="121">
        <f>(F36/'Table 11'!H36)*100</f>
        <v>25.531914893617021</v>
      </c>
    </row>
    <row r="37" spans="1:7" x14ac:dyDescent="0.2">
      <c r="A37" s="12">
        <v>43</v>
      </c>
      <c r="B37" s="13">
        <v>44134</v>
      </c>
      <c r="C37" s="100">
        <v>13</v>
      </c>
      <c r="D37" s="139">
        <v>8</v>
      </c>
      <c r="E37" s="120">
        <f>(D37/'Table 11'!C37)*100</f>
        <v>13.333333333333334</v>
      </c>
      <c r="F37" s="14">
        <f t="shared" si="4"/>
        <v>21</v>
      </c>
      <c r="G37" s="121">
        <f>(F37/'Table 11'!H37)*100</f>
        <v>26.25</v>
      </c>
    </row>
    <row r="38" spans="1:7" x14ac:dyDescent="0.2">
      <c r="A38" s="12">
        <v>44</v>
      </c>
      <c r="B38" s="13">
        <v>44141</v>
      </c>
      <c r="C38" s="100">
        <v>21</v>
      </c>
      <c r="D38" s="139">
        <v>7</v>
      </c>
      <c r="E38" s="120">
        <f>(D38/'Table 11'!C38)*100</f>
        <v>12.068965517241379</v>
      </c>
      <c r="F38" s="14">
        <f t="shared" si="4"/>
        <v>28</v>
      </c>
      <c r="G38" s="121">
        <f>(F38/'Table 11'!H38)*100</f>
        <v>32.558139534883722</v>
      </c>
    </row>
    <row r="39" spans="1:7" x14ac:dyDescent="0.2">
      <c r="A39" s="12">
        <v>45</v>
      </c>
      <c r="B39" s="13">
        <v>44148</v>
      </c>
      <c r="C39" s="100">
        <v>30</v>
      </c>
      <c r="D39" s="139">
        <v>3</v>
      </c>
      <c r="E39" s="120">
        <f>(D39/'Table 11'!C39)*100</f>
        <v>5.3571428571428568</v>
      </c>
      <c r="F39" s="14">
        <f t="shared" si="4"/>
        <v>33</v>
      </c>
      <c r="G39" s="121">
        <f>(F39/'Table 11'!H39)*100</f>
        <v>35.869565217391305</v>
      </c>
    </row>
    <row r="40" spans="1:7" x14ac:dyDescent="0.2">
      <c r="A40" s="12">
        <v>46</v>
      </c>
      <c r="B40" s="13">
        <v>44155</v>
      </c>
      <c r="C40" s="100">
        <v>24</v>
      </c>
      <c r="D40" s="139">
        <v>8</v>
      </c>
      <c r="E40" s="120">
        <f>(D40/'Table 11'!C40)*100</f>
        <v>11.111111111111111</v>
      </c>
      <c r="F40" s="14">
        <f t="shared" si="4"/>
        <v>32</v>
      </c>
      <c r="G40" s="121">
        <f>(F40/'Table 11'!H40)*100</f>
        <v>30.188679245283019</v>
      </c>
    </row>
    <row r="41" spans="1:7" x14ac:dyDescent="0.2">
      <c r="A41" s="12">
        <v>47</v>
      </c>
      <c r="B41" s="13">
        <v>44162</v>
      </c>
      <c r="C41" s="100">
        <v>27</v>
      </c>
      <c r="D41" s="139">
        <v>8</v>
      </c>
      <c r="E41" s="120">
        <f>(D41/'Table 11'!C41)*100</f>
        <v>18.604651162790699</v>
      </c>
      <c r="F41" s="14">
        <f t="shared" si="4"/>
        <v>35</v>
      </c>
      <c r="G41" s="121">
        <f>(F41/'Table 11'!H41)*100</f>
        <v>45.454545454545453</v>
      </c>
    </row>
    <row r="42" spans="1:7" x14ac:dyDescent="0.2">
      <c r="A42" s="12">
        <v>48</v>
      </c>
      <c r="B42" s="13">
        <v>44169</v>
      </c>
      <c r="C42" s="100">
        <v>29</v>
      </c>
      <c r="D42" s="139">
        <v>6</v>
      </c>
      <c r="E42" s="120">
        <f>(D42/'Table 11'!C42)*100</f>
        <v>12.5</v>
      </c>
      <c r="F42" s="14">
        <f t="shared" si="4"/>
        <v>35</v>
      </c>
      <c r="G42" s="121">
        <f>(F42/'Table 11'!H42)*100</f>
        <v>41.666666666666671</v>
      </c>
    </row>
    <row r="43" spans="1:7" x14ac:dyDescent="0.2">
      <c r="A43" s="12">
        <v>49</v>
      </c>
      <c r="B43" s="13">
        <v>44176</v>
      </c>
      <c r="C43" s="100">
        <v>25</v>
      </c>
      <c r="D43" s="139">
        <v>12</v>
      </c>
      <c r="E43" s="120">
        <f>(D43/'Table 11'!C43)*100</f>
        <v>16.901408450704224</v>
      </c>
      <c r="F43" s="14">
        <f t="shared" si="4"/>
        <v>37</v>
      </c>
      <c r="G43" s="121">
        <f>(F43/'Table 11'!H43)*100</f>
        <v>37.373737373737377</v>
      </c>
    </row>
    <row r="44" spans="1:7" x14ac:dyDescent="0.2">
      <c r="A44" s="12">
        <v>50</v>
      </c>
      <c r="B44" s="13">
        <v>44183</v>
      </c>
      <c r="C44" s="100">
        <v>25</v>
      </c>
      <c r="D44" s="139">
        <v>12</v>
      </c>
      <c r="E44" s="120">
        <f>(D44/'Table 11'!C44)*100</f>
        <v>21.818181818181817</v>
      </c>
      <c r="F44" s="14">
        <f>SUM(C44:D44)</f>
        <v>37</v>
      </c>
      <c r="G44" s="121">
        <f>(F44/'Table 11'!H44)*100</f>
        <v>43.529411764705884</v>
      </c>
    </row>
    <row r="45" spans="1:7" x14ac:dyDescent="0.2">
      <c r="A45" s="12">
        <v>51</v>
      </c>
      <c r="B45" s="13">
        <v>44190</v>
      </c>
      <c r="C45" s="100">
        <v>35</v>
      </c>
      <c r="D45" s="139">
        <v>13</v>
      </c>
      <c r="E45" s="120">
        <f>(D45/'Table 11'!C45)*100</f>
        <v>16.883116883116884</v>
      </c>
      <c r="F45" s="14">
        <f t="shared" ref="F45:F58" si="5">SUM(C45:D45)</f>
        <v>48</v>
      </c>
      <c r="G45" s="121">
        <f>(F45/'Table 11'!H45)*100</f>
        <v>39.669421487603309</v>
      </c>
    </row>
    <row r="46" spans="1:7" x14ac:dyDescent="0.2">
      <c r="A46" s="12">
        <v>52</v>
      </c>
      <c r="B46" s="13">
        <v>44197</v>
      </c>
      <c r="C46" s="100">
        <v>18</v>
      </c>
      <c r="D46" s="139">
        <v>10</v>
      </c>
      <c r="E46" s="120">
        <f>(D46/'Table 11'!C46)*100</f>
        <v>13.157894736842104</v>
      </c>
      <c r="F46" s="14">
        <f t="shared" si="5"/>
        <v>28</v>
      </c>
      <c r="G46" s="121">
        <f>(F46/'Table 11'!H46)*100</f>
        <v>26.923076923076923</v>
      </c>
    </row>
    <row r="47" spans="1:7" x14ac:dyDescent="0.2">
      <c r="A47" s="12">
        <v>1</v>
      </c>
      <c r="B47" s="13">
        <v>44204</v>
      </c>
      <c r="C47" s="100">
        <v>15</v>
      </c>
      <c r="D47" s="139">
        <v>9</v>
      </c>
      <c r="E47" s="120">
        <f>(D47/'Table 11'!C47)*100</f>
        <v>10.112359550561797</v>
      </c>
      <c r="F47" s="14">
        <f t="shared" si="5"/>
        <v>24</v>
      </c>
      <c r="G47" s="121">
        <f>(F47/'Table 11'!H47)*100</f>
        <v>20.869565217391305</v>
      </c>
    </row>
    <row r="48" spans="1:7" x14ac:dyDescent="0.2">
      <c r="A48" s="12">
        <v>2</v>
      </c>
      <c r="B48" s="13">
        <v>44211</v>
      </c>
      <c r="C48" s="100">
        <v>34</v>
      </c>
      <c r="D48" s="139">
        <v>20</v>
      </c>
      <c r="E48" s="120">
        <f>(D48/'Table 11'!C48)*100</f>
        <v>15.384615384615385</v>
      </c>
      <c r="F48" s="14">
        <f t="shared" si="5"/>
        <v>54</v>
      </c>
      <c r="G48" s="121">
        <f>(F48/'Table 11'!H48)*100</f>
        <v>30.337078651685395</v>
      </c>
    </row>
    <row r="49" spans="1:9" x14ac:dyDescent="0.2">
      <c r="A49" s="12">
        <v>3</v>
      </c>
      <c r="B49" s="13">
        <v>44218</v>
      </c>
      <c r="C49" s="100">
        <v>30</v>
      </c>
      <c r="D49" s="139">
        <v>7</v>
      </c>
      <c r="E49" s="120">
        <f>(D49/'Table 11'!C49)*100</f>
        <v>5.982905982905983</v>
      </c>
      <c r="F49" s="14">
        <f t="shared" si="5"/>
        <v>37</v>
      </c>
      <c r="G49" s="121">
        <f>(F49/'Table 11'!H49)*100</f>
        <v>22.424242424242426</v>
      </c>
    </row>
    <row r="50" spans="1:9" x14ac:dyDescent="0.2">
      <c r="A50" s="12">
        <v>4</v>
      </c>
      <c r="B50" s="13">
        <v>44225</v>
      </c>
      <c r="C50" s="100">
        <v>30</v>
      </c>
      <c r="D50" s="139">
        <v>9</v>
      </c>
      <c r="E50" s="120">
        <f>(D50/'Table 11'!C50)*100</f>
        <v>8.8235294117647065</v>
      </c>
      <c r="F50" s="14">
        <f t="shared" si="5"/>
        <v>39</v>
      </c>
      <c r="G50" s="121">
        <f>(F50/'Table 11'!H50)*100</f>
        <v>27.464788732394368</v>
      </c>
    </row>
    <row r="51" spans="1:9" s="222" customFormat="1" x14ac:dyDescent="0.2">
      <c r="A51" s="12">
        <v>5</v>
      </c>
      <c r="B51" s="13">
        <v>44232</v>
      </c>
      <c r="C51" s="100">
        <v>21</v>
      </c>
      <c r="D51" s="139">
        <v>4</v>
      </c>
      <c r="E51" s="120">
        <f>(D51/'Table 11'!C51)*100</f>
        <v>4.9382716049382713</v>
      </c>
      <c r="F51" s="14">
        <f t="shared" si="5"/>
        <v>25</v>
      </c>
      <c r="G51" s="121">
        <f>(F51/'Table 11'!H51)*100</f>
        <v>22.727272727272727</v>
      </c>
    </row>
    <row r="52" spans="1:9" s="222" customFormat="1" x14ac:dyDescent="0.2">
      <c r="A52" s="12">
        <v>6</v>
      </c>
      <c r="B52" s="13">
        <v>44239</v>
      </c>
      <c r="C52" s="100">
        <v>7</v>
      </c>
      <c r="D52" s="139">
        <v>2</v>
      </c>
      <c r="E52" s="120">
        <f>(D52/'Table 11'!C52)*100</f>
        <v>3.0769230769230771</v>
      </c>
      <c r="F52" s="14">
        <f t="shared" si="5"/>
        <v>9</v>
      </c>
      <c r="G52" s="121">
        <f>(F52/'Table 11'!H52)*100</f>
        <v>11.39240506329114</v>
      </c>
    </row>
    <row r="53" spans="1:9" s="222" customFormat="1" x14ac:dyDescent="0.2">
      <c r="A53" s="12">
        <v>7</v>
      </c>
      <c r="B53" s="13">
        <v>44246</v>
      </c>
      <c r="C53" s="100">
        <v>5</v>
      </c>
      <c r="D53" s="139">
        <v>4</v>
      </c>
      <c r="E53" s="120">
        <f>(D53/'Table 11'!C53)*100</f>
        <v>7.4074074074074066</v>
      </c>
      <c r="F53" s="14">
        <f t="shared" si="5"/>
        <v>9</v>
      </c>
      <c r="G53" s="121">
        <f>(F53/'Table 11'!H53)*100</f>
        <v>14.0625</v>
      </c>
    </row>
    <row r="54" spans="1:9" s="222" customFormat="1" x14ac:dyDescent="0.2">
      <c r="A54" s="12">
        <v>8</v>
      </c>
      <c r="B54" s="13">
        <v>44253</v>
      </c>
      <c r="C54" s="100">
        <v>8</v>
      </c>
      <c r="D54" s="139">
        <v>5</v>
      </c>
      <c r="E54" s="120">
        <f>(D54/'Table 11'!C54)*100</f>
        <v>14.285714285714285</v>
      </c>
      <c r="F54" s="14">
        <f t="shared" si="5"/>
        <v>13</v>
      </c>
      <c r="G54" s="121">
        <f>(F54/'Table 11'!H54)*100</f>
        <v>26.530612244897959</v>
      </c>
    </row>
    <row r="55" spans="1:9" s="222" customFormat="1" x14ac:dyDescent="0.2">
      <c r="A55" s="12">
        <v>9</v>
      </c>
      <c r="B55" s="13">
        <v>44260</v>
      </c>
      <c r="C55" s="100">
        <v>0</v>
      </c>
      <c r="D55" s="139">
        <v>0</v>
      </c>
      <c r="E55" s="120">
        <f>(D55/'Table 11'!C55)*100</f>
        <v>0</v>
      </c>
      <c r="F55" s="14">
        <f t="shared" si="5"/>
        <v>0</v>
      </c>
      <c r="G55" s="121">
        <f>(F55/'Table 11'!H55)*100</f>
        <v>0</v>
      </c>
    </row>
    <row r="56" spans="1:9" s="222" customFormat="1" x14ac:dyDescent="0.2">
      <c r="A56" s="12">
        <v>10</v>
      </c>
      <c r="B56" s="13">
        <v>44267</v>
      </c>
      <c r="C56" s="100">
        <v>3</v>
      </c>
      <c r="D56" s="139">
        <v>1</v>
      </c>
      <c r="E56" s="120">
        <f>(D56/'Table 11'!C56)*100</f>
        <v>3.5714285714285712</v>
      </c>
      <c r="F56" s="14">
        <f t="shared" si="5"/>
        <v>4</v>
      </c>
      <c r="G56" s="121">
        <f>(F56/'Table 11'!H56)*100</f>
        <v>12.903225806451612</v>
      </c>
    </row>
    <row r="57" spans="1:9" s="222" customFormat="1" x14ac:dyDescent="0.2">
      <c r="A57" s="12">
        <v>11</v>
      </c>
      <c r="B57" s="13">
        <v>44274</v>
      </c>
      <c r="C57" s="100">
        <v>2</v>
      </c>
      <c r="D57" s="139">
        <v>0</v>
      </c>
      <c r="E57" s="120">
        <f>(D57/'Table 11'!C57)*100</f>
        <v>0</v>
      </c>
      <c r="F57" s="14">
        <f t="shared" si="5"/>
        <v>2</v>
      </c>
      <c r="G57" s="121">
        <f>(F57/'Table 11'!H57)*100</f>
        <v>13.333333333333334</v>
      </c>
    </row>
    <row r="58" spans="1:9" s="222" customFormat="1" x14ac:dyDescent="0.2">
      <c r="A58" s="12">
        <v>12</v>
      </c>
      <c r="B58" s="13">
        <v>44281</v>
      </c>
      <c r="C58" s="100">
        <v>3</v>
      </c>
      <c r="D58" s="139">
        <v>0</v>
      </c>
      <c r="E58" s="120">
        <f>(D58/'Table 11'!C58)*100</f>
        <v>0</v>
      </c>
      <c r="F58" s="14">
        <f t="shared" si="5"/>
        <v>3</v>
      </c>
      <c r="G58" s="121">
        <f>(F58/'Table 11'!H58)*100</f>
        <v>23.076923076923077</v>
      </c>
    </row>
    <row r="59" spans="1:9" ht="14.25" x14ac:dyDescent="0.2">
      <c r="A59" s="126" t="s">
        <v>34</v>
      </c>
      <c r="B59" s="127"/>
      <c r="C59" s="128"/>
      <c r="D59" s="128"/>
      <c r="E59" s="128"/>
      <c r="F59" s="128"/>
      <c r="G59" s="128"/>
      <c r="H59" s="129"/>
    </row>
    <row r="60" spans="1:9" ht="14.25" x14ac:dyDescent="0.2">
      <c r="A60" s="218" t="s">
        <v>223</v>
      </c>
      <c r="B60" s="218"/>
      <c r="C60" s="218"/>
      <c r="D60" s="218"/>
      <c r="E60" s="218"/>
      <c r="F60" s="218"/>
      <c r="G60" s="218"/>
      <c r="H60" s="218"/>
      <c r="I60" s="122"/>
    </row>
    <row r="61" spans="1:9" x14ac:dyDescent="0.2">
      <c r="A61" s="218" t="s">
        <v>134</v>
      </c>
      <c r="B61" s="218"/>
      <c r="C61" s="218"/>
      <c r="D61" s="218"/>
      <c r="E61" s="218"/>
      <c r="F61" s="218"/>
      <c r="G61" s="218"/>
      <c r="H61" s="218"/>
      <c r="I61" s="122"/>
    </row>
    <row r="62" spans="1:9" ht="14.25" x14ac:dyDescent="0.2">
      <c r="A62" s="218" t="s">
        <v>87</v>
      </c>
      <c r="B62" s="218"/>
      <c r="C62" s="218"/>
      <c r="D62" s="218"/>
      <c r="E62" s="218"/>
      <c r="F62" s="218"/>
      <c r="G62" s="218"/>
      <c r="H62" s="218"/>
      <c r="I62" s="130"/>
    </row>
    <row r="63" spans="1:9" ht="14.25" x14ac:dyDescent="0.2">
      <c r="A63" s="218" t="s">
        <v>137</v>
      </c>
      <c r="B63" s="218"/>
      <c r="C63" s="218"/>
      <c r="D63" s="218"/>
      <c r="E63" s="218"/>
      <c r="F63" s="218"/>
      <c r="G63" s="218"/>
      <c r="H63" s="218"/>
    </row>
    <row r="64" spans="1:9" x14ac:dyDescent="0.2">
      <c r="A64" s="123" t="s">
        <v>138</v>
      </c>
      <c r="B64" s="123"/>
      <c r="C64" s="123"/>
      <c r="D64" s="123"/>
      <c r="E64" s="123"/>
      <c r="F64" s="123"/>
      <c r="G64" s="123"/>
    </row>
    <row r="65" spans="1:7" x14ac:dyDescent="0.2">
      <c r="A65" s="123" t="s">
        <v>139</v>
      </c>
      <c r="B65" s="123"/>
      <c r="C65" s="123"/>
      <c r="D65" s="123"/>
      <c r="E65" s="123"/>
      <c r="F65" s="123"/>
      <c r="G65" s="123"/>
    </row>
    <row r="66" spans="1:7" x14ac:dyDescent="0.2">
      <c r="A66" s="123" t="s">
        <v>140</v>
      </c>
      <c r="B66" s="123"/>
      <c r="C66" s="123"/>
      <c r="D66" s="123"/>
      <c r="E66" s="123"/>
      <c r="F66" s="123"/>
      <c r="G66" s="123"/>
    </row>
    <row r="67" spans="1:7" x14ac:dyDescent="0.2"/>
    <row r="68" spans="1:7" x14ac:dyDescent="0.2"/>
    <row r="69" spans="1:7" x14ac:dyDescent="0.2"/>
  </sheetData>
  <hyperlinks>
    <hyperlink ref="I1" location="Contents!A1" display="Contents"/>
  </hyperlinks>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EDB29"/>
  </sheetPr>
  <dimension ref="A1:IK389"/>
  <sheetViews>
    <sheetView zoomScale="90" zoomScaleNormal="90" workbookViewId="0">
      <pane ySplit="4" topLeftCell="A370" activePane="bottomLeft" state="frozen"/>
      <selection pane="bottomLeft" activeCell="E281" sqref="E281"/>
    </sheetView>
  </sheetViews>
  <sheetFormatPr defaultColWidth="0" defaultRowHeight="12.75" zeroHeight="1" x14ac:dyDescent="0.2"/>
  <cols>
    <col min="1" max="1" width="11.28515625" style="38" customWidth="1"/>
    <col min="2" max="8" width="10.85546875" style="38" customWidth="1"/>
    <col min="9" max="11" width="16.28515625" style="38" customWidth="1"/>
    <col min="12" max="244" width="10.85546875" style="38" hidden="1" customWidth="1"/>
    <col min="245" max="16384" width="8.7109375" style="38" hidden="1"/>
  </cols>
  <sheetData>
    <row r="1" spans="1:10" s="115" customFormat="1" ht="14.25" x14ac:dyDescent="0.2">
      <c r="A1" s="37" t="s">
        <v>99</v>
      </c>
      <c r="J1" s="114" t="s">
        <v>38</v>
      </c>
    </row>
    <row r="2" spans="1:10" ht="14.25" x14ac:dyDescent="0.2">
      <c r="I2" s="77"/>
    </row>
    <row r="3" spans="1:10" ht="14.25" x14ac:dyDescent="0.2">
      <c r="I3" s="77"/>
    </row>
    <row r="4" spans="1:10" s="11" customFormat="1" ht="29.25" customHeight="1" thickBot="1" x14ac:dyDescent="0.25">
      <c r="A4" s="111" t="s">
        <v>37</v>
      </c>
      <c r="B4" s="103" t="s">
        <v>27</v>
      </c>
      <c r="C4" s="103" t="s">
        <v>58</v>
      </c>
      <c r="D4" s="103" t="s">
        <v>29</v>
      </c>
      <c r="E4" s="103" t="s">
        <v>32</v>
      </c>
      <c r="F4" s="103" t="s">
        <v>59</v>
      </c>
      <c r="G4" s="78" t="s">
        <v>10</v>
      </c>
      <c r="H4" s="78" t="s">
        <v>57</v>
      </c>
      <c r="I4" s="106"/>
    </row>
    <row r="5" spans="1:10" s="11" customFormat="1" ht="12.6" customHeight="1" thickTop="1" x14ac:dyDescent="0.2">
      <c r="A5" s="105">
        <v>43908</v>
      </c>
      <c r="B5" s="107">
        <v>1</v>
      </c>
      <c r="C5" s="107">
        <v>0</v>
      </c>
      <c r="D5" s="107">
        <v>0</v>
      </c>
      <c r="E5" s="108">
        <v>0</v>
      </c>
      <c r="F5" s="107">
        <v>0</v>
      </c>
      <c r="G5" s="12">
        <f t="shared" ref="G5:G63" si="0">SUM(B5:F5)</f>
        <v>1</v>
      </c>
      <c r="H5" s="71">
        <f>G5</f>
        <v>1</v>
      </c>
      <c r="I5" s="106"/>
    </row>
    <row r="6" spans="1:10" s="11" customFormat="1" ht="12.6" customHeight="1" x14ac:dyDescent="0.2">
      <c r="A6" s="104">
        <v>43909</v>
      </c>
      <c r="B6" s="108">
        <v>0</v>
      </c>
      <c r="C6" s="108">
        <v>0</v>
      </c>
      <c r="D6" s="108">
        <v>0</v>
      </c>
      <c r="E6" s="108">
        <v>0</v>
      </c>
      <c r="F6" s="108">
        <v>0</v>
      </c>
      <c r="G6" s="12">
        <f t="shared" si="0"/>
        <v>0</v>
      </c>
      <c r="H6" s="14">
        <f t="shared" ref="H6:H69" si="1">G6+H5</f>
        <v>1</v>
      </c>
    </row>
    <row r="7" spans="1:10" s="11" customFormat="1" ht="12.6" customHeight="1" x14ac:dyDescent="0.2">
      <c r="A7" s="104">
        <v>43910</v>
      </c>
      <c r="B7" s="108">
        <v>0</v>
      </c>
      <c r="C7" s="108">
        <v>0</v>
      </c>
      <c r="D7" s="108">
        <v>0</v>
      </c>
      <c r="E7" s="108">
        <v>0</v>
      </c>
      <c r="F7" s="108">
        <v>0</v>
      </c>
      <c r="G7" s="12">
        <f t="shared" si="0"/>
        <v>0</v>
      </c>
      <c r="H7" s="14">
        <f t="shared" si="1"/>
        <v>1</v>
      </c>
    </row>
    <row r="8" spans="1:10" s="11" customFormat="1" ht="12.6" customHeight="1" x14ac:dyDescent="0.2">
      <c r="A8" s="104">
        <v>43911</v>
      </c>
      <c r="B8" s="108">
        <v>1</v>
      </c>
      <c r="C8" s="108">
        <v>0</v>
      </c>
      <c r="D8" s="108">
        <v>0</v>
      </c>
      <c r="E8" s="108">
        <v>0</v>
      </c>
      <c r="F8" s="108">
        <v>0</v>
      </c>
      <c r="G8" s="12">
        <f t="shared" si="0"/>
        <v>1</v>
      </c>
      <c r="H8" s="14">
        <f t="shared" si="1"/>
        <v>2</v>
      </c>
      <c r="I8" s="106"/>
    </row>
    <row r="9" spans="1:10" s="11" customFormat="1" ht="12.6" customHeight="1" x14ac:dyDescent="0.2">
      <c r="A9" s="104">
        <v>43912</v>
      </c>
      <c r="B9" s="108">
        <v>1</v>
      </c>
      <c r="C9" s="108">
        <v>0</v>
      </c>
      <c r="D9" s="108">
        <v>0</v>
      </c>
      <c r="E9" s="108">
        <v>0</v>
      </c>
      <c r="F9" s="108">
        <v>0</v>
      </c>
      <c r="G9" s="12">
        <f t="shared" si="0"/>
        <v>1</v>
      </c>
      <c r="H9" s="14">
        <f t="shared" si="1"/>
        <v>3</v>
      </c>
      <c r="I9" s="106"/>
    </row>
    <row r="10" spans="1:10" s="11" customFormat="1" ht="12.6" customHeight="1" x14ac:dyDescent="0.2">
      <c r="A10" s="104">
        <v>43913</v>
      </c>
      <c r="B10" s="108">
        <v>4</v>
      </c>
      <c r="C10" s="108">
        <v>0</v>
      </c>
      <c r="D10" s="108">
        <v>0</v>
      </c>
      <c r="E10" s="108">
        <v>0</v>
      </c>
      <c r="F10" s="108">
        <v>0</v>
      </c>
      <c r="G10" s="12">
        <f t="shared" si="0"/>
        <v>4</v>
      </c>
      <c r="H10" s="14">
        <f t="shared" si="1"/>
        <v>7</v>
      </c>
      <c r="I10" s="106"/>
    </row>
    <row r="11" spans="1:10" s="11" customFormat="1" ht="12.6" customHeight="1" x14ac:dyDescent="0.2">
      <c r="A11" s="104">
        <v>43914</v>
      </c>
      <c r="B11" s="108">
        <v>3</v>
      </c>
      <c r="C11" s="108">
        <v>0</v>
      </c>
      <c r="D11" s="108">
        <v>0</v>
      </c>
      <c r="E11" s="108">
        <v>0</v>
      </c>
      <c r="F11" s="108">
        <v>0</v>
      </c>
      <c r="G11" s="12">
        <f t="shared" si="0"/>
        <v>3</v>
      </c>
      <c r="H11" s="14">
        <f t="shared" si="1"/>
        <v>10</v>
      </c>
      <c r="I11" s="106"/>
    </row>
    <row r="12" spans="1:10" s="11" customFormat="1" ht="12.6" customHeight="1" x14ac:dyDescent="0.2">
      <c r="A12" s="104">
        <v>43915</v>
      </c>
      <c r="B12" s="108">
        <v>3</v>
      </c>
      <c r="C12" s="108">
        <v>0</v>
      </c>
      <c r="D12" s="108">
        <v>1</v>
      </c>
      <c r="E12" s="108">
        <v>0</v>
      </c>
      <c r="F12" s="108">
        <v>0</v>
      </c>
      <c r="G12" s="12">
        <f t="shared" si="0"/>
        <v>4</v>
      </c>
      <c r="H12" s="14">
        <f t="shared" si="1"/>
        <v>14</v>
      </c>
      <c r="I12" s="106"/>
    </row>
    <row r="13" spans="1:10" s="11" customFormat="1" ht="12.6" customHeight="1" x14ac:dyDescent="0.2">
      <c r="A13" s="104">
        <v>43916</v>
      </c>
      <c r="B13" s="108">
        <v>2</v>
      </c>
      <c r="C13" s="108">
        <v>1</v>
      </c>
      <c r="D13" s="108">
        <v>0</v>
      </c>
      <c r="E13" s="108">
        <v>1</v>
      </c>
      <c r="F13" s="108">
        <v>0</v>
      </c>
      <c r="G13" s="12">
        <f t="shared" si="0"/>
        <v>4</v>
      </c>
      <c r="H13" s="14">
        <f t="shared" si="1"/>
        <v>18</v>
      </c>
      <c r="I13" s="106"/>
    </row>
    <row r="14" spans="1:10" s="11" customFormat="1" ht="12.6" customHeight="1" x14ac:dyDescent="0.2">
      <c r="A14" s="104">
        <v>43917</v>
      </c>
      <c r="B14" s="108">
        <v>3</v>
      </c>
      <c r="C14" s="108">
        <v>3</v>
      </c>
      <c r="D14" s="108">
        <v>0</v>
      </c>
      <c r="E14" s="108">
        <v>0</v>
      </c>
      <c r="F14" s="108">
        <v>0</v>
      </c>
      <c r="G14" s="12">
        <f t="shared" si="0"/>
        <v>6</v>
      </c>
      <c r="H14" s="14">
        <f t="shared" si="1"/>
        <v>24</v>
      </c>
      <c r="I14" s="106"/>
    </row>
    <row r="15" spans="1:10" s="11" customFormat="1" ht="12.6" customHeight="1" x14ac:dyDescent="0.2">
      <c r="A15" s="104">
        <v>43918</v>
      </c>
      <c r="B15" s="108">
        <v>7</v>
      </c>
      <c r="C15" s="108">
        <v>2</v>
      </c>
      <c r="D15" s="108">
        <v>0</v>
      </c>
      <c r="E15" s="108">
        <v>0</v>
      </c>
      <c r="F15" s="108">
        <v>0</v>
      </c>
      <c r="G15" s="12">
        <f t="shared" si="0"/>
        <v>9</v>
      </c>
      <c r="H15" s="14">
        <f t="shared" si="1"/>
        <v>33</v>
      </c>
      <c r="I15" s="106"/>
    </row>
    <row r="16" spans="1:10" s="11" customFormat="1" ht="12.6" customHeight="1" x14ac:dyDescent="0.2">
      <c r="A16" s="104">
        <v>43919</v>
      </c>
      <c r="B16" s="108">
        <v>4</v>
      </c>
      <c r="C16" s="108">
        <v>0</v>
      </c>
      <c r="D16" s="108">
        <v>0</v>
      </c>
      <c r="E16" s="108">
        <v>0</v>
      </c>
      <c r="F16" s="108">
        <v>0</v>
      </c>
      <c r="G16" s="12">
        <f t="shared" si="0"/>
        <v>4</v>
      </c>
      <c r="H16" s="14">
        <f t="shared" si="1"/>
        <v>37</v>
      </c>
      <c r="I16" s="106"/>
    </row>
    <row r="17" spans="1:9" s="11" customFormat="1" ht="12.6" customHeight="1" x14ac:dyDescent="0.2">
      <c r="A17" s="104">
        <v>43920</v>
      </c>
      <c r="B17" s="108">
        <v>3</v>
      </c>
      <c r="C17" s="108">
        <v>3</v>
      </c>
      <c r="D17" s="108">
        <v>0</v>
      </c>
      <c r="E17" s="108">
        <v>0</v>
      </c>
      <c r="F17" s="108">
        <v>1</v>
      </c>
      <c r="G17" s="12">
        <f t="shared" si="0"/>
        <v>7</v>
      </c>
      <c r="H17" s="14">
        <f t="shared" si="1"/>
        <v>44</v>
      </c>
      <c r="I17" s="106"/>
    </row>
    <row r="18" spans="1:9" s="11" customFormat="1" ht="12.6" customHeight="1" x14ac:dyDescent="0.2">
      <c r="A18" s="104">
        <v>43921</v>
      </c>
      <c r="B18" s="108">
        <v>6</v>
      </c>
      <c r="C18" s="108">
        <v>2</v>
      </c>
      <c r="D18" s="108">
        <v>0</v>
      </c>
      <c r="E18" s="108">
        <v>0</v>
      </c>
      <c r="F18" s="108">
        <v>0</v>
      </c>
      <c r="G18" s="12">
        <f t="shared" si="0"/>
        <v>8</v>
      </c>
      <c r="H18" s="14">
        <f t="shared" si="1"/>
        <v>52</v>
      </c>
      <c r="I18" s="106"/>
    </row>
    <row r="19" spans="1:9" s="11" customFormat="1" ht="12.6" customHeight="1" x14ac:dyDescent="0.2">
      <c r="A19" s="104">
        <v>43922</v>
      </c>
      <c r="B19" s="108">
        <v>4</v>
      </c>
      <c r="C19" s="108">
        <v>3</v>
      </c>
      <c r="D19" s="108">
        <v>0</v>
      </c>
      <c r="E19" s="108">
        <v>0</v>
      </c>
      <c r="F19" s="108">
        <v>0</v>
      </c>
      <c r="G19" s="12">
        <f t="shared" si="0"/>
        <v>7</v>
      </c>
      <c r="H19" s="14">
        <f t="shared" si="1"/>
        <v>59</v>
      </c>
      <c r="I19" s="106"/>
    </row>
    <row r="20" spans="1:9" s="11" customFormat="1" ht="12.6" customHeight="1" x14ac:dyDescent="0.2">
      <c r="A20" s="104">
        <v>43923</v>
      </c>
      <c r="B20" s="108">
        <v>10</v>
      </c>
      <c r="C20" s="108">
        <v>1</v>
      </c>
      <c r="D20" s="108">
        <v>1</v>
      </c>
      <c r="E20" s="108">
        <v>2</v>
      </c>
      <c r="F20" s="108">
        <v>0</v>
      </c>
      <c r="G20" s="12">
        <f t="shared" si="0"/>
        <v>14</v>
      </c>
      <c r="H20" s="14">
        <f t="shared" si="1"/>
        <v>73</v>
      </c>
      <c r="I20" s="106"/>
    </row>
    <row r="21" spans="1:9" s="11" customFormat="1" ht="12.6" customHeight="1" x14ac:dyDescent="0.2">
      <c r="A21" s="104">
        <v>43924</v>
      </c>
      <c r="B21" s="108">
        <v>9</v>
      </c>
      <c r="C21" s="108">
        <v>3</v>
      </c>
      <c r="D21" s="108">
        <v>0</v>
      </c>
      <c r="E21" s="108">
        <v>1</v>
      </c>
      <c r="F21" s="108">
        <v>0</v>
      </c>
      <c r="G21" s="12">
        <f t="shared" si="0"/>
        <v>13</v>
      </c>
      <c r="H21" s="14">
        <f t="shared" si="1"/>
        <v>86</v>
      </c>
      <c r="I21" s="106"/>
    </row>
    <row r="22" spans="1:9" s="11" customFormat="1" ht="12.6" customHeight="1" x14ac:dyDescent="0.2">
      <c r="A22" s="104">
        <v>43925</v>
      </c>
      <c r="B22" s="108">
        <v>8</v>
      </c>
      <c r="C22" s="108">
        <v>4</v>
      </c>
      <c r="D22" s="108">
        <v>0</v>
      </c>
      <c r="E22" s="108">
        <v>2</v>
      </c>
      <c r="F22" s="108">
        <v>0</v>
      </c>
      <c r="G22" s="12">
        <f t="shared" si="0"/>
        <v>14</v>
      </c>
      <c r="H22" s="14">
        <f t="shared" si="1"/>
        <v>100</v>
      </c>
      <c r="I22" s="106"/>
    </row>
    <row r="23" spans="1:9" s="11" customFormat="1" ht="12.6" customHeight="1" x14ac:dyDescent="0.2">
      <c r="A23" s="104">
        <v>43926</v>
      </c>
      <c r="B23" s="108">
        <v>10</v>
      </c>
      <c r="C23" s="108">
        <v>3</v>
      </c>
      <c r="D23" s="108">
        <v>0</v>
      </c>
      <c r="E23" s="108">
        <v>3</v>
      </c>
      <c r="F23" s="108">
        <v>0</v>
      </c>
      <c r="G23" s="12">
        <f t="shared" si="0"/>
        <v>16</v>
      </c>
      <c r="H23" s="14">
        <f t="shared" si="1"/>
        <v>116</v>
      </c>
      <c r="I23" s="106"/>
    </row>
    <row r="24" spans="1:9" s="11" customFormat="1" ht="12.6" customHeight="1" x14ac:dyDescent="0.2">
      <c r="A24" s="104">
        <v>43927</v>
      </c>
      <c r="B24" s="108">
        <v>5</v>
      </c>
      <c r="C24" s="108">
        <v>1</v>
      </c>
      <c r="D24" s="108">
        <v>0</v>
      </c>
      <c r="E24" s="108">
        <v>1</v>
      </c>
      <c r="F24" s="108">
        <v>0</v>
      </c>
      <c r="G24" s="12">
        <f t="shared" si="0"/>
        <v>7</v>
      </c>
      <c r="H24" s="14">
        <f t="shared" si="1"/>
        <v>123</v>
      </c>
      <c r="I24" s="106"/>
    </row>
    <row r="25" spans="1:9" s="11" customFormat="1" ht="12.6" customHeight="1" x14ac:dyDescent="0.2">
      <c r="A25" s="104">
        <v>43928</v>
      </c>
      <c r="B25" s="108">
        <v>5</v>
      </c>
      <c r="C25" s="108">
        <v>4</v>
      </c>
      <c r="D25" s="108">
        <v>0</v>
      </c>
      <c r="E25" s="108">
        <v>0</v>
      </c>
      <c r="F25" s="108">
        <v>0</v>
      </c>
      <c r="G25" s="12">
        <f t="shared" si="0"/>
        <v>9</v>
      </c>
      <c r="H25" s="14">
        <f t="shared" si="1"/>
        <v>132</v>
      </c>
      <c r="I25" s="106"/>
    </row>
    <row r="26" spans="1:9" s="11" customFormat="1" ht="12.6" customHeight="1" x14ac:dyDescent="0.2">
      <c r="A26" s="104">
        <v>43929</v>
      </c>
      <c r="B26" s="108">
        <v>6</v>
      </c>
      <c r="C26" s="108">
        <v>2</v>
      </c>
      <c r="D26" s="108">
        <v>0</v>
      </c>
      <c r="E26" s="108">
        <v>0</v>
      </c>
      <c r="F26" s="108">
        <v>1</v>
      </c>
      <c r="G26" s="12">
        <f t="shared" si="0"/>
        <v>9</v>
      </c>
      <c r="H26" s="14">
        <f t="shared" si="1"/>
        <v>141</v>
      </c>
      <c r="I26" s="106"/>
    </row>
    <row r="27" spans="1:9" s="11" customFormat="1" ht="12.6" customHeight="1" x14ac:dyDescent="0.2">
      <c r="A27" s="104">
        <v>43930</v>
      </c>
      <c r="B27" s="108">
        <v>15</v>
      </c>
      <c r="C27" s="108">
        <v>10</v>
      </c>
      <c r="D27" s="108">
        <v>0</v>
      </c>
      <c r="E27" s="108">
        <v>0</v>
      </c>
      <c r="F27" s="108">
        <v>0</v>
      </c>
      <c r="G27" s="12">
        <f t="shared" si="0"/>
        <v>25</v>
      </c>
      <c r="H27" s="14">
        <f t="shared" si="1"/>
        <v>166</v>
      </c>
      <c r="I27" s="106"/>
    </row>
    <row r="28" spans="1:9" s="11" customFormat="1" ht="12.6" customHeight="1" x14ac:dyDescent="0.2">
      <c r="A28" s="104">
        <v>43931</v>
      </c>
      <c r="B28" s="108">
        <v>8</v>
      </c>
      <c r="C28" s="108">
        <v>1</v>
      </c>
      <c r="D28" s="108">
        <v>0</v>
      </c>
      <c r="E28" s="108">
        <v>0</v>
      </c>
      <c r="F28" s="108">
        <v>0</v>
      </c>
      <c r="G28" s="12">
        <f t="shared" si="0"/>
        <v>9</v>
      </c>
      <c r="H28" s="14">
        <f t="shared" si="1"/>
        <v>175</v>
      </c>
      <c r="I28" s="106"/>
    </row>
    <row r="29" spans="1:9" s="11" customFormat="1" ht="12.6" customHeight="1" x14ac:dyDescent="0.2">
      <c r="A29" s="104">
        <v>43932</v>
      </c>
      <c r="B29" s="108">
        <v>8</v>
      </c>
      <c r="C29" s="108">
        <v>5</v>
      </c>
      <c r="D29" s="108">
        <v>0</v>
      </c>
      <c r="E29" s="108">
        <v>2</v>
      </c>
      <c r="F29" s="108">
        <v>0</v>
      </c>
      <c r="G29" s="12">
        <f t="shared" si="0"/>
        <v>15</v>
      </c>
      <c r="H29" s="14">
        <f t="shared" si="1"/>
        <v>190</v>
      </c>
      <c r="I29" s="106"/>
    </row>
    <row r="30" spans="1:9" s="11" customFormat="1" ht="12.6" customHeight="1" x14ac:dyDescent="0.2">
      <c r="A30" s="104">
        <v>43933</v>
      </c>
      <c r="B30" s="108">
        <v>8</v>
      </c>
      <c r="C30" s="108">
        <v>10</v>
      </c>
      <c r="D30" s="108">
        <v>1</v>
      </c>
      <c r="E30" s="108">
        <v>1</v>
      </c>
      <c r="F30" s="108">
        <v>0</v>
      </c>
      <c r="G30" s="12">
        <f t="shared" si="0"/>
        <v>20</v>
      </c>
      <c r="H30" s="14">
        <f t="shared" si="1"/>
        <v>210</v>
      </c>
      <c r="I30" s="106"/>
    </row>
    <row r="31" spans="1:9" s="11" customFormat="1" ht="12.6" customHeight="1" x14ac:dyDescent="0.2">
      <c r="A31" s="104">
        <v>43934</v>
      </c>
      <c r="B31" s="108">
        <v>9</v>
      </c>
      <c r="C31" s="108">
        <v>7</v>
      </c>
      <c r="D31" s="108">
        <v>0</v>
      </c>
      <c r="E31" s="108">
        <v>0</v>
      </c>
      <c r="F31" s="108">
        <v>0</v>
      </c>
      <c r="G31" s="12">
        <f t="shared" si="0"/>
        <v>16</v>
      </c>
      <c r="H31" s="14">
        <f t="shared" si="1"/>
        <v>226</v>
      </c>
      <c r="I31" s="106"/>
    </row>
    <row r="32" spans="1:9" s="11" customFormat="1" ht="12.6" customHeight="1" x14ac:dyDescent="0.2">
      <c r="A32" s="104">
        <v>43935</v>
      </c>
      <c r="B32" s="108">
        <v>6</v>
      </c>
      <c r="C32" s="108">
        <v>8</v>
      </c>
      <c r="D32" s="108">
        <v>0</v>
      </c>
      <c r="E32" s="108">
        <v>2</v>
      </c>
      <c r="F32" s="108">
        <v>0</v>
      </c>
      <c r="G32" s="12">
        <f t="shared" si="0"/>
        <v>16</v>
      </c>
      <c r="H32" s="14">
        <f t="shared" si="1"/>
        <v>242</v>
      </c>
      <c r="I32" s="106"/>
    </row>
    <row r="33" spans="1:9" s="11" customFormat="1" ht="12.6" customHeight="1" x14ac:dyDescent="0.2">
      <c r="A33" s="104">
        <v>43936</v>
      </c>
      <c r="B33" s="108">
        <v>15</v>
      </c>
      <c r="C33" s="108">
        <v>6</v>
      </c>
      <c r="D33" s="108">
        <v>0</v>
      </c>
      <c r="E33" s="108">
        <v>0</v>
      </c>
      <c r="F33" s="108">
        <v>0</v>
      </c>
      <c r="G33" s="12">
        <f t="shared" si="0"/>
        <v>21</v>
      </c>
      <c r="H33" s="14">
        <f t="shared" si="1"/>
        <v>263</v>
      </c>
      <c r="I33" s="106"/>
    </row>
    <row r="34" spans="1:9" s="11" customFormat="1" ht="12.6" customHeight="1" x14ac:dyDescent="0.2">
      <c r="A34" s="104">
        <v>43937</v>
      </c>
      <c r="B34" s="108">
        <v>8</v>
      </c>
      <c r="C34" s="108">
        <v>8</v>
      </c>
      <c r="D34" s="108">
        <v>0</v>
      </c>
      <c r="E34" s="108">
        <v>0</v>
      </c>
      <c r="F34" s="108">
        <v>0</v>
      </c>
      <c r="G34" s="12">
        <f t="shared" si="0"/>
        <v>16</v>
      </c>
      <c r="H34" s="14">
        <f t="shared" si="1"/>
        <v>279</v>
      </c>
      <c r="I34" s="106"/>
    </row>
    <row r="35" spans="1:9" s="11" customFormat="1" ht="12.6" customHeight="1" x14ac:dyDescent="0.2">
      <c r="A35" s="104">
        <v>43938</v>
      </c>
      <c r="B35" s="108">
        <v>3</v>
      </c>
      <c r="C35" s="108">
        <v>9</v>
      </c>
      <c r="D35" s="108">
        <v>0</v>
      </c>
      <c r="E35" s="108">
        <v>2</v>
      </c>
      <c r="F35" s="108">
        <v>0</v>
      </c>
      <c r="G35" s="12">
        <f t="shared" si="0"/>
        <v>14</v>
      </c>
      <c r="H35" s="14">
        <f t="shared" si="1"/>
        <v>293</v>
      </c>
      <c r="I35" s="106"/>
    </row>
    <row r="36" spans="1:9" s="11" customFormat="1" ht="12.6" customHeight="1" x14ac:dyDescent="0.2">
      <c r="A36" s="104">
        <v>43939</v>
      </c>
      <c r="B36" s="108">
        <v>1</v>
      </c>
      <c r="C36" s="108">
        <v>9</v>
      </c>
      <c r="D36" s="108">
        <v>0</v>
      </c>
      <c r="E36" s="108">
        <v>0</v>
      </c>
      <c r="F36" s="108">
        <v>0</v>
      </c>
      <c r="G36" s="12">
        <f t="shared" si="0"/>
        <v>10</v>
      </c>
      <c r="H36" s="14">
        <f t="shared" si="1"/>
        <v>303</v>
      </c>
      <c r="I36" s="106"/>
    </row>
    <row r="37" spans="1:9" s="11" customFormat="1" ht="12.6" customHeight="1" x14ac:dyDescent="0.2">
      <c r="A37" s="104">
        <v>43940</v>
      </c>
      <c r="B37" s="108">
        <v>5</v>
      </c>
      <c r="C37" s="108">
        <v>10</v>
      </c>
      <c r="D37" s="108">
        <v>0</v>
      </c>
      <c r="E37" s="108">
        <v>1</v>
      </c>
      <c r="F37" s="108">
        <v>0</v>
      </c>
      <c r="G37" s="12">
        <f t="shared" si="0"/>
        <v>16</v>
      </c>
      <c r="H37" s="14">
        <f t="shared" si="1"/>
        <v>319</v>
      </c>
      <c r="I37" s="106"/>
    </row>
    <row r="38" spans="1:9" s="11" customFormat="1" ht="12.6" customHeight="1" x14ac:dyDescent="0.2">
      <c r="A38" s="104">
        <v>43941</v>
      </c>
      <c r="B38" s="108">
        <v>3</v>
      </c>
      <c r="C38" s="108">
        <v>11</v>
      </c>
      <c r="D38" s="108">
        <v>0</v>
      </c>
      <c r="E38" s="108">
        <v>1</v>
      </c>
      <c r="F38" s="108">
        <v>0</v>
      </c>
      <c r="G38" s="12">
        <f t="shared" si="0"/>
        <v>15</v>
      </c>
      <c r="H38" s="14">
        <f t="shared" si="1"/>
        <v>334</v>
      </c>
      <c r="I38" s="106"/>
    </row>
    <row r="39" spans="1:9" s="11" customFormat="1" ht="12.6" customHeight="1" x14ac:dyDescent="0.2">
      <c r="A39" s="104">
        <v>43942</v>
      </c>
      <c r="B39" s="108">
        <v>7</v>
      </c>
      <c r="C39" s="108">
        <v>8</v>
      </c>
      <c r="D39" s="108">
        <v>0</v>
      </c>
      <c r="E39" s="108">
        <v>1</v>
      </c>
      <c r="F39" s="108">
        <v>0</v>
      </c>
      <c r="G39" s="12">
        <f t="shared" si="0"/>
        <v>16</v>
      </c>
      <c r="H39" s="14">
        <f t="shared" si="1"/>
        <v>350</v>
      </c>
      <c r="I39" s="106"/>
    </row>
    <row r="40" spans="1:9" s="11" customFormat="1" ht="12.6" customHeight="1" x14ac:dyDescent="0.2">
      <c r="A40" s="104">
        <v>43943</v>
      </c>
      <c r="B40" s="108">
        <v>11</v>
      </c>
      <c r="C40" s="108">
        <v>12</v>
      </c>
      <c r="D40" s="108">
        <v>0</v>
      </c>
      <c r="E40" s="108">
        <v>2</v>
      </c>
      <c r="F40" s="108">
        <v>0</v>
      </c>
      <c r="G40" s="12">
        <f t="shared" si="0"/>
        <v>25</v>
      </c>
      <c r="H40" s="14">
        <f t="shared" si="1"/>
        <v>375</v>
      </c>
      <c r="I40" s="106"/>
    </row>
    <row r="41" spans="1:9" s="11" customFormat="1" ht="12.6" customHeight="1" x14ac:dyDescent="0.2">
      <c r="A41" s="104">
        <v>43944</v>
      </c>
      <c r="B41" s="108">
        <v>13</v>
      </c>
      <c r="C41" s="108">
        <v>8</v>
      </c>
      <c r="D41" s="108">
        <v>0</v>
      </c>
      <c r="E41" s="108">
        <v>1</v>
      </c>
      <c r="F41" s="108">
        <v>0</v>
      </c>
      <c r="G41" s="12">
        <f t="shared" si="0"/>
        <v>22</v>
      </c>
      <c r="H41" s="14">
        <f t="shared" si="1"/>
        <v>397</v>
      </c>
      <c r="I41" s="106"/>
    </row>
    <row r="42" spans="1:9" s="11" customFormat="1" ht="12.6" customHeight="1" x14ac:dyDescent="0.2">
      <c r="A42" s="104">
        <v>43945</v>
      </c>
      <c r="B42" s="108">
        <v>3</v>
      </c>
      <c r="C42" s="108">
        <v>8</v>
      </c>
      <c r="D42" s="108">
        <v>0</v>
      </c>
      <c r="E42" s="108">
        <v>0</v>
      </c>
      <c r="F42" s="108">
        <v>0</v>
      </c>
      <c r="G42" s="12">
        <f t="shared" si="0"/>
        <v>11</v>
      </c>
      <c r="H42" s="14">
        <f t="shared" si="1"/>
        <v>408</v>
      </c>
      <c r="I42" s="106"/>
    </row>
    <row r="43" spans="1:9" s="11" customFormat="1" ht="12.6" customHeight="1" x14ac:dyDescent="0.2">
      <c r="A43" s="104">
        <v>43946</v>
      </c>
      <c r="B43" s="108">
        <v>7</v>
      </c>
      <c r="C43" s="108">
        <v>12</v>
      </c>
      <c r="D43" s="108">
        <v>0</v>
      </c>
      <c r="E43" s="108">
        <v>1</v>
      </c>
      <c r="F43" s="108">
        <v>0</v>
      </c>
      <c r="G43" s="12">
        <f t="shared" si="0"/>
        <v>20</v>
      </c>
      <c r="H43" s="14">
        <f t="shared" si="1"/>
        <v>428</v>
      </c>
      <c r="I43" s="106"/>
    </row>
    <row r="44" spans="1:9" s="11" customFormat="1" ht="12.6" customHeight="1" x14ac:dyDescent="0.2">
      <c r="A44" s="104">
        <v>43947</v>
      </c>
      <c r="B44" s="108">
        <v>6</v>
      </c>
      <c r="C44" s="108">
        <v>11</v>
      </c>
      <c r="D44" s="108">
        <v>0</v>
      </c>
      <c r="E44" s="108">
        <v>0</v>
      </c>
      <c r="F44" s="108">
        <v>0</v>
      </c>
      <c r="G44" s="12">
        <f t="shared" si="0"/>
        <v>17</v>
      </c>
      <c r="H44" s="14">
        <f t="shared" si="1"/>
        <v>445</v>
      </c>
      <c r="I44" s="106"/>
    </row>
    <row r="45" spans="1:9" s="11" customFormat="1" ht="12.6" customHeight="1" x14ac:dyDescent="0.2">
      <c r="A45" s="104">
        <v>43948</v>
      </c>
      <c r="B45" s="108">
        <v>4</v>
      </c>
      <c r="C45" s="108">
        <v>16</v>
      </c>
      <c r="D45" s="108">
        <v>0</v>
      </c>
      <c r="E45" s="108">
        <v>2</v>
      </c>
      <c r="F45" s="108">
        <v>0</v>
      </c>
      <c r="G45" s="12">
        <f t="shared" si="0"/>
        <v>22</v>
      </c>
      <c r="H45" s="14">
        <f t="shared" si="1"/>
        <v>467</v>
      </c>
      <c r="I45" s="106"/>
    </row>
    <row r="46" spans="1:9" s="11" customFormat="1" ht="12.6" customHeight="1" x14ac:dyDescent="0.2">
      <c r="A46" s="104">
        <v>43949</v>
      </c>
      <c r="B46" s="108">
        <v>7</v>
      </c>
      <c r="C46" s="108">
        <v>3</v>
      </c>
      <c r="D46" s="108">
        <v>0</v>
      </c>
      <c r="E46" s="108">
        <v>0</v>
      </c>
      <c r="F46" s="108">
        <v>0</v>
      </c>
      <c r="G46" s="12">
        <f t="shared" si="0"/>
        <v>10</v>
      </c>
      <c r="H46" s="14">
        <f t="shared" si="1"/>
        <v>477</v>
      </c>
      <c r="I46" s="106"/>
    </row>
    <row r="47" spans="1:9" s="11" customFormat="1" ht="12.6" customHeight="1" x14ac:dyDescent="0.2">
      <c r="A47" s="104">
        <v>43950</v>
      </c>
      <c r="B47" s="108">
        <v>5</v>
      </c>
      <c r="C47" s="108">
        <v>9</v>
      </c>
      <c r="D47" s="108">
        <v>0</v>
      </c>
      <c r="E47" s="108">
        <v>0</v>
      </c>
      <c r="F47" s="108">
        <v>0</v>
      </c>
      <c r="G47" s="12">
        <f t="shared" si="0"/>
        <v>14</v>
      </c>
      <c r="H47" s="14">
        <f t="shared" si="1"/>
        <v>491</v>
      </c>
      <c r="I47" s="106"/>
    </row>
    <row r="48" spans="1:9" s="11" customFormat="1" ht="12.6" customHeight="1" x14ac:dyDescent="0.2">
      <c r="A48" s="104">
        <v>43951</v>
      </c>
      <c r="B48" s="108">
        <v>5</v>
      </c>
      <c r="C48" s="108">
        <v>7</v>
      </c>
      <c r="D48" s="108">
        <v>0</v>
      </c>
      <c r="E48" s="108">
        <v>1</v>
      </c>
      <c r="F48" s="108">
        <v>0</v>
      </c>
      <c r="G48" s="12">
        <f t="shared" si="0"/>
        <v>13</v>
      </c>
      <c r="H48" s="14">
        <f t="shared" si="1"/>
        <v>504</v>
      </c>
      <c r="I48" s="106"/>
    </row>
    <row r="49" spans="1:9" s="11" customFormat="1" ht="12.6" customHeight="1" x14ac:dyDescent="0.2">
      <c r="A49" s="104">
        <v>43952</v>
      </c>
      <c r="B49" s="108">
        <v>7</v>
      </c>
      <c r="C49" s="108">
        <v>14</v>
      </c>
      <c r="D49" s="108">
        <v>0</v>
      </c>
      <c r="E49" s="108">
        <v>1</v>
      </c>
      <c r="F49" s="108">
        <v>0</v>
      </c>
      <c r="G49" s="12">
        <f t="shared" si="0"/>
        <v>22</v>
      </c>
      <c r="H49" s="14">
        <f t="shared" si="1"/>
        <v>526</v>
      </c>
      <c r="I49" s="106"/>
    </row>
    <row r="50" spans="1:9" s="11" customFormat="1" ht="12.6" customHeight="1" x14ac:dyDescent="0.2">
      <c r="A50" s="104">
        <v>43953</v>
      </c>
      <c r="B50" s="108">
        <v>8</v>
      </c>
      <c r="C50" s="108">
        <v>10</v>
      </c>
      <c r="D50" s="108">
        <v>1</v>
      </c>
      <c r="E50" s="108">
        <v>1</v>
      </c>
      <c r="F50" s="108">
        <v>0</v>
      </c>
      <c r="G50" s="12">
        <f t="shared" si="0"/>
        <v>20</v>
      </c>
      <c r="H50" s="14">
        <f t="shared" si="1"/>
        <v>546</v>
      </c>
      <c r="I50" s="106"/>
    </row>
    <row r="51" spans="1:9" s="11" customFormat="1" ht="12.6" customHeight="1" x14ac:dyDescent="0.2">
      <c r="A51" s="104">
        <v>43954</v>
      </c>
      <c r="B51" s="108">
        <v>8</v>
      </c>
      <c r="C51" s="108">
        <v>8</v>
      </c>
      <c r="D51" s="108">
        <v>0</v>
      </c>
      <c r="E51" s="108">
        <v>1</v>
      </c>
      <c r="F51" s="108">
        <v>1</v>
      </c>
      <c r="G51" s="12">
        <f t="shared" si="0"/>
        <v>18</v>
      </c>
      <c r="H51" s="14">
        <f t="shared" si="1"/>
        <v>564</v>
      </c>
      <c r="I51" s="106"/>
    </row>
    <row r="52" spans="1:9" s="11" customFormat="1" ht="12.6" customHeight="1" x14ac:dyDescent="0.2">
      <c r="A52" s="104">
        <v>43955</v>
      </c>
      <c r="B52" s="108">
        <v>7</v>
      </c>
      <c r="C52" s="108">
        <v>6</v>
      </c>
      <c r="D52" s="108">
        <v>0</v>
      </c>
      <c r="E52" s="108">
        <v>1</v>
      </c>
      <c r="F52" s="108">
        <v>0</v>
      </c>
      <c r="G52" s="12">
        <f t="shared" si="0"/>
        <v>14</v>
      </c>
      <c r="H52" s="14">
        <f t="shared" si="1"/>
        <v>578</v>
      </c>
      <c r="I52" s="106"/>
    </row>
    <row r="53" spans="1:9" s="11" customFormat="1" ht="12.6" customHeight="1" x14ac:dyDescent="0.2">
      <c r="A53" s="104">
        <v>43956</v>
      </c>
      <c r="B53" s="108">
        <v>4</v>
      </c>
      <c r="C53" s="108">
        <v>3</v>
      </c>
      <c r="D53" s="108">
        <v>0</v>
      </c>
      <c r="E53" s="108">
        <v>0</v>
      </c>
      <c r="F53" s="108">
        <v>0</v>
      </c>
      <c r="G53" s="12">
        <f t="shared" si="0"/>
        <v>7</v>
      </c>
      <c r="H53" s="14">
        <f t="shared" si="1"/>
        <v>585</v>
      </c>
      <c r="I53" s="106"/>
    </row>
    <row r="54" spans="1:9" s="11" customFormat="1" ht="12.6" customHeight="1" x14ac:dyDescent="0.2">
      <c r="A54" s="104">
        <v>43957</v>
      </c>
      <c r="B54" s="108">
        <v>3</v>
      </c>
      <c r="C54" s="108">
        <v>4</v>
      </c>
      <c r="D54" s="108">
        <v>0</v>
      </c>
      <c r="E54" s="108">
        <v>0</v>
      </c>
      <c r="F54" s="108">
        <v>0</v>
      </c>
      <c r="G54" s="12">
        <f t="shared" si="0"/>
        <v>7</v>
      </c>
      <c r="H54" s="14">
        <f t="shared" si="1"/>
        <v>592</v>
      </c>
      <c r="I54" s="106"/>
    </row>
    <row r="55" spans="1:9" s="11" customFormat="1" ht="12.6" customHeight="1" x14ac:dyDescent="0.2">
      <c r="A55" s="104">
        <v>43958</v>
      </c>
      <c r="B55" s="108">
        <v>3</v>
      </c>
      <c r="C55" s="108">
        <v>4</v>
      </c>
      <c r="D55" s="108">
        <v>0</v>
      </c>
      <c r="E55" s="108">
        <v>0</v>
      </c>
      <c r="F55" s="108">
        <v>0</v>
      </c>
      <c r="G55" s="12">
        <f t="shared" si="0"/>
        <v>7</v>
      </c>
      <c r="H55" s="14">
        <f t="shared" si="1"/>
        <v>599</v>
      </c>
      <c r="I55" s="106"/>
    </row>
    <row r="56" spans="1:9" s="11" customFormat="1" ht="12.6" customHeight="1" x14ac:dyDescent="0.2">
      <c r="A56" s="104">
        <v>43959</v>
      </c>
      <c r="B56" s="108">
        <v>4</v>
      </c>
      <c r="C56" s="108">
        <v>4</v>
      </c>
      <c r="D56" s="108">
        <v>0</v>
      </c>
      <c r="E56" s="108">
        <v>1</v>
      </c>
      <c r="F56" s="108">
        <v>0</v>
      </c>
      <c r="G56" s="12">
        <f t="shared" si="0"/>
        <v>9</v>
      </c>
      <c r="H56" s="14">
        <f t="shared" si="1"/>
        <v>608</v>
      </c>
      <c r="I56" s="106"/>
    </row>
    <row r="57" spans="1:9" s="11" customFormat="1" ht="12.6" customHeight="1" x14ac:dyDescent="0.2">
      <c r="A57" s="104">
        <v>43960</v>
      </c>
      <c r="B57" s="108">
        <v>5</v>
      </c>
      <c r="C57" s="108">
        <v>3</v>
      </c>
      <c r="D57" s="108">
        <v>0</v>
      </c>
      <c r="E57" s="108">
        <v>1</v>
      </c>
      <c r="F57" s="108">
        <v>0</v>
      </c>
      <c r="G57" s="12">
        <f t="shared" si="0"/>
        <v>9</v>
      </c>
      <c r="H57" s="14">
        <f t="shared" si="1"/>
        <v>617</v>
      </c>
      <c r="I57" s="106"/>
    </row>
    <row r="58" spans="1:9" s="11" customFormat="1" ht="12.6" customHeight="1" x14ac:dyDescent="0.2">
      <c r="A58" s="104">
        <v>43961</v>
      </c>
      <c r="B58" s="108">
        <v>7</v>
      </c>
      <c r="C58" s="108">
        <v>6</v>
      </c>
      <c r="D58" s="108">
        <v>0</v>
      </c>
      <c r="E58" s="108">
        <v>0</v>
      </c>
      <c r="F58" s="108">
        <v>0</v>
      </c>
      <c r="G58" s="12">
        <f t="shared" si="0"/>
        <v>13</v>
      </c>
      <c r="H58" s="14">
        <f t="shared" si="1"/>
        <v>630</v>
      </c>
      <c r="I58" s="106"/>
    </row>
    <row r="59" spans="1:9" s="11" customFormat="1" ht="12.6" customHeight="1" x14ac:dyDescent="0.2">
      <c r="A59" s="104">
        <v>43962</v>
      </c>
      <c r="B59" s="108">
        <v>3</v>
      </c>
      <c r="C59" s="108">
        <v>3</v>
      </c>
      <c r="D59" s="108">
        <v>0</v>
      </c>
      <c r="E59" s="108">
        <v>0</v>
      </c>
      <c r="F59" s="108">
        <v>0</v>
      </c>
      <c r="G59" s="12">
        <f t="shared" si="0"/>
        <v>6</v>
      </c>
      <c r="H59" s="14">
        <f t="shared" si="1"/>
        <v>636</v>
      </c>
      <c r="I59" s="106"/>
    </row>
    <row r="60" spans="1:9" s="11" customFormat="1" ht="12.6" customHeight="1" x14ac:dyDescent="0.2">
      <c r="A60" s="104">
        <v>43963</v>
      </c>
      <c r="B60" s="108">
        <v>1</v>
      </c>
      <c r="C60" s="108">
        <v>5</v>
      </c>
      <c r="D60" s="108">
        <v>1</v>
      </c>
      <c r="E60" s="108">
        <v>0</v>
      </c>
      <c r="F60" s="108">
        <v>0</v>
      </c>
      <c r="G60" s="12">
        <f t="shared" si="0"/>
        <v>7</v>
      </c>
      <c r="H60" s="14">
        <f t="shared" si="1"/>
        <v>643</v>
      </c>
      <c r="I60" s="106"/>
    </row>
    <row r="61" spans="1:9" s="11" customFormat="1" ht="12.6" customHeight="1" x14ac:dyDescent="0.2">
      <c r="A61" s="104">
        <v>43964</v>
      </c>
      <c r="B61" s="108">
        <v>1</v>
      </c>
      <c r="C61" s="108">
        <v>5</v>
      </c>
      <c r="D61" s="108">
        <v>0</v>
      </c>
      <c r="E61" s="108">
        <v>0</v>
      </c>
      <c r="F61" s="108">
        <v>0</v>
      </c>
      <c r="G61" s="12">
        <f t="shared" si="0"/>
        <v>6</v>
      </c>
      <c r="H61" s="14">
        <f t="shared" si="1"/>
        <v>649</v>
      </c>
      <c r="I61" s="106"/>
    </row>
    <row r="62" spans="1:9" s="11" customFormat="1" ht="12.6" customHeight="1" x14ac:dyDescent="0.2">
      <c r="A62" s="104">
        <v>43965</v>
      </c>
      <c r="B62" s="108">
        <v>9</v>
      </c>
      <c r="C62" s="108">
        <v>6</v>
      </c>
      <c r="D62" s="108">
        <v>0</v>
      </c>
      <c r="E62" s="108">
        <v>0</v>
      </c>
      <c r="F62" s="108">
        <v>0</v>
      </c>
      <c r="G62" s="12">
        <f t="shared" si="0"/>
        <v>15</v>
      </c>
      <c r="H62" s="14">
        <f t="shared" si="1"/>
        <v>664</v>
      </c>
      <c r="I62" s="106"/>
    </row>
    <row r="63" spans="1:9" s="11" customFormat="1" ht="12.6" customHeight="1" x14ac:dyDescent="0.2">
      <c r="A63" s="104">
        <v>43966</v>
      </c>
      <c r="B63" s="108">
        <v>4</v>
      </c>
      <c r="C63" s="108">
        <v>5</v>
      </c>
      <c r="D63" s="108">
        <v>0</v>
      </c>
      <c r="E63" s="108">
        <v>0</v>
      </c>
      <c r="F63" s="108">
        <v>0</v>
      </c>
      <c r="G63" s="12">
        <f t="shared" si="0"/>
        <v>9</v>
      </c>
      <c r="H63" s="14">
        <f t="shared" si="1"/>
        <v>673</v>
      </c>
      <c r="I63" s="106"/>
    </row>
    <row r="64" spans="1:9" s="11" customFormat="1" ht="12.6" customHeight="1" x14ac:dyDescent="0.2">
      <c r="A64" s="104">
        <v>43967</v>
      </c>
      <c r="B64" s="108">
        <v>3</v>
      </c>
      <c r="C64" s="108">
        <v>1</v>
      </c>
      <c r="D64" s="108">
        <v>0</v>
      </c>
      <c r="E64" s="108">
        <v>0</v>
      </c>
      <c r="F64" s="108">
        <v>0</v>
      </c>
      <c r="G64" s="12">
        <f>SUM(B64:F64)</f>
        <v>4</v>
      </c>
      <c r="H64" s="14">
        <f t="shared" si="1"/>
        <v>677</v>
      </c>
      <c r="I64" s="106"/>
    </row>
    <row r="65" spans="1:9" s="11" customFormat="1" ht="12.6" customHeight="1" x14ac:dyDescent="0.2">
      <c r="A65" s="104">
        <v>43968</v>
      </c>
      <c r="B65" s="108">
        <v>6</v>
      </c>
      <c r="C65" s="108">
        <v>2</v>
      </c>
      <c r="D65" s="108">
        <v>1</v>
      </c>
      <c r="E65" s="108">
        <v>1</v>
      </c>
      <c r="F65" s="108">
        <v>0</v>
      </c>
      <c r="G65" s="12">
        <f t="shared" ref="G65:G70" si="2">SUM(B65:F65)</f>
        <v>10</v>
      </c>
      <c r="H65" s="14">
        <f t="shared" si="1"/>
        <v>687</v>
      </c>
      <c r="I65" s="106"/>
    </row>
    <row r="66" spans="1:9" s="11" customFormat="1" ht="12.6" customHeight="1" x14ac:dyDescent="0.2">
      <c r="A66" s="104">
        <v>43969</v>
      </c>
      <c r="B66" s="108">
        <v>9</v>
      </c>
      <c r="C66" s="108">
        <v>1</v>
      </c>
      <c r="D66" s="108">
        <v>0</v>
      </c>
      <c r="E66" s="108">
        <v>0</v>
      </c>
      <c r="F66" s="108">
        <v>0</v>
      </c>
      <c r="G66" s="12">
        <f t="shared" si="2"/>
        <v>10</v>
      </c>
      <c r="H66" s="14">
        <f t="shared" si="1"/>
        <v>697</v>
      </c>
      <c r="I66" s="106"/>
    </row>
    <row r="67" spans="1:9" s="11" customFormat="1" ht="12.6" customHeight="1" x14ac:dyDescent="0.2">
      <c r="A67" s="104">
        <v>43970</v>
      </c>
      <c r="B67" s="108">
        <v>4</v>
      </c>
      <c r="C67" s="108">
        <v>5</v>
      </c>
      <c r="D67" s="108">
        <v>0</v>
      </c>
      <c r="E67" s="108">
        <v>0</v>
      </c>
      <c r="F67" s="108">
        <v>0</v>
      </c>
      <c r="G67" s="12">
        <f t="shared" si="2"/>
        <v>9</v>
      </c>
      <c r="H67" s="14">
        <f t="shared" si="1"/>
        <v>706</v>
      </c>
      <c r="I67" s="106"/>
    </row>
    <row r="68" spans="1:9" s="11" customFormat="1" ht="12.6" customHeight="1" x14ac:dyDescent="0.2">
      <c r="A68" s="104">
        <v>43971</v>
      </c>
      <c r="B68" s="108">
        <v>5</v>
      </c>
      <c r="C68" s="108">
        <v>2</v>
      </c>
      <c r="D68" s="108">
        <v>1</v>
      </c>
      <c r="E68" s="108">
        <v>0</v>
      </c>
      <c r="F68" s="108">
        <v>0</v>
      </c>
      <c r="G68" s="12">
        <f t="shared" si="2"/>
        <v>8</v>
      </c>
      <c r="H68" s="14">
        <f t="shared" si="1"/>
        <v>714</v>
      </c>
      <c r="I68" s="106"/>
    </row>
    <row r="69" spans="1:9" s="11" customFormat="1" ht="12.6" customHeight="1" x14ac:dyDescent="0.2">
      <c r="A69" s="104">
        <v>43972</v>
      </c>
      <c r="B69" s="108">
        <v>4</v>
      </c>
      <c r="C69" s="108">
        <v>1</v>
      </c>
      <c r="D69" s="108">
        <v>0</v>
      </c>
      <c r="E69" s="108">
        <v>1</v>
      </c>
      <c r="F69" s="108">
        <v>0</v>
      </c>
      <c r="G69" s="12">
        <f t="shared" si="2"/>
        <v>6</v>
      </c>
      <c r="H69" s="14">
        <f t="shared" si="1"/>
        <v>720</v>
      </c>
      <c r="I69" s="106"/>
    </row>
    <row r="70" spans="1:9" s="11" customFormat="1" ht="12.6" customHeight="1" x14ac:dyDescent="0.2">
      <c r="A70" s="104">
        <v>43973</v>
      </c>
      <c r="B70" s="108">
        <v>1</v>
      </c>
      <c r="C70" s="108">
        <v>3</v>
      </c>
      <c r="D70" s="108">
        <v>0</v>
      </c>
      <c r="E70" s="108">
        <v>2</v>
      </c>
      <c r="F70" s="108">
        <v>0</v>
      </c>
      <c r="G70" s="12">
        <f t="shared" si="2"/>
        <v>6</v>
      </c>
      <c r="H70" s="14">
        <f>G70+H69</f>
        <v>726</v>
      </c>
      <c r="I70" s="106"/>
    </row>
    <row r="71" spans="1:9" s="11" customFormat="1" ht="12.6" customHeight="1" x14ac:dyDescent="0.2">
      <c r="A71" s="104">
        <v>43974</v>
      </c>
      <c r="B71" s="108">
        <v>2</v>
      </c>
      <c r="C71" s="108">
        <v>2</v>
      </c>
      <c r="D71" s="108">
        <v>0</v>
      </c>
      <c r="E71" s="108">
        <v>0</v>
      </c>
      <c r="F71" s="108">
        <v>0</v>
      </c>
      <c r="G71" s="12">
        <f t="shared" ref="G71:G77" si="3">SUM(B71:F71)</f>
        <v>4</v>
      </c>
      <c r="H71" s="14">
        <f t="shared" ref="H71:H77" si="4">G71+H70</f>
        <v>730</v>
      </c>
      <c r="I71" s="106"/>
    </row>
    <row r="72" spans="1:9" s="11" customFormat="1" ht="12.6" customHeight="1" x14ac:dyDescent="0.2">
      <c r="A72" s="104">
        <v>43975</v>
      </c>
      <c r="B72" s="108">
        <v>9</v>
      </c>
      <c r="C72" s="108">
        <v>3</v>
      </c>
      <c r="D72" s="108">
        <v>0</v>
      </c>
      <c r="E72" s="108">
        <v>0</v>
      </c>
      <c r="F72" s="108">
        <v>0</v>
      </c>
      <c r="G72" s="12">
        <f t="shared" si="3"/>
        <v>12</v>
      </c>
      <c r="H72" s="14">
        <f t="shared" si="4"/>
        <v>742</v>
      </c>
      <c r="I72" s="106"/>
    </row>
    <row r="73" spans="1:9" s="11" customFormat="1" ht="12.6" customHeight="1" x14ac:dyDescent="0.2">
      <c r="A73" s="104">
        <v>43976</v>
      </c>
      <c r="B73" s="108">
        <v>2</v>
      </c>
      <c r="C73" s="108">
        <v>1</v>
      </c>
      <c r="D73" s="108">
        <v>0</v>
      </c>
      <c r="E73" s="108">
        <v>0</v>
      </c>
      <c r="F73" s="108">
        <v>0</v>
      </c>
      <c r="G73" s="12">
        <f t="shared" si="3"/>
        <v>3</v>
      </c>
      <c r="H73" s="14">
        <f t="shared" si="4"/>
        <v>745</v>
      </c>
      <c r="I73" s="106"/>
    </row>
    <row r="74" spans="1:9" s="11" customFormat="1" ht="12.6" customHeight="1" x14ac:dyDescent="0.2">
      <c r="A74" s="104">
        <v>43977</v>
      </c>
      <c r="B74" s="108">
        <v>2</v>
      </c>
      <c r="C74" s="108">
        <v>0</v>
      </c>
      <c r="D74" s="108">
        <v>0</v>
      </c>
      <c r="E74" s="108">
        <v>0</v>
      </c>
      <c r="F74" s="108">
        <v>0</v>
      </c>
      <c r="G74" s="12">
        <f t="shared" si="3"/>
        <v>2</v>
      </c>
      <c r="H74" s="14">
        <f t="shared" si="4"/>
        <v>747</v>
      </c>
      <c r="I74" s="106"/>
    </row>
    <row r="75" spans="1:9" s="11" customFormat="1" ht="12.6" customHeight="1" x14ac:dyDescent="0.2">
      <c r="A75" s="104">
        <v>43978</v>
      </c>
      <c r="B75" s="108">
        <v>5</v>
      </c>
      <c r="C75" s="108">
        <v>1</v>
      </c>
      <c r="D75" s="108">
        <v>0</v>
      </c>
      <c r="E75" s="108">
        <v>1</v>
      </c>
      <c r="F75" s="108">
        <v>0</v>
      </c>
      <c r="G75" s="12">
        <f t="shared" si="3"/>
        <v>7</v>
      </c>
      <c r="H75" s="14">
        <f t="shared" si="4"/>
        <v>754</v>
      </c>
      <c r="I75" s="106"/>
    </row>
    <row r="76" spans="1:9" s="11" customFormat="1" ht="12.6" customHeight="1" x14ac:dyDescent="0.2">
      <c r="A76" s="104">
        <v>43979</v>
      </c>
      <c r="B76" s="108">
        <v>2</v>
      </c>
      <c r="C76" s="108">
        <v>2</v>
      </c>
      <c r="D76" s="108">
        <v>0</v>
      </c>
      <c r="E76" s="108">
        <v>1</v>
      </c>
      <c r="F76" s="108">
        <v>0</v>
      </c>
      <c r="G76" s="12">
        <f t="shared" si="3"/>
        <v>5</v>
      </c>
      <c r="H76" s="14">
        <f t="shared" si="4"/>
        <v>759</v>
      </c>
      <c r="I76" s="106"/>
    </row>
    <row r="77" spans="1:9" s="11" customFormat="1" ht="12.6" customHeight="1" x14ac:dyDescent="0.2">
      <c r="A77" s="104">
        <v>43980</v>
      </c>
      <c r="B77" s="108">
        <v>3</v>
      </c>
      <c r="C77" s="108">
        <v>2</v>
      </c>
      <c r="D77" s="108">
        <v>0</v>
      </c>
      <c r="E77" s="108">
        <v>0</v>
      </c>
      <c r="F77" s="108">
        <v>0</v>
      </c>
      <c r="G77" s="12">
        <f t="shared" si="3"/>
        <v>5</v>
      </c>
      <c r="H77" s="14">
        <f t="shared" si="4"/>
        <v>764</v>
      </c>
      <c r="I77" s="106"/>
    </row>
    <row r="78" spans="1:9" s="11" customFormat="1" ht="12.6" customHeight="1" x14ac:dyDescent="0.2">
      <c r="A78" s="104">
        <v>43981</v>
      </c>
      <c r="B78" s="108">
        <v>1</v>
      </c>
      <c r="C78" s="108">
        <v>0</v>
      </c>
      <c r="D78" s="108">
        <v>0</v>
      </c>
      <c r="E78" s="108">
        <v>0</v>
      </c>
      <c r="F78" s="108">
        <v>1</v>
      </c>
      <c r="G78" s="12">
        <f t="shared" ref="G78:G83" si="5">SUM(B78:F78)</f>
        <v>2</v>
      </c>
      <c r="H78" s="14">
        <f t="shared" ref="H78:H83" si="6">G78+H77</f>
        <v>766</v>
      </c>
      <c r="I78" s="106"/>
    </row>
    <row r="79" spans="1:9" s="11" customFormat="1" ht="12.6" customHeight="1" x14ac:dyDescent="0.2">
      <c r="A79" s="104">
        <v>43982</v>
      </c>
      <c r="B79" s="108">
        <v>3</v>
      </c>
      <c r="C79" s="108">
        <v>0</v>
      </c>
      <c r="D79" s="108">
        <v>0</v>
      </c>
      <c r="E79" s="108">
        <v>0</v>
      </c>
      <c r="F79" s="108">
        <v>0</v>
      </c>
      <c r="G79" s="12">
        <f t="shared" si="5"/>
        <v>3</v>
      </c>
      <c r="H79" s="14">
        <f t="shared" si="6"/>
        <v>769</v>
      </c>
      <c r="I79" s="106"/>
    </row>
    <row r="80" spans="1:9" s="11" customFormat="1" ht="12.6" customHeight="1" x14ac:dyDescent="0.2">
      <c r="A80" s="104">
        <v>43983</v>
      </c>
      <c r="B80" s="108">
        <v>1</v>
      </c>
      <c r="C80" s="108">
        <v>1</v>
      </c>
      <c r="D80" s="108">
        <v>0</v>
      </c>
      <c r="E80" s="108">
        <v>1</v>
      </c>
      <c r="F80" s="108">
        <v>0</v>
      </c>
      <c r="G80" s="12">
        <f t="shared" si="5"/>
        <v>3</v>
      </c>
      <c r="H80" s="14">
        <f t="shared" si="6"/>
        <v>772</v>
      </c>
      <c r="I80" s="106"/>
    </row>
    <row r="81" spans="1:11" s="11" customFormat="1" ht="12.6" customHeight="1" x14ac:dyDescent="0.2">
      <c r="A81" s="104">
        <v>43984</v>
      </c>
      <c r="B81" s="108">
        <v>6</v>
      </c>
      <c r="C81" s="108">
        <v>1</v>
      </c>
      <c r="D81" s="108">
        <v>0</v>
      </c>
      <c r="E81" s="108">
        <v>0</v>
      </c>
      <c r="F81" s="108">
        <v>0</v>
      </c>
      <c r="G81" s="12">
        <f t="shared" si="5"/>
        <v>7</v>
      </c>
      <c r="H81" s="14">
        <f t="shared" si="6"/>
        <v>779</v>
      </c>
      <c r="I81" s="106"/>
    </row>
    <row r="82" spans="1:11" s="11" customFormat="1" ht="12.6" customHeight="1" x14ac:dyDescent="0.2">
      <c r="A82" s="104">
        <v>43985</v>
      </c>
      <c r="B82" s="108">
        <v>3</v>
      </c>
      <c r="C82" s="108">
        <v>0</v>
      </c>
      <c r="D82" s="108">
        <v>0</v>
      </c>
      <c r="E82" s="108">
        <v>0</v>
      </c>
      <c r="F82" s="108">
        <v>0</v>
      </c>
      <c r="G82" s="12">
        <f t="shared" si="5"/>
        <v>3</v>
      </c>
      <c r="H82" s="14">
        <f t="shared" si="6"/>
        <v>782</v>
      </c>
      <c r="I82" s="106"/>
    </row>
    <row r="83" spans="1:11" s="11" customFormat="1" ht="12.6" customHeight="1" x14ac:dyDescent="0.2">
      <c r="A83" s="104">
        <v>43986</v>
      </c>
      <c r="B83" s="108">
        <v>0</v>
      </c>
      <c r="C83" s="108">
        <v>3</v>
      </c>
      <c r="D83" s="108">
        <v>0</v>
      </c>
      <c r="E83" s="108">
        <v>0</v>
      </c>
      <c r="F83" s="108">
        <v>0</v>
      </c>
      <c r="G83" s="12">
        <f t="shared" si="5"/>
        <v>3</v>
      </c>
      <c r="H83" s="14">
        <f t="shared" si="6"/>
        <v>785</v>
      </c>
      <c r="I83" s="106"/>
    </row>
    <row r="84" spans="1:11" ht="12.6" customHeight="1" x14ac:dyDescent="0.2">
      <c r="A84" s="104">
        <v>43987</v>
      </c>
      <c r="B84" s="108">
        <v>1</v>
      </c>
      <c r="C84" s="108">
        <v>0</v>
      </c>
      <c r="D84" s="108">
        <v>0</v>
      </c>
      <c r="E84" s="108">
        <v>0</v>
      </c>
      <c r="F84" s="108">
        <v>0</v>
      </c>
      <c r="G84" s="12">
        <f>SUM(B84:F84)</f>
        <v>1</v>
      </c>
      <c r="H84" s="14">
        <f>G84+H83</f>
        <v>786</v>
      </c>
      <c r="I84" s="106"/>
      <c r="J84" s="11"/>
      <c r="K84" s="11"/>
    </row>
    <row r="85" spans="1:11" ht="12.6" customHeight="1" x14ac:dyDescent="0.2">
      <c r="A85" s="104">
        <v>43988</v>
      </c>
      <c r="B85" s="108">
        <v>2</v>
      </c>
      <c r="C85" s="108">
        <v>0</v>
      </c>
      <c r="D85" s="108">
        <v>0</v>
      </c>
      <c r="E85" s="108">
        <v>2</v>
      </c>
      <c r="F85" s="108">
        <v>0</v>
      </c>
      <c r="G85" s="12">
        <f t="shared" ref="G85:G90" si="7">SUM(B85:F85)</f>
        <v>4</v>
      </c>
      <c r="H85" s="14">
        <f t="shared" ref="H85:H90" si="8">G85+H84</f>
        <v>790</v>
      </c>
      <c r="I85" s="106"/>
      <c r="J85" s="11"/>
      <c r="K85" s="11"/>
    </row>
    <row r="86" spans="1:11" ht="12.6" customHeight="1" x14ac:dyDescent="0.2">
      <c r="A86" s="104">
        <v>43989</v>
      </c>
      <c r="B86" s="108">
        <v>2</v>
      </c>
      <c r="C86" s="108">
        <v>1</v>
      </c>
      <c r="D86" s="108">
        <v>0</v>
      </c>
      <c r="E86" s="108">
        <v>0</v>
      </c>
      <c r="F86" s="108">
        <v>0</v>
      </c>
      <c r="G86" s="12">
        <f t="shared" si="7"/>
        <v>3</v>
      </c>
      <c r="H86" s="14">
        <f t="shared" si="8"/>
        <v>793</v>
      </c>
      <c r="I86" s="77"/>
      <c r="K86" s="11"/>
    </row>
    <row r="87" spans="1:11" ht="12.6" customHeight="1" x14ac:dyDescent="0.2">
      <c r="A87" s="104">
        <v>43990</v>
      </c>
      <c r="B87" s="108">
        <v>0</v>
      </c>
      <c r="C87" s="108">
        <v>0</v>
      </c>
      <c r="D87" s="108">
        <v>0</v>
      </c>
      <c r="E87" s="108">
        <v>1</v>
      </c>
      <c r="F87" s="108">
        <v>0</v>
      </c>
      <c r="G87" s="12">
        <f t="shared" si="7"/>
        <v>1</v>
      </c>
      <c r="H87" s="14">
        <f t="shared" si="8"/>
        <v>794</v>
      </c>
      <c r="I87" s="77"/>
      <c r="K87" s="11"/>
    </row>
    <row r="88" spans="1:11" ht="12.6" customHeight="1" x14ac:dyDescent="0.2">
      <c r="A88" s="104">
        <v>43991</v>
      </c>
      <c r="B88" s="108">
        <v>0</v>
      </c>
      <c r="C88" s="108">
        <v>2</v>
      </c>
      <c r="D88" s="108">
        <v>0</v>
      </c>
      <c r="E88" s="108">
        <v>0</v>
      </c>
      <c r="F88" s="108">
        <v>0</v>
      </c>
      <c r="G88" s="12">
        <f t="shared" si="7"/>
        <v>2</v>
      </c>
      <c r="H88" s="14">
        <f t="shared" si="8"/>
        <v>796</v>
      </c>
      <c r="I88" s="77"/>
      <c r="K88" s="11"/>
    </row>
    <row r="89" spans="1:11" ht="12.6" customHeight="1" x14ac:dyDescent="0.2">
      <c r="A89" s="104">
        <v>43992</v>
      </c>
      <c r="B89" s="108">
        <v>2</v>
      </c>
      <c r="C89" s="108">
        <v>0</v>
      </c>
      <c r="D89" s="108">
        <v>0</v>
      </c>
      <c r="E89" s="108">
        <v>0</v>
      </c>
      <c r="F89" s="108">
        <v>1</v>
      </c>
      <c r="G89" s="12">
        <f t="shared" si="7"/>
        <v>3</v>
      </c>
      <c r="H89" s="14">
        <f t="shared" si="8"/>
        <v>799</v>
      </c>
      <c r="I89" s="77"/>
      <c r="K89" s="11"/>
    </row>
    <row r="90" spans="1:11" ht="12.6" customHeight="1" x14ac:dyDescent="0.2">
      <c r="A90" s="104">
        <v>43993</v>
      </c>
      <c r="B90" s="108">
        <v>3</v>
      </c>
      <c r="C90" s="108">
        <v>1</v>
      </c>
      <c r="D90" s="108">
        <v>0</v>
      </c>
      <c r="E90" s="108">
        <v>0</v>
      </c>
      <c r="F90" s="108">
        <v>0</v>
      </c>
      <c r="G90" s="12">
        <f t="shared" si="7"/>
        <v>4</v>
      </c>
      <c r="H90" s="14">
        <f t="shared" si="8"/>
        <v>803</v>
      </c>
      <c r="I90" s="77"/>
      <c r="K90" s="11"/>
    </row>
    <row r="91" spans="1:11" ht="12.6" customHeight="1" x14ac:dyDescent="0.2">
      <c r="A91" s="104">
        <v>43994</v>
      </c>
      <c r="B91" s="108">
        <v>3</v>
      </c>
      <c r="C91" s="108">
        <v>1</v>
      </c>
      <c r="D91" s="108">
        <v>0</v>
      </c>
      <c r="E91" s="108">
        <v>1</v>
      </c>
      <c r="F91" s="108">
        <v>0</v>
      </c>
      <c r="G91" s="12">
        <f t="shared" ref="G91:G98" si="9">SUM(B91:F91)</f>
        <v>5</v>
      </c>
      <c r="H91" s="14">
        <f t="shared" ref="H91:H98" si="10">G91+H90</f>
        <v>808</v>
      </c>
      <c r="I91" s="77"/>
      <c r="K91" s="11"/>
    </row>
    <row r="92" spans="1:11" ht="12.6" customHeight="1" x14ac:dyDescent="0.2">
      <c r="A92" s="104">
        <v>43995</v>
      </c>
      <c r="B92" s="108">
        <v>3</v>
      </c>
      <c r="C92" s="108">
        <v>0</v>
      </c>
      <c r="D92" s="108">
        <v>0</v>
      </c>
      <c r="E92" s="108">
        <v>0</v>
      </c>
      <c r="F92" s="108">
        <v>0</v>
      </c>
      <c r="G92" s="12">
        <f t="shared" si="9"/>
        <v>3</v>
      </c>
      <c r="H92" s="14">
        <f t="shared" si="10"/>
        <v>811</v>
      </c>
      <c r="I92" s="77"/>
      <c r="K92" s="11"/>
    </row>
    <row r="93" spans="1:11" ht="12.6" customHeight="1" x14ac:dyDescent="0.2">
      <c r="A93" s="104">
        <v>43996</v>
      </c>
      <c r="B93" s="108">
        <v>2</v>
      </c>
      <c r="C93" s="108">
        <v>0</v>
      </c>
      <c r="D93" s="108">
        <v>0</v>
      </c>
      <c r="E93" s="108">
        <v>0</v>
      </c>
      <c r="F93" s="108">
        <v>0</v>
      </c>
      <c r="G93" s="12">
        <f t="shared" si="9"/>
        <v>2</v>
      </c>
      <c r="H93" s="14">
        <f t="shared" si="10"/>
        <v>813</v>
      </c>
      <c r="I93" s="77"/>
      <c r="K93" s="11"/>
    </row>
    <row r="94" spans="1:11" ht="12.6" customHeight="1" x14ac:dyDescent="0.2">
      <c r="A94" s="104">
        <v>43997</v>
      </c>
      <c r="B94" s="108">
        <v>0</v>
      </c>
      <c r="C94" s="108">
        <v>0</v>
      </c>
      <c r="D94" s="108">
        <v>0</v>
      </c>
      <c r="E94" s="108">
        <v>1</v>
      </c>
      <c r="F94" s="108">
        <v>0</v>
      </c>
      <c r="G94" s="12">
        <f t="shared" si="9"/>
        <v>1</v>
      </c>
      <c r="H94" s="14">
        <f t="shared" si="10"/>
        <v>814</v>
      </c>
      <c r="I94" s="77"/>
      <c r="K94" s="11"/>
    </row>
    <row r="95" spans="1:11" ht="12.6" customHeight="1" x14ac:dyDescent="0.2">
      <c r="A95" s="104">
        <v>43998</v>
      </c>
      <c r="B95" s="108">
        <v>1</v>
      </c>
      <c r="C95" s="108">
        <v>0</v>
      </c>
      <c r="D95" s="108">
        <v>0</v>
      </c>
      <c r="E95" s="108">
        <v>0</v>
      </c>
      <c r="F95" s="108">
        <v>0</v>
      </c>
      <c r="G95" s="12">
        <f t="shared" si="9"/>
        <v>1</v>
      </c>
      <c r="H95" s="14">
        <f t="shared" si="10"/>
        <v>815</v>
      </c>
      <c r="I95" s="77"/>
      <c r="K95" s="11"/>
    </row>
    <row r="96" spans="1:11" ht="12.6" customHeight="1" x14ac:dyDescent="0.2">
      <c r="A96" s="104">
        <v>43999</v>
      </c>
      <c r="B96" s="108">
        <v>1</v>
      </c>
      <c r="C96" s="108">
        <v>0</v>
      </c>
      <c r="D96" s="108">
        <v>0</v>
      </c>
      <c r="E96" s="108">
        <v>0</v>
      </c>
      <c r="F96" s="108">
        <v>0</v>
      </c>
      <c r="G96" s="12">
        <f t="shared" si="9"/>
        <v>1</v>
      </c>
      <c r="H96" s="14">
        <f t="shared" si="10"/>
        <v>816</v>
      </c>
      <c r="I96" s="77"/>
      <c r="K96" s="11"/>
    </row>
    <row r="97" spans="1:11" ht="12.6" customHeight="1" x14ac:dyDescent="0.2">
      <c r="A97" s="104">
        <v>44000</v>
      </c>
      <c r="B97" s="108">
        <v>1</v>
      </c>
      <c r="C97" s="108">
        <v>0</v>
      </c>
      <c r="D97" s="108">
        <v>0</v>
      </c>
      <c r="E97" s="108">
        <v>0</v>
      </c>
      <c r="F97" s="108">
        <v>0</v>
      </c>
      <c r="G97" s="12">
        <f t="shared" si="9"/>
        <v>1</v>
      </c>
      <c r="H97" s="14">
        <f t="shared" si="10"/>
        <v>817</v>
      </c>
      <c r="I97" s="77"/>
      <c r="K97" s="11"/>
    </row>
    <row r="98" spans="1:11" ht="12.6" customHeight="1" x14ac:dyDescent="0.2">
      <c r="A98" s="104">
        <v>44001</v>
      </c>
      <c r="B98" s="108">
        <v>3</v>
      </c>
      <c r="C98" s="108">
        <v>0</v>
      </c>
      <c r="D98" s="108">
        <v>0</v>
      </c>
      <c r="E98" s="108">
        <v>0</v>
      </c>
      <c r="F98" s="108">
        <v>0</v>
      </c>
      <c r="G98" s="12">
        <f t="shared" si="9"/>
        <v>3</v>
      </c>
      <c r="H98" s="14">
        <f t="shared" si="10"/>
        <v>820</v>
      </c>
      <c r="I98" s="77"/>
      <c r="K98" s="11"/>
    </row>
    <row r="99" spans="1:11" ht="12.6" customHeight="1" x14ac:dyDescent="0.2">
      <c r="A99" s="104">
        <v>44002</v>
      </c>
      <c r="B99" s="108">
        <v>1</v>
      </c>
      <c r="C99" s="108">
        <v>0</v>
      </c>
      <c r="D99" s="108">
        <v>0</v>
      </c>
      <c r="E99" s="108">
        <v>0</v>
      </c>
      <c r="F99" s="108">
        <v>0</v>
      </c>
      <c r="G99" s="12">
        <f t="shared" ref="G99:G105" si="11">SUM(B99:F99)</f>
        <v>1</v>
      </c>
      <c r="H99" s="14">
        <f t="shared" ref="H99:H105" si="12">G99+H98</f>
        <v>821</v>
      </c>
      <c r="I99" s="77"/>
      <c r="K99" s="11"/>
    </row>
    <row r="100" spans="1:11" ht="12.6" customHeight="1" x14ac:dyDescent="0.2">
      <c r="A100" s="104">
        <v>44003</v>
      </c>
      <c r="B100" s="108">
        <v>1</v>
      </c>
      <c r="C100" s="108">
        <v>0</v>
      </c>
      <c r="D100" s="108">
        <v>0</v>
      </c>
      <c r="E100" s="108">
        <v>0</v>
      </c>
      <c r="F100" s="108">
        <v>0</v>
      </c>
      <c r="G100" s="12">
        <f t="shared" si="11"/>
        <v>1</v>
      </c>
      <c r="H100" s="14">
        <f t="shared" si="12"/>
        <v>822</v>
      </c>
      <c r="I100" s="77"/>
      <c r="K100" s="11"/>
    </row>
    <row r="101" spans="1:11" ht="12.6" customHeight="1" x14ac:dyDescent="0.2">
      <c r="A101" s="104">
        <v>44004</v>
      </c>
      <c r="B101" s="108">
        <v>1</v>
      </c>
      <c r="C101" s="108">
        <v>0</v>
      </c>
      <c r="D101" s="108">
        <v>0</v>
      </c>
      <c r="E101" s="108">
        <v>0</v>
      </c>
      <c r="F101" s="108">
        <v>0</v>
      </c>
      <c r="G101" s="12">
        <f t="shared" si="11"/>
        <v>1</v>
      </c>
      <c r="H101" s="14">
        <f t="shared" si="12"/>
        <v>823</v>
      </c>
      <c r="I101" s="77"/>
      <c r="K101" s="11"/>
    </row>
    <row r="102" spans="1:11" ht="12.6" customHeight="1" x14ac:dyDescent="0.2">
      <c r="A102" s="104">
        <v>44005</v>
      </c>
      <c r="B102" s="108">
        <v>0</v>
      </c>
      <c r="C102" s="108">
        <v>1</v>
      </c>
      <c r="D102" s="108">
        <v>0</v>
      </c>
      <c r="E102" s="108">
        <v>0</v>
      </c>
      <c r="F102" s="108">
        <v>0</v>
      </c>
      <c r="G102" s="12">
        <f t="shared" si="11"/>
        <v>1</v>
      </c>
      <c r="H102" s="14">
        <f t="shared" si="12"/>
        <v>824</v>
      </c>
      <c r="I102" s="77"/>
      <c r="K102" s="11"/>
    </row>
    <row r="103" spans="1:11" ht="12.6" customHeight="1" x14ac:dyDescent="0.2">
      <c r="A103" s="104">
        <v>44006</v>
      </c>
      <c r="B103" s="108">
        <v>2</v>
      </c>
      <c r="C103" s="108">
        <v>1</v>
      </c>
      <c r="D103" s="108">
        <v>0</v>
      </c>
      <c r="E103" s="108">
        <v>0</v>
      </c>
      <c r="F103" s="108">
        <v>0</v>
      </c>
      <c r="G103" s="12">
        <f t="shared" si="11"/>
        <v>3</v>
      </c>
      <c r="H103" s="14">
        <f t="shared" si="12"/>
        <v>827</v>
      </c>
      <c r="I103" s="77"/>
      <c r="K103" s="11"/>
    </row>
    <row r="104" spans="1:11" ht="12.6" customHeight="1" x14ac:dyDescent="0.2">
      <c r="A104" s="104">
        <v>44007</v>
      </c>
      <c r="B104" s="108">
        <v>1</v>
      </c>
      <c r="C104" s="108">
        <v>0</v>
      </c>
      <c r="D104" s="108">
        <v>0</v>
      </c>
      <c r="E104" s="108">
        <v>0</v>
      </c>
      <c r="F104" s="108">
        <v>0</v>
      </c>
      <c r="G104" s="12">
        <f t="shared" si="11"/>
        <v>1</v>
      </c>
      <c r="H104" s="14">
        <f t="shared" si="12"/>
        <v>828</v>
      </c>
      <c r="I104" s="77"/>
      <c r="K104" s="11"/>
    </row>
    <row r="105" spans="1:11" ht="12.6" customHeight="1" x14ac:dyDescent="0.2">
      <c r="A105" s="104">
        <v>44008</v>
      </c>
      <c r="B105" s="108">
        <v>2</v>
      </c>
      <c r="C105" s="108">
        <v>0</v>
      </c>
      <c r="D105" s="108">
        <v>0</v>
      </c>
      <c r="E105" s="108">
        <v>0</v>
      </c>
      <c r="F105" s="108">
        <v>0</v>
      </c>
      <c r="G105" s="12">
        <f t="shared" si="11"/>
        <v>2</v>
      </c>
      <c r="H105" s="14">
        <f t="shared" si="12"/>
        <v>830</v>
      </c>
      <c r="I105" s="77"/>
      <c r="K105" s="11"/>
    </row>
    <row r="106" spans="1:11" ht="12.6" customHeight="1" x14ac:dyDescent="0.2">
      <c r="A106" s="104">
        <v>44009</v>
      </c>
      <c r="B106" s="108">
        <v>1</v>
      </c>
      <c r="C106" s="108">
        <v>0</v>
      </c>
      <c r="D106" s="108">
        <v>0</v>
      </c>
      <c r="E106" s="108">
        <v>0</v>
      </c>
      <c r="F106" s="108">
        <v>0</v>
      </c>
      <c r="G106" s="12">
        <f>SUM(B106:F106)</f>
        <v>1</v>
      </c>
      <c r="H106" s="14">
        <f>G106+H105</f>
        <v>831</v>
      </c>
      <c r="I106" s="77"/>
      <c r="K106" s="11"/>
    </row>
    <row r="107" spans="1:11" ht="12.6" customHeight="1" x14ac:dyDescent="0.2">
      <c r="A107" s="104">
        <v>44010</v>
      </c>
      <c r="B107" s="108">
        <v>2</v>
      </c>
      <c r="C107" s="108">
        <v>1</v>
      </c>
      <c r="D107" s="108">
        <v>0</v>
      </c>
      <c r="E107" s="108">
        <v>0</v>
      </c>
      <c r="F107" s="108">
        <v>0</v>
      </c>
      <c r="G107" s="12">
        <f t="shared" ref="G107:G126" si="13">SUM(B107:F107)</f>
        <v>3</v>
      </c>
      <c r="H107" s="14">
        <f t="shared" ref="H107:H112" si="14">G107+H106</f>
        <v>834</v>
      </c>
      <c r="I107" s="77"/>
      <c r="K107" s="11"/>
    </row>
    <row r="108" spans="1:11" ht="12.6" customHeight="1" x14ac:dyDescent="0.2">
      <c r="A108" s="104">
        <v>44011</v>
      </c>
      <c r="B108" s="108">
        <v>0</v>
      </c>
      <c r="C108" s="108">
        <v>1</v>
      </c>
      <c r="D108" s="108">
        <v>0</v>
      </c>
      <c r="E108" s="108">
        <v>0</v>
      </c>
      <c r="F108" s="108">
        <v>0</v>
      </c>
      <c r="G108" s="12">
        <f t="shared" si="13"/>
        <v>1</v>
      </c>
      <c r="H108" s="14">
        <f t="shared" si="14"/>
        <v>835</v>
      </c>
      <c r="I108" s="77"/>
      <c r="K108" s="11"/>
    </row>
    <row r="109" spans="1:11" ht="12.6" customHeight="1" x14ac:dyDescent="0.2">
      <c r="A109" s="104">
        <v>44012</v>
      </c>
      <c r="B109" s="108">
        <v>2</v>
      </c>
      <c r="C109" s="108">
        <v>0</v>
      </c>
      <c r="D109" s="108">
        <v>0</v>
      </c>
      <c r="E109" s="108">
        <v>0</v>
      </c>
      <c r="F109" s="108">
        <v>0</v>
      </c>
      <c r="G109" s="12">
        <f t="shared" si="13"/>
        <v>2</v>
      </c>
      <c r="H109" s="14">
        <f t="shared" si="14"/>
        <v>837</v>
      </c>
      <c r="I109" s="77"/>
      <c r="K109" s="11"/>
    </row>
    <row r="110" spans="1:11" ht="12.6" customHeight="1" x14ac:dyDescent="0.2">
      <c r="A110" s="104">
        <v>44013</v>
      </c>
      <c r="B110" s="108">
        <v>2</v>
      </c>
      <c r="C110" s="108">
        <v>0</v>
      </c>
      <c r="D110" s="108">
        <v>0</v>
      </c>
      <c r="E110" s="108">
        <v>0</v>
      </c>
      <c r="F110" s="108">
        <v>0</v>
      </c>
      <c r="G110" s="12">
        <f t="shared" si="13"/>
        <v>2</v>
      </c>
      <c r="H110" s="14">
        <f t="shared" si="14"/>
        <v>839</v>
      </c>
      <c r="I110" s="77"/>
      <c r="K110" s="11"/>
    </row>
    <row r="111" spans="1:11" ht="12.6" customHeight="1" x14ac:dyDescent="0.2">
      <c r="A111" s="104">
        <v>44014</v>
      </c>
      <c r="B111" s="108">
        <v>0</v>
      </c>
      <c r="C111" s="108">
        <v>0</v>
      </c>
      <c r="D111" s="108">
        <v>0</v>
      </c>
      <c r="E111" s="108">
        <v>0</v>
      </c>
      <c r="F111" s="108">
        <v>0</v>
      </c>
      <c r="G111" s="12">
        <f t="shared" si="13"/>
        <v>0</v>
      </c>
      <c r="H111" s="14">
        <f t="shared" si="14"/>
        <v>839</v>
      </c>
      <c r="K111" s="11"/>
    </row>
    <row r="112" spans="1:11" ht="12.6" customHeight="1" x14ac:dyDescent="0.2">
      <c r="A112" s="104">
        <v>44015</v>
      </c>
      <c r="B112" s="108">
        <v>2</v>
      </c>
      <c r="C112" s="108">
        <v>0</v>
      </c>
      <c r="D112" s="108">
        <v>0</v>
      </c>
      <c r="E112" s="108">
        <v>0</v>
      </c>
      <c r="F112" s="108">
        <v>0</v>
      </c>
      <c r="G112" s="12">
        <f t="shared" si="13"/>
        <v>2</v>
      </c>
      <c r="H112" s="14">
        <f t="shared" si="14"/>
        <v>841</v>
      </c>
      <c r="I112" s="77"/>
      <c r="K112" s="11"/>
    </row>
    <row r="113" spans="1:11" ht="12.6" customHeight="1" x14ac:dyDescent="0.2">
      <c r="A113" s="104">
        <v>44016</v>
      </c>
      <c r="B113" s="108">
        <v>0</v>
      </c>
      <c r="C113" s="108">
        <v>0</v>
      </c>
      <c r="D113" s="108">
        <v>0</v>
      </c>
      <c r="E113" s="108">
        <v>0</v>
      </c>
      <c r="F113" s="108">
        <v>0</v>
      </c>
      <c r="G113" s="12">
        <f t="shared" si="13"/>
        <v>0</v>
      </c>
      <c r="H113" s="14">
        <f t="shared" ref="H113:H119" si="15">G113+H112</f>
        <v>841</v>
      </c>
      <c r="K113" s="11"/>
    </row>
    <row r="114" spans="1:11" ht="12.6" customHeight="1" x14ac:dyDescent="0.2">
      <c r="A114" s="104">
        <v>44017</v>
      </c>
      <c r="B114" s="108">
        <v>1</v>
      </c>
      <c r="C114" s="108">
        <v>1</v>
      </c>
      <c r="D114" s="108">
        <v>0</v>
      </c>
      <c r="E114" s="108">
        <v>0</v>
      </c>
      <c r="F114" s="108">
        <v>0</v>
      </c>
      <c r="G114" s="12">
        <f t="shared" si="13"/>
        <v>2</v>
      </c>
      <c r="H114" s="14">
        <f t="shared" si="15"/>
        <v>843</v>
      </c>
      <c r="I114" s="77"/>
    </row>
    <row r="115" spans="1:11" ht="12.6" customHeight="1" x14ac:dyDescent="0.2">
      <c r="A115" s="104">
        <v>44018</v>
      </c>
      <c r="B115" s="108">
        <v>0</v>
      </c>
      <c r="C115" s="108">
        <v>0</v>
      </c>
      <c r="D115" s="108">
        <v>0</v>
      </c>
      <c r="E115" s="108">
        <v>0</v>
      </c>
      <c r="F115" s="108">
        <v>0</v>
      </c>
      <c r="G115" s="12">
        <f t="shared" si="13"/>
        <v>0</v>
      </c>
      <c r="H115" s="14">
        <f t="shared" si="15"/>
        <v>843</v>
      </c>
    </row>
    <row r="116" spans="1:11" ht="12.6" customHeight="1" x14ac:dyDescent="0.2">
      <c r="A116" s="104">
        <v>44019</v>
      </c>
      <c r="B116" s="108">
        <v>0</v>
      </c>
      <c r="C116" s="108">
        <v>0</v>
      </c>
      <c r="D116" s="108">
        <v>0</v>
      </c>
      <c r="E116" s="108">
        <v>0</v>
      </c>
      <c r="F116" s="108">
        <v>0</v>
      </c>
      <c r="G116" s="12">
        <f t="shared" si="13"/>
        <v>0</v>
      </c>
      <c r="H116" s="14">
        <f t="shared" si="15"/>
        <v>843</v>
      </c>
    </row>
    <row r="117" spans="1:11" ht="12.6" customHeight="1" x14ac:dyDescent="0.2">
      <c r="A117" s="104">
        <v>44020</v>
      </c>
      <c r="B117" s="108">
        <v>0</v>
      </c>
      <c r="C117" s="108">
        <v>0</v>
      </c>
      <c r="D117" s="108">
        <v>0</v>
      </c>
      <c r="E117" s="108">
        <v>0</v>
      </c>
      <c r="F117" s="108">
        <v>0</v>
      </c>
      <c r="G117" s="12">
        <f t="shared" si="13"/>
        <v>0</v>
      </c>
      <c r="H117" s="14">
        <f t="shared" si="15"/>
        <v>843</v>
      </c>
    </row>
    <row r="118" spans="1:11" ht="12.6" customHeight="1" x14ac:dyDescent="0.2">
      <c r="A118" s="104">
        <v>44021</v>
      </c>
      <c r="B118" s="108">
        <v>1</v>
      </c>
      <c r="C118" s="108">
        <v>0</v>
      </c>
      <c r="D118" s="108">
        <v>0</v>
      </c>
      <c r="E118" s="108">
        <v>0</v>
      </c>
      <c r="F118" s="108">
        <v>0</v>
      </c>
      <c r="G118" s="12">
        <f t="shared" si="13"/>
        <v>1</v>
      </c>
      <c r="H118" s="14">
        <f t="shared" si="15"/>
        <v>844</v>
      </c>
      <c r="I118" s="77"/>
    </row>
    <row r="119" spans="1:11" ht="12.6" customHeight="1" x14ac:dyDescent="0.2">
      <c r="A119" s="104">
        <v>44022</v>
      </c>
      <c r="B119" s="108">
        <v>1</v>
      </c>
      <c r="C119" s="108">
        <v>0</v>
      </c>
      <c r="D119" s="108">
        <v>0</v>
      </c>
      <c r="E119" s="108">
        <v>0</v>
      </c>
      <c r="F119" s="108">
        <v>0</v>
      </c>
      <c r="G119" s="12">
        <f t="shared" si="13"/>
        <v>1</v>
      </c>
      <c r="H119" s="14">
        <f t="shared" si="15"/>
        <v>845</v>
      </c>
    </row>
    <row r="120" spans="1:11" ht="12.6" customHeight="1" x14ac:dyDescent="0.2">
      <c r="A120" s="104">
        <v>44023</v>
      </c>
      <c r="B120" s="108">
        <v>1</v>
      </c>
      <c r="C120" s="108">
        <v>0</v>
      </c>
      <c r="D120" s="108">
        <v>0</v>
      </c>
      <c r="E120" s="108">
        <v>0</v>
      </c>
      <c r="F120" s="108">
        <v>0</v>
      </c>
      <c r="G120" s="12">
        <f t="shared" si="13"/>
        <v>1</v>
      </c>
      <c r="H120" s="14">
        <f t="shared" ref="H120:H125" si="16">G120+H119</f>
        <v>846</v>
      </c>
      <c r="I120" s="77"/>
    </row>
    <row r="121" spans="1:11" ht="12.6" customHeight="1" x14ac:dyDescent="0.2">
      <c r="A121" s="104">
        <v>44024</v>
      </c>
      <c r="B121" s="108">
        <v>1</v>
      </c>
      <c r="C121" s="108">
        <v>0</v>
      </c>
      <c r="D121" s="108">
        <v>0</v>
      </c>
      <c r="E121" s="108">
        <v>0</v>
      </c>
      <c r="F121" s="108">
        <v>0</v>
      </c>
      <c r="G121" s="12">
        <f t="shared" si="13"/>
        <v>1</v>
      </c>
      <c r="H121" s="14">
        <f t="shared" si="16"/>
        <v>847</v>
      </c>
      <c r="I121" s="77"/>
    </row>
    <row r="122" spans="1:11" ht="12.6" customHeight="1" x14ac:dyDescent="0.2">
      <c r="A122" s="104">
        <v>44025</v>
      </c>
      <c r="B122" s="108">
        <v>0</v>
      </c>
      <c r="C122" s="108">
        <v>0</v>
      </c>
      <c r="D122" s="108">
        <v>0</v>
      </c>
      <c r="E122" s="108">
        <v>0</v>
      </c>
      <c r="F122" s="108">
        <v>0</v>
      </c>
      <c r="G122" s="12">
        <f t="shared" si="13"/>
        <v>0</v>
      </c>
      <c r="H122" s="14">
        <f t="shared" si="16"/>
        <v>847</v>
      </c>
      <c r="I122" s="77"/>
    </row>
    <row r="123" spans="1:11" ht="12.6" customHeight="1" x14ac:dyDescent="0.2">
      <c r="A123" s="104">
        <v>44026</v>
      </c>
      <c r="B123" s="108">
        <v>0</v>
      </c>
      <c r="C123" s="108">
        <v>0</v>
      </c>
      <c r="D123" s="108">
        <v>0</v>
      </c>
      <c r="E123" s="108">
        <v>0</v>
      </c>
      <c r="F123" s="108">
        <v>0</v>
      </c>
      <c r="G123" s="12">
        <f t="shared" si="13"/>
        <v>0</v>
      </c>
      <c r="H123" s="14">
        <f t="shared" si="16"/>
        <v>847</v>
      </c>
      <c r="I123" s="77"/>
    </row>
    <row r="124" spans="1:11" ht="12.6" customHeight="1" x14ac:dyDescent="0.2">
      <c r="A124" s="104">
        <v>44027</v>
      </c>
      <c r="B124" s="108">
        <v>0</v>
      </c>
      <c r="C124" s="108">
        <v>0</v>
      </c>
      <c r="D124" s="108">
        <v>0</v>
      </c>
      <c r="E124" s="108">
        <v>0</v>
      </c>
      <c r="F124" s="108">
        <v>0</v>
      </c>
      <c r="G124" s="12">
        <f t="shared" si="13"/>
        <v>0</v>
      </c>
      <c r="H124" s="14">
        <f t="shared" si="16"/>
        <v>847</v>
      </c>
      <c r="I124" s="77"/>
    </row>
    <row r="125" spans="1:11" ht="12.6" customHeight="1" x14ac:dyDescent="0.2">
      <c r="A125" s="104">
        <v>44028</v>
      </c>
      <c r="B125" s="108">
        <v>1</v>
      </c>
      <c r="C125" s="108">
        <v>0</v>
      </c>
      <c r="D125" s="108">
        <v>0</v>
      </c>
      <c r="E125" s="108">
        <v>0</v>
      </c>
      <c r="F125" s="108">
        <v>0</v>
      </c>
      <c r="G125" s="12">
        <f t="shared" si="13"/>
        <v>1</v>
      </c>
      <c r="H125" s="14">
        <f t="shared" si="16"/>
        <v>848</v>
      </c>
      <c r="I125" s="77"/>
    </row>
    <row r="126" spans="1:11" ht="12" customHeight="1" x14ac:dyDescent="0.2">
      <c r="A126" s="104">
        <v>44029</v>
      </c>
      <c r="B126" s="108">
        <v>2</v>
      </c>
      <c r="C126" s="108">
        <v>0</v>
      </c>
      <c r="D126" s="108">
        <v>0</v>
      </c>
      <c r="E126" s="108">
        <v>0</v>
      </c>
      <c r="F126" s="108">
        <v>0</v>
      </c>
      <c r="G126" s="12">
        <f t="shared" si="13"/>
        <v>2</v>
      </c>
      <c r="H126" s="14">
        <f t="shared" ref="H126:H133" si="17">G126+H125</f>
        <v>850</v>
      </c>
      <c r="I126" s="77"/>
    </row>
    <row r="127" spans="1:11" ht="12" customHeight="1" x14ac:dyDescent="0.2">
      <c r="A127" s="104">
        <v>44030</v>
      </c>
      <c r="B127" s="108">
        <v>0</v>
      </c>
      <c r="C127" s="108">
        <v>1</v>
      </c>
      <c r="D127" s="108">
        <v>0</v>
      </c>
      <c r="E127" s="108">
        <v>0</v>
      </c>
      <c r="F127" s="108">
        <v>0</v>
      </c>
      <c r="G127" s="12">
        <f t="shared" ref="G127:G133" si="18">SUM(B127:F127)</f>
        <v>1</v>
      </c>
      <c r="H127" s="14">
        <f t="shared" si="17"/>
        <v>851</v>
      </c>
      <c r="I127" s="77"/>
    </row>
    <row r="128" spans="1:11" ht="12" customHeight="1" x14ac:dyDescent="0.2">
      <c r="A128" s="104">
        <v>44031</v>
      </c>
      <c r="B128" s="108">
        <v>0</v>
      </c>
      <c r="C128" s="108">
        <v>0</v>
      </c>
      <c r="D128" s="108">
        <v>0</v>
      </c>
      <c r="E128" s="108">
        <v>0</v>
      </c>
      <c r="F128" s="108">
        <v>0</v>
      </c>
      <c r="G128" s="12">
        <f t="shared" si="18"/>
        <v>0</v>
      </c>
      <c r="H128" s="14">
        <f t="shared" si="17"/>
        <v>851</v>
      </c>
      <c r="I128" s="77"/>
    </row>
    <row r="129" spans="1:9" ht="12" customHeight="1" x14ac:dyDescent="0.2">
      <c r="A129" s="104">
        <v>44032</v>
      </c>
      <c r="B129" s="108">
        <v>1</v>
      </c>
      <c r="C129" s="108">
        <v>0</v>
      </c>
      <c r="D129" s="108">
        <v>0</v>
      </c>
      <c r="E129" s="108">
        <v>0</v>
      </c>
      <c r="F129" s="108">
        <v>0</v>
      </c>
      <c r="G129" s="12">
        <f t="shared" si="18"/>
        <v>1</v>
      </c>
      <c r="H129" s="14">
        <f t="shared" si="17"/>
        <v>852</v>
      </c>
      <c r="I129" s="77"/>
    </row>
    <row r="130" spans="1:9" ht="12" customHeight="1" x14ac:dyDescent="0.2">
      <c r="A130" s="104">
        <v>44033</v>
      </c>
      <c r="B130" s="108">
        <v>0</v>
      </c>
      <c r="C130" s="108">
        <v>0</v>
      </c>
      <c r="D130" s="108">
        <v>0</v>
      </c>
      <c r="E130" s="108">
        <v>0</v>
      </c>
      <c r="F130" s="108">
        <v>0</v>
      </c>
      <c r="G130" s="12">
        <f t="shared" si="18"/>
        <v>0</v>
      </c>
      <c r="H130" s="14">
        <f t="shared" si="17"/>
        <v>852</v>
      </c>
      <c r="I130" s="77"/>
    </row>
    <row r="131" spans="1:9" ht="12" customHeight="1" x14ac:dyDescent="0.2">
      <c r="A131" s="104">
        <v>44034</v>
      </c>
      <c r="B131" s="108">
        <v>0</v>
      </c>
      <c r="C131" s="108">
        <v>0</v>
      </c>
      <c r="D131" s="108">
        <v>0</v>
      </c>
      <c r="E131" s="108">
        <v>0</v>
      </c>
      <c r="F131" s="108">
        <v>0</v>
      </c>
      <c r="G131" s="12">
        <f t="shared" si="18"/>
        <v>0</v>
      </c>
      <c r="H131" s="14">
        <f t="shared" si="17"/>
        <v>852</v>
      </c>
      <c r="I131" s="77"/>
    </row>
    <row r="132" spans="1:9" ht="12" customHeight="1" x14ac:dyDescent="0.2">
      <c r="A132" s="104">
        <v>44035</v>
      </c>
      <c r="B132" s="108">
        <v>1</v>
      </c>
      <c r="C132" s="108">
        <v>1</v>
      </c>
      <c r="D132" s="108">
        <v>0</v>
      </c>
      <c r="E132" s="108">
        <v>0</v>
      </c>
      <c r="F132" s="108">
        <v>0</v>
      </c>
      <c r="G132" s="12">
        <f t="shared" si="18"/>
        <v>2</v>
      </c>
      <c r="H132" s="14">
        <f t="shared" si="17"/>
        <v>854</v>
      </c>
      <c r="I132" s="77"/>
    </row>
    <row r="133" spans="1:9" ht="12" customHeight="1" x14ac:dyDescent="0.2">
      <c r="A133" s="104">
        <v>44036</v>
      </c>
      <c r="B133" s="108">
        <v>0</v>
      </c>
      <c r="C133" s="108">
        <v>0</v>
      </c>
      <c r="D133" s="108">
        <v>0</v>
      </c>
      <c r="E133" s="108">
        <v>0</v>
      </c>
      <c r="F133" s="108">
        <v>0</v>
      </c>
      <c r="G133" s="12">
        <f t="shared" si="18"/>
        <v>0</v>
      </c>
      <c r="H133" s="14">
        <f t="shared" si="17"/>
        <v>854</v>
      </c>
      <c r="I133" s="77"/>
    </row>
    <row r="134" spans="1:9" ht="12" customHeight="1" x14ac:dyDescent="0.2">
      <c r="A134" s="104">
        <v>44037</v>
      </c>
      <c r="B134" s="108">
        <v>0</v>
      </c>
      <c r="C134" s="108">
        <v>0</v>
      </c>
      <c r="D134" s="108">
        <v>0</v>
      </c>
      <c r="E134" s="108">
        <v>0</v>
      </c>
      <c r="F134" s="108">
        <v>0</v>
      </c>
      <c r="G134" s="12">
        <f t="shared" ref="G134:G140" si="19">SUM(B134:F134)</f>
        <v>0</v>
      </c>
      <c r="H134" s="14">
        <f t="shared" ref="H134:H140" si="20">G134+H133</f>
        <v>854</v>
      </c>
      <c r="I134" s="77"/>
    </row>
    <row r="135" spans="1:9" ht="12" customHeight="1" x14ac:dyDescent="0.2">
      <c r="A135" s="104">
        <v>44038</v>
      </c>
      <c r="B135" s="108">
        <v>1</v>
      </c>
      <c r="C135" s="108">
        <v>0</v>
      </c>
      <c r="D135" s="108">
        <v>0</v>
      </c>
      <c r="E135" s="108">
        <v>0</v>
      </c>
      <c r="F135" s="108">
        <v>0</v>
      </c>
      <c r="G135" s="12">
        <f t="shared" si="19"/>
        <v>1</v>
      </c>
      <c r="H135" s="14">
        <f t="shared" si="20"/>
        <v>855</v>
      </c>
      <c r="I135" s="77"/>
    </row>
    <row r="136" spans="1:9" ht="12" customHeight="1" x14ac:dyDescent="0.2">
      <c r="A136" s="104">
        <v>44039</v>
      </c>
      <c r="B136" s="108">
        <v>0</v>
      </c>
      <c r="C136" s="108">
        <v>0</v>
      </c>
      <c r="D136" s="108">
        <v>0</v>
      </c>
      <c r="E136" s="108">
        <v>0</v>
      </c>
      <c r="F136" s="108">
        <v>0</v>
      </c>
      <c r="G136" s="12">
        <f t="shared" si="19"/>
        <v>0</v>
      </c>
      <c r="H136" s="14">
        <f t="shared" si="20"/>
        <v>855</v>
      </c>
      <c r="I136" s="77"/>
    </row>
    <row r="137" spans="1:9" ht="12" customHeight="1" x14ac:dyDescent="0.2">
      <c r="A137" s="104">
        <v>44040</v>
      </c>
      <c r="B137" s="108">
        <v>0</v>
      </c>
      <c r="C137" s="108">
        <v>0</v>
      </c>
      <c r="D137" s="108">
        <v>0</v>
      </c>
      <c r="E137" s="108">
        <v>0</v>
      </c>
      <c r="F137" s="108">
        <v>0</v>
      </c>
      <c r="G137" s="12">
        <f t="shared" si="19"/>
        <v>0</v>
      </c>
      <c r="H137" s="14">
        <f t="shared" si="20"/>
        <v>855</v>
      </c>
      <c r="I137" s="77"/>
    </row>
    <row r="138" spans="1:9" ht="12" customHeight="1" x14ac:dyDescent="0.2">
      <c r="A138" s="104">
        <v>44041</v>
      </c>
      <c r="B138" s="108">
        <v>0</v>
      </c>
      <c r="C138" s="108">
        <v>0</v>
      </c>
      <c r="D138" s="108">
        <v>0</v>
      </c>
      <c r="E138" s="108">
        <v>0</v>
      </c>
      <c r="F138" s="108">
        <v>0</v>
      </c>
      <c r="G138" s="12">
        <f t="shared" si="19"/>
        <v>0</v>
      </c>
      <c r="H138" s="14">
        <f t="shared" si="20"/>
        <v>855</v>
      </c>
      <c r="I138" s="77"/>
    </row>
    <row r="139" spans="1:9" ht="12" customHeight="1" x14ac:dyDescent="0.2">
      <c r="A139" s="104">
        <v>44042</v>
      </c>
      <c r="B139" s="108">
        <v>0</v>
      </c>
      <c r="C139" s="108">
        <v>0</v>
      </c>
      <c r="D139" s="108">
        <v>0</v>
      </c>
      <c r="E139" s="108">
        <v>0</v>
      </c>
      <c r="F139" s="108">
        <v>0</v>
      </c>
      <c r="G139" s="12">
        <f t="shared" si="19"/>
        <v>0</v>
      </c>
      <c r="H139" s="14">
        <f t="shared" si="20"/>
        <v>855</v>
      </c>
      <c r="I139" s="77"/>
    </row>
    <row r="140" spans="1:9" ht="12" customHeight="1" x14ac:dyDescent="0.2">
      <c r="A140" s="104">
        <v>44043</v>
      </c>
      <c r="B140" s="108">
        <v>0</v>
      </c>
      <c r="C140" s="108">
        <v>0</v>
      </c>
      <c r="D140" s="108">
        <v>0</v>
      </c>
      <c r="E140" s="108">
        <v>0</v>
      </c>
      <c r="F140" s="108">
        <v>0</v>
      </c>
      <c r="G140" s="12">
        <f t="shared" si="19"/>
        <v>0</v>
      </c>
      <c r="H140" s="14">
        <f t="shared" si="20"/>
        <v>855</v>
      </c>
      <c r="I140" s="77"/>
    </row>
    <row r="141" spans="1:9" ht="12" customHeight="1" x14ac:dyDescent="0.2">
      <c r="A141" s="104">
        <v>44044</v>
      </c>
      <c r="B141" s="108">
        <v>0</v>
      </c>
      <c r="C141" s="108">
        <v>0</v>
      </c>
      <c r="D141" s="108">
        <v>0</v>
      </c>
      <c r="E141" s="108">
        <v>0</v>
      </c>
      <c r="F141" s="108">
        <v>0</v>
      </c>
      <c r="G141" s="12">
        <f t="shared" ref="G141:G147" si="21">SUM(B141:F141)</f>
        <v>0</v>
      </c>
      <c r="H141" s="14">
        <f t="shared" ref="H141:H147" si="22">G141+H140</f>
        <v>855</v>
      </c>
      <c r="I141" s="77"/>
    </row>
    <row r="142" spans="1:9" ht="12" customHeight="1" x14ac:dyDescent="0.2">
      <c r="A142" s="104">
        <v>44045</v>
      </c>
      <c r="B142" s="108">
        <v>0</v>
      </c>
      <c r="C142" s="108">
        <v>0</v>
      </c>
      <c r="D142" s="108">
        <v>0</v>
      </c>
      <c r="E142" s="108">
        <v>0</v>
      </c>
      <c r="F142" s="108">
        <v>0</v>
      </c>
      <c r="G142" s="12">
        <f t="shared" si="21"/>
        <v>0</v>
      </c>
      <c r="H142" s="14">
        <f t="shared" si="22"/>
        <v>855</v>
      </c>
      <c r="I142" s="77"/>
    </row>
    <row r="143" spans="1:9" ht="12" customHeight="1" x14ac:dyDescent="0.2">
      <c r="A143" s="104">
        <v>44046</v>
      </c>
      <c r="B143" s="108">
        <v>0</v>
      </c>
      <c r="C143" s="108">
        <v>0</v>
      </c>
      <c r="D143" s="108">
        <v>0</v>
      </c>
      <c r="E143" s="108">
        <v>0</v>
      </c>
      <c r="F143" s="108">
        <v>0</v>
      </c>
      <c r="G143" s="12">
        <f t="shared" si="21"/>
        <v>0</v>
      </c>
      <c r="H143" s="14">
        <f t="shared" si="22"/>
        <v>855</v>
      </c>
      <c r="I143" s="77"/>
    </row>
    <row r="144" spans="1:9" ht="12" customHeight="1" x14ac:dyDescent="0.2">
      <c r="A144" s="104">
        <v>44047</v>
      </c>
      <c r="B144" s="108">
        <v>1</v>
      </c>
      <c r="C144" s="108">
        <v>0</v>
      </c>
      <c r="D144" s="108">
        <v>0</v>
      </c>
      <c r="E144" s="108">
        <v>0</v>
      </c>
      <c r="F144" s="108">
        <v>1</v>
      </c>
      <c r="G144" s="12">
        <f t="shared" si="21"/>
        <v>2</v>
      </c>
      <c r="H144" s="14">
        <f t="shared" si="22"/>
        <v>857</v>
      </c>
      <c r="I144" s="77"/>
    </row>
    <row r="145" spans="1:9" ht="12" customHeight="1" x14ac:dyDescent="0.2">
      <c r="A145" s="104">
        <v>44048</v>
      </c>
      <c r="B145" s="108">
        <v>1</v>
      </c>
      <c r="C145" s="108">
        <v>0</v>
      </c>
      <c r="D145" s="108">
        <v>0</v>
      </c>
      <c r="E145" s="108">
        <v>0</v>
      </c>
      <c r="F145" s="108">
        <v>0</v>
      </c>
      <c r="G145" s="12">
        <f t="shared" si="21"/>
        <v>1</v>
      </c>
      <c r="H145" s="14">
        <f t="shared" si="22"/>
        <v>858</v>
      </c>
      <c r="I145" s="77"/>
    </row>
    <row r="146" spans="1:9" ht="12" customHeight="1" x14ac:dyDescent="0.2">
      <c r="A146" s="104">
        <v>44049</v>
      </c>
      <c r="B146" s="108">
        <v>1</v>
      </c>
      <c r="C146" s="108">
        <v>0</v>
      </c>
      <c r="D146" s="108">
        <v>0</v>
      </c>
      <c r="E146" s="108">
        <v>0</v>
      </c>
      <c r="F146" s="108">
        <v>0</v>
      </c>
      <c r="G146" s="12">
        <f t="shared" si="21"/>
        <v>1</v>
      </c>
      <c r="H146" s="14">
        <f t="shared" si="22"/>
        <v>859</v>
      </c>
      <c r="I146" s="77"/>
    </row>
    <row r="147" spans="1:9" ht="12" customHeight="1" x14ac:dyDescent="0.2">
      <c r="A147" s="104">
        <v>44050</v>
      </c>
      <c r="B147" s="108">
        <v>0</v>
      </c>
      <c r="C147" s="108">
        <v>0</v>
      </c>
      <c r="D147" s="108">
        <v>0</v>
      </c>
      <c r="E147" s="108">
        <v>0</v>
      </c>
      <c r="F147" s="108">
        <v>0</v>
      </c>
      <c r="G147" s="12">
        <f t="shared" si="21"/>
        <v>0</v>
      </c>
      <c r="H147" s="14">
        <f t="shared" si="22"/>
        <v>859</v>
      </c>
      <c r="I147" s="77"/>
    </row>
    <row r="148" spans="1:9" ht="12" customHeight="1" x14ac:dyDescent="0.2">
      <c r="A148" s="104">
        <v>44051</v>
      </c>
      <c r="B148" s="108">
        <v>1</v>
      </c>
      <c r="C148" s="108">
        <v>1</v>
      </c>
      <c r="D148" s="108">
        <v>0</v>
      </c>
      <c r="E148" s="108">
        <v>0</v>
      </c>
      <c r="F148" s="108">
        <v>0</v>
      </c>
      <c r="G148" s="12">
        <f t="shared" ref="G148:G154" si="23">SUM(B148:F148)</f>
        <v>2</v>
      </c>
      <c r="H148" s="14">
        <f t="shared" ref="H148:H154" si="24">G148+H147</f>
        <v>861</v>
      </c>
      <c r="I148" s="77"/>
    </row>
    <row r="149" spans="1:9" ht="12" customHeight="1" x14ac:dyDescent="0.2">
      <c r="A149" s="104">
        <v>44052</v>
      </c>
      <c r="B149" s="108">
        <v>1</v>
      </c>
      <c r="C149" s="108">
        <v>0</v>
      </c>
      <c r="D149" s="108">
        <v>0</v>
      </c>
      <c r="E149" s="108">
        <v>0</v>
      </c>
      <c r="F149" s="108">
        <v>0</v>
      </c>
      <c r="G149" s="12">
        <f t="shared" si="23"/>
        <v>1</v>
      </c>
      <c r="H149" s="14">
        <f t="shared" si="24"/>
        <v>862</v>
      </c>
      <c r="I149" s="77"/>
    </row>
    <row r="150" spans="1:9" ht="12" customHeight="1" x14ac:dyDescent="0.2">
      <c r="A150" s="104">
        <v>44053</v>
      </c>
      <c r="B150" s="108">
        <v>0</v>
      </c>
      <c r="C150" s="108">
        <v>0</v>
      </c>
      <c r="D150" s="108">
        <v>0</v>
      </c>
      <c r="E150" s="108">
        <v>0</v>
      </c>
      <c r="F150" s="108">
        <v>0</v>
      </c>
      <c r="G150" s="12">
        <f t="shared" si="23"/>
        <v>0</v>
      </c>
      <c r="H150" s="14">
        <f t="shared" si="24"/>
        <v>862</v>
      </c>
      <c r="I150" s="77"/>
    </row>
    <row r="151" spans="1:9" ht="12" customHeight="1" x14ac:dyDescent="0.2">
      <c r="A151" s="104">
        <v>44054</v>
      </c>
      <c r="B151" s="108">
        <v>0</v>
      </c>
      <c r="C151" s="108">
        <v>0</v>
      </c>
      <c r="D151" s="108">
        <v>0</v>
      </c>
      <c r="E151" s="108">
        <v>0</v>
      </c>
      <c r="F151" s="108">
        <v>0</v>
      </c>
      <c r="G151" s="12">
        <f t="shared" si="23"/>
        <v>0</v>
      </c>
      <c r="H151" s="14">
        <f t="shared" si="24"/>
        <v>862</v>
      </c>
      <c r="I151" s="77"/>
    </row>
    <row r="152" spans="1:9" ht="12" customHeight="1" x14ac:dyDescent="0.2">
      <c r="A152" s="104">
        <v>44055</v>
      </c>
      <c r="B152" s="108">
        <v>1</v>
      </c>
      <c r="C152" s="108">
        <v>0</v>
      </c>
      <c r="D152" s="108">
        <v>0</v>
      </c>
      <c r="E152" s="108">
        <v>1</v>
      </c>
      <c r="F152" s="108">
        <v>0</v>
      </c>
      <c r="G152" s="12">
        <f t="shared" si="23"/>
        <v>2</v>
      </c>
      <c r="H152" s="14">
        <f t="shared" si="24"/>
        <v>864</v>
      </c>
      <c r="I152" s="77"/>
    </row>
    <row r="153" spans="1:9" ht="12" customHeight="1" x14ac:dyDescent="0.2">
      <c r="A153" s="104">
        <v>44056</v>
      </c>
      <c r="B153" s="108">
        <v>2</v>
      </c>
      <c r="C153" s="108">
        <v>0</v>
      </c>
      <c r="D153" s="108">
        <v>0</v>
      </c>
      <c r="E153" s="108">
        <v>0</v>
      </c>
      <c r="F153" s="108">
        <v>0</v>
      </c>
      <c r="G153" s="12">
        <f t="shared" si="23"/>
        <v>2</v>
      </c>
      <c r="H153" s="14">
        <f t="shared" si="24"/>
        <v>866</v>
      </c>
      <c r="I153" s="77"/>
    </row>
    <row r="154" spans="1:9" ht="12" customHeight="1" x14ac:dyDescent="0.2">
      <c r="A154" s="104">
        <v>44057</v>
      </c>
      <c r="B154" s="108">
        <v>0</v>
      </c>
      <c r="C154" s="108">
        <v>1</v>
      </c>
      <c r="D154" s="108">
        <v>0</v>
      </c>
      <c r="E154" s="108">
        <v>0</v>
      </c>
      <c r="F154" s="108">
        <v>0</v>
      </c>
      <c r="G154" s="12">
        <f t="shared" si="23"/>
        <v>1</v>
      </c>
      <c r="H154" s="14">
        <f t="shared" si="24"/>
        <v>867</v>
      </c>
      <c r="I154" s="77"/>
    </row>
    <row r="155" spans="1:9" ht="12" customHeight="1" x14ac:dyDescent="0.2">
      <c r="A155" s="104">
        <v>44058</v>
      </c>
      <c r="B155" s="108">
        <v>1</v>
      </c>
      <c r="C155" s="108">
        <v>0</v>
      </c>
      <c r="D155" s="108">
        <v>0</v>
      </c>
      <c r="E155" s="108">
        <v>0</v>
      </c>
      <c r="F155" s="108">
        <v>0</v>
      </c>
      <c r="G155" s="12">
        <f t="shared" ref="G155:G161" si="25">SUM(B155:F155)</f>
        <v>1</v>
      </c>
      <c r="H155" s="14">
        <f t="shared" ref="H155:H161" si="26">G155+H154</f>
        <v>868</v>
      </c>
      <c r="I155" s="77"/>
    </row>
    <row r="156" spans="1:9" ht="12" customHeight="1" x14ac:dyDescent="0.2">
      <c r="A156" s="104">
        <v>44059</v>
      </c>
      <c r="B156" s="108">
        <v>1</v>
      </c>
      <c r="C156" s="108">
        <v>0</v>
      </c>
      <c r="D156" s="108">
        <v>0</v>
      </c>
      <c r="E156" s="108">
        <v>0</v>
      </c>
      <c r="F156" s="108">
        <v>0</v>
      </c>
      <c r="G156" s="12">
        <f t="shared" si="25"/>
        <v>1</v>
      </c>
      <c r="H156" s="14">
        <f t="shared" si="26"/>
        <v>869</v>
      </c>
      <c r="I156" s="77"/>
    </row>
    <row r="157" spans="1:9" ht="12" customHeight="1" x14ac:dyDescent="0.2">
      <c r="A157" s="104">
        <v>44060</v>
      </c>
      <c r="B157" s="108">
        <v>0</v>
      </c>
      <c r="C157" s="108">
        <v>0</v>
      </c>
      <c r="D157" s="108">
        <v>0</v>
      </c>
      <c r="E157" s="108">
        <v>0</v>
      </c>
      <c r="F157" s="108">
        <v>0</v>
      </c>
      <c r="G157" s="12">
        <f t="shared" si="25"/>
        <v>0</v>
      </c>
      <c r="H157" s="14">
        <f t="shared" si="26"/>
        <v>869</v>
      </c>
      <c r="I157" s="77"/>
    </row>
    <row r="158" spans="1:9" ht="12" customHeight="1" x14ac:dyDescent="0.2">
      <c r="A158" s="104">
        <v>44061</v>
      </c>
      <c r="B158" s="108">
        <v>1</v>
      </c>
      <c r="C158" s="108">
        <v>0</v>
      </c>
      <c r="D158" s="108">
        <v>0</v>
      </c>
      <c r="E158" s="108">
        <v>0</v>
      </c>
      <c r="F158" s="108">
        <v>0</v>
      </c>
      <c r="G158" s="12">
        <f t="shared" si="25"/>
        <v>1</v>
      </c>
      <c r="H158" s="14">
        <f t="shared" si="26"/>
        <v>870</v>
      </c>
      <c r="I158" s="77"/>
    </row>
    <row r="159" spans="1:9" ht="12" customHeight="1" x14ac:dyDescent="0.2">
      <c r="A159" s="104">
        <v>44062</v>
      </c>
      <c r="B159" s="108">
        <v>0</v>
      </c>
      <c r="C159" s="108">
        <v>0</v>
      </c>
      <c r="D159" s="108">
        <v>0</v>
      </c>
      <c r="E159" s="108">
        <v>0</v>
      </c>
      <c r="F159" s="108">
        <v>0</v>
      </c>
      <c r="G159" s="12">
        <f t="shared" si="25"/>
        <v>0</v>
      </c>
      <c r="H159" s="14">
        <f t="shared" si="26"/>
        <v>870</v>
      </c>
      <c r="I159" s="77"/>
    </row>
    <row r="160" spans="1:9" ht="12" customHeight="1" x14ac:dyDescent="0.2">
      <c r="A160" s="104">
        <v>44063</v>
      </c>
      <c r="B160" s="108">
        <v>0</v>
      </c>
      <c r="C160" s="108">
        <v>0</v>
      </c>
      <c r="D160" s="108">
        <v>0</v>
      </c>
      <c r="E160" s="108">
        <v>0</v>
      </c>
      <c r="F160" s="108">
        <v>0</v>
      </c>
      <c r="G160" s="12">
        <f t="shared" si="25"/>
        <v>0</v>
      </c>
      <c r="H160" s="14">
        <f t="shared" si="26"/>
        <v>870</v>
      </c>
      <c r="I160" s="77"/>
    </row>
    <row r="161" spans="1:9" ht="12" customHeight="1" x14ac:dyDescent="0.2">
      <c r="A161" s="104">
        <v>44064</v>
      </c>
      <c r="B161" s="108">
        <v>0</v>
      </c>
      <c r="C161" s="108">
        <v>0</v>
      </c>
      <c r="D161" s="108">
        <v>0</v>
      </c>
      <c r="E161" s="108">
        <v>0</v>
      </c>
      <c r="F161" s="108">
        <v>0</v>
      </c>
      <c r="G161" s="12">
        <f t="shared" si="25"/>
        <v>0</v>
      </c>
      <c r="H161" s="14">
        <f t="shared" si="26"/>
        <v>870</v>
      </c>
      <c r="I161" s="77"/>
    </row>
    <row r="162" spans="1:9" ht="12" customHeight="1" x14ac:dyDescent="0.2">
      <c r="A162" s="104">
        <v>44065</v>
      </c>
      <c r="B162" s="108">
        <v>0</v>
      </c>
      <c r="C162" s="108">
        <v>0</v>
      </c>
      <c r="D162" s="108">
        <v>0</v>
      </c>
      <c r="E162" s="108">
        <v>0</v>
      </c>
      <c r="F162" s="108">
        <v>0</v>
      </c>
      <c r="G162" s="12">
        <f t="shared" ref="G162:G168" si="27">SUM(B162:F162)</f>
        <v>0</v>
      </c>
      <c r="H162" s="14">
        <f t="shared" ref="H162:H168" si="28">G162+H161</f>
        <v>870</v>
      </c>
      <c r="I162" s="77"/>
    </row>
    <row r="163" spans="1:9" ht="12" customHeight="1" x14ac:dyDescent="0.2">
      <c r="A163" s="104">
        <v>44066</v>
      </c>
      <c r="B163" s="108">
        <v>0</v>
      </c>
      <c r="C163" s="108">
        <v>0</v>
      </c>
      <c r="D163" s="108">
        <v>0</v>
      </c>
      <c r="E163" s="108">
        <v>0</v>
      </c>
      <c r="F163" s="108">
        <v>0</v>
      </c>
      <c r="G163" s="12">
        <f t="shared" si="27"/>
        <v>0</v>
      </c>
      <c r="H163" s="14">
        <f t="shared" si="28"/>
        <v>870</v>
      </c>
      <c r="I163" s="77"/>
    </row>
    <row r="164" spans="1:9" ht="12" customHeight="1" x14ac:dyDescent="0.2">
      <c r="A164" s="104">
        <v>44067</v>
      </c>
      <c r="B164" s="108">
        <v>1</v>
      </c>
      <c r="C164" s="108">
        <v>0</v>
      </c>
      <c r="D164" s="108">
        <v>0</v>
      </c>
      <c r="E164" s="108">
        <v>0</v>
      </c>
      <c r="F164" s="108">
        <v>0</v>
      </c>
      <c r="G164" s="12">
        <f t="shared" si="27"/>
        <v>1</v>
      </c>
      <c r="H164" s="14">
        <f t="shared" si="28"/>
        <v>871</v>
      </c>
      <c r="I164" s="77"/>
    </row>
    <row r="165" spans="1:9" ht="12" customHeight="1" x14ac:dyDescent="0.2">
      <c r="A165" s="104">
        <v>44068</v>
      </c>
      <c r="B165" s="108">
        <v>1</v>
      </c>
      <c r="C165" s="108">
        <v>0</v>
      </c>
      <c r="D165" s="108">
        <v>0</v>
      </c>
      <c r="E165" s="108">
        <v>0</v>
      </c>
      <c r="F165" s="108">
        <v>0</v>
      </c>
      <c r="G165" s="12">
        <f t="shared" si="27"/>
        <v>1</v>
      </c>
      <c r="H165" s="14">
        <f t="shared" si="28"/>
        <v>872</v>
      </c>
      <c r="I165" s="77"/>
    </row>
    <row r="166" spans="1:9" ht="12" customHeight="1" x14ac:dyDescent="0.2">
      <c r="A166" s="104">
        <v>44069</v>
      </c>
      <c r="B166" s="108">
        <v>0</v>
      </c>
      <c r="C166" s="108">
        <v>0</v>
      </c>
      <c r="D166" s="108">
        <v>0</v>
      </c>
      <c r="E166" s="108">
        <v>0</v>
      </c>
      <c r="F166" s="108">
        <v>0</v>
      </c>
      <c r="G166" s="12">
        <f t="shared" si="27"/>
        <v>0</v>
      </c>
      <c r="H166" s="14">
        <f t="shared" si="28"/>
        <v>872</v>
      </c>
      <c r="I166" s="77"/>
    </row>
    <row r="167" spans="1:9" ht="12" customHeight="1" x14ac:dyDescent="0.2">
      <c r="A167" s="104">
        <v>44070</v>
      </c>
      <c r="B167" s="108">
        <v>0</v>
      </c>
      <c r="C167" s="108">
        <v>0</v>
      </c>
      <c r="D167" s="108">
        <v>0</v>
      </c>
      <c r="E167" s="108">
        <v>0</v>
      </c>
      <c r="F167" s="108">
        <v>0</v>
      </c>
      <c r="G167" s="12">
        <f t="shared" si="27"/>
        <v>0</v>
      </c>
      <c r="H167" s="14">
        <f t="shared" si="28"/>
        <v>872</v>
      </c>
      <c r="I167" s="77"/>
    </row>
    <row r="168" spans="1:9" ht="12" customHeight="1" x14ac:dyDescent="0.2">
      <c r="A168" s="104">
        <v>44071</v>
      </c>
      <c r="B168" s="108">
        <v>0</v>
      </c>
      <c r="C168" s="108">
        <v>0</v>
      </c>
      <c r="D168" s="108">
        <v>0</v>
      </c>
      <c r="E168" s="108">
        <v>0</v>
      </c>
      <c r="F168" s="108">
        <v>0</v>
      </c>
      <c r="G168" s="12">
        <f t="shared" si="27"/>
        <v>0</v>
      </c>
      <c r="H168" s="14">
        <f t="shared" si="28"/>
        <v>872</v>
      </c>
      <c r="I168" s="77"/>
    </row>
    <row r="169" spans="1:9" ht="12" customHeight="1" x14ac:dyDescent="0.2">
      <c r="A169" s="104">
        <v>44072</v>
      </c>
      <c r="B169" s="108">
        <v>0</v>
      </c>
      <c r="C169" s="108">
        <v>0</v>
      </c>
      <c r="D169" s="108">
        <v>0</v>
      </c>
      <c r="E169" s="108">
        <v>0</v>
      </c>
      <c r="F169" s="108">
        <v>0</v>
      </c>
      <c r="G169" s="12">
        <f t="shared" ref="G169:G175" si="29">SUM(B169:F169)</f>
        <v>0</v>
      </c>
      <c r="H169" s="14">
        <f t="shared" ref="H169:H175" si="30">G169+H168</f>
        <v>872</v>
      </c>
      <c r="I169" s="77"/>
    </row>
    <row r="170" spans="1:9" ht="12" customHeight="1" x14ac:dyDescent="0.2">
      <c r="A170" s="104">
        <v>44073</v>
      </c>
      <c r="B170" s="108">
        <v>0</v>
      </c>
      <c r="C170" s="108">
        <v>0</v>
      </c>
      <c r="D170" s="108">
        <v>0</v>
      </c>
      <c r="E170" s="108">
        <v>1</v>
      </c>
      <c r="F170" s="108">
        <v>0</v>
      </c>
      <c r="G170" s="12">
        <f t="shared" si="29"/>
        <v>1</v>
      </c>
      <c r="H170" s="14">
        <f t="shared" si="30"/>
        <v>873</v>
      </c>
      <c r="I170" s="77"/>
    </row>
    <row r="171" spans="1:9" ht="12" customHeight="1" x14ac:dyDescent="0.2">
      <c r="A171" s="104">
        <v>44074</v>
      </c>
      <c r="B171" s="108">
        <v>1</v>
      </c>
      <c r="C171" s="108">
        <v>0</v>
      </c>
      <c r="D171" s="108">
        <v>0</v>
      </c>
      <c r="E171" s="108">
        <v>0</v>
      </c>
      <c r="F171" s="108">
        <v>0</v>
      </c>
      <c r="G171" s="12">
        <f t="shared" si="29"/>
        <v>1</v>
      </c>
      <c r="H171" s="14">
        <f t="shared" si="30"/>
        <v>874</v>
      </c>
      <c r="I171" s="77"/>
    </row>
    <row r="172" spans="1:9" ht="12" customHeight="1" x14ac:dyDescent="0.2">
      <c r="A172" s="104">
        <v>44075</v>
      </c>
      <c r="B172" s="108">
        <v>1</v>
      </c>
      <c r="C172" s="108">
        <v>0</v>
      </c>
      <c r="D172" s="108">
        <v>0</v>
      </c>
      <c r="E172" s="108">
        <v>0</v>
      </c>
      <c r="F172" s="108">
        <v>0</v>
      </c>
      <c r="G172" s="12">
        <f t="shared" si="29"/>
        <v>1</v>
      </c>
      <c r="H172" s="14">
        <f t="shared" si="30"/>
        <v>875</v>
      </c>
      <c r="I172" s="77"/>
    </row>
    <row r="173" spans="1:9" ht="12" customHeight="1" x14ac:dyDescent="0.2">
      <c r="A173" s="104">
        <v>44076</v>
      </c>
      <c r="B173" s="108">
        <v>1</v>
      </c>
      <c r="C173" s="108">
        <v>0</v>
      </c>
      <c r="D173" s="108">
        <v>0</v>
      </c>
      <c r="E173" s="108">
        <v>0</v>
      </c>
      <c r="F173" s="108">
        <v>0</v>
      </c>
      <c r="G173" s="12">
        <f t="shared" si="29"/>
        <v>1</v>
      </c>
      <c r="H173" s="14">
        <f t="shared" si="30"/>
        <v>876</v>
      </c>
      <c r="I173" s="77"/>
    </row>
    <row r="174" spans="1:9" ht="12" customHeight="1" x14ac:dyDescent="0.2">
      <c r="A174" s="104">
        <v>44077</v>
      </c>
      <c r="B174" s="108">
        <v>2</v>
      </c>
      <c r="C174" s="108">
        <v>0</v>
      </c>
      <c r="D174" s="108">
        <v>0</v>
      </c>
      <c r="E174" s="108">
        <v>0</v>
      </c>
      <c r="F174" s="108">
        <v>0</v>
      </c>
      <c r="G174" s="12">
        <f t="shared" si="29"/>
        <v>2</v>
      </c>
      <c r="H174" s="14">
        <f t="shared" si="30"/>
        <v>878</v>
      </c>
      <c r="I174" s="77"/>
    </row>
    <row r="175" spans="1:9" ht="12" customHeight="1" x14ac:dyDescent="0.2">
      <c r="A175" s="104">
        <v>44078</v>
      </c>
      <c r="B175" s="108">
        <v>0</v>
      </c>
      <c r="C175" s="108">
        <v>0</v>
      </c>
      <c r="D175" s="108">
        <v>0</v>
      </c>
      <c r="E175" s="108">
        <v>0</v>
      </c>
      <c r="F175" s="108">
        <v>0</v>
      </c>
      <c r="G175" s="12">
        <f t="shared" si="29"/>
        <v>0</v>
      </c>
      <c r="H175" s="14">
        <f t="shared" si="30"/>
        <v>878</v>
      </c>
      <c r="I175" s="77"/>
    </row>
    <row r="176" spans="1:9" ht="12" customHeight="1" x14ac:dyDescent="0.2">
      <c r="A176" s="104">
        <v>44079</v>
      </c>
      <c r="B176" s="108">
        <v>1</v>
      </c>
      <c r="C176" s="108">
        <v>0</v>
      </c>
      <c r="D176" s="108">
        <v>0</v>
      </c>
      <c r="E176" s="108">
        <v>0</v>
      </c>
      <c r="F176" s="108">
        <v>0</v>
      </c>
      <c r="G176" s="12">
        <f t="shared" ref="G176:G182" si="31">SUM(B176:F176)</f>
        <v>1</v>
      </c>
      <c r="H176" s="14">
        <f t="shared" ref="H176:H182" si="32">G176+H175</f>
        <v>879</v>
      </c>
      <c r="I176" s="77"/>
    </row>
    <row r="177" spans="1:9" ht="12" customHeight="1" x14ac:dyDescent="0.2">
      <c r="A177" s="104">
        <v>44080</v>
      </c>
      <c r="B177" s="108">
        <v>0</v>
      </c>
      <c r="C177" s="108">
        <v>0</v>
      </c>
      <c r="D177" s="108">
        <v>0</v>
      </c>
      <c r="E177" s="108">
        <v>0</v>
      </c>
      <c r="F177" s="108">
        <v>0</v>
      </c>
      <c r="G177" s="12">
        <f t="shared" si="31"/>
        <v>0</v>
      </c>
      <c r="H177" s="14">
        <f t="shared" si="32"/>
        <v>879</v>
      </c>
      <c r="I177" s="77"/>
    </row>
    <row r="178" spans="1:9" ht="12" customHeight="1" x14ac:dyDescent="0.2">
      <c r="A178" s="104">
        <v>44081</v>
      </c>
      <c r="B178" s="108">
        <v>2</v>
      </c>
      <c r="C178" s="108">
        <v>0</v>
      </c>
      <c r="D178" s="108">
        <v>0</v>
      </c>
      <c r="E178" s="108">
        <v>1</v>
      </c>
      <c r="F178" s="108">
        <v>0</v>
      </c>
      <c r="G178" s="12">
        <f t="shared" si="31"/>
        <v>3</v>
      </c>
      <c r="H178" s="14">
        <f t="shared" si="32"/>
        <v>882</v>
      </c>
      <c r="I178" s="77"/>
    </row>
    <row r="179" spans="1:9" ht="12" customHeight="1" x14ac:dyDescent="0.2">
      <c r="A179" s="104">
        <v>44082</v>
      </c>
      <c r="B179" s="108">
        <v>0</v>
      </c>
      <c r="C179" s="108">
        <v>1</v>
      </c>
      <c r="D179" s="108">
        <v>0</v>
      </c>
      <c r="E179" s="108">
        <v>0</v>
      </c>
      <c r="F179" s="108">
        <v>0</v>
      </c>
      <c r="G179" s="12">
        <f t="shared" si="31"/>
        <v>1</v>
      </c>
      <c r="H179" s="14">
        <f t="shared" si="32"/>
        <v>883</v>
      </c>
      <c r="I179" s="77"/>
    </row>
    <row r="180" spans="1:9" ht="12" customHeight="1" x14ac:dyDescent="0.2">
      <c r="A180" s="104">
        <v>44083</v>
      </c>
      <c r="B180" s="108">
        <v>0</v>
      </c>
      <c r="C180" s="108">
        <v>0</v>
      </c>
      <c r="D180" s="108">
        <v>0</v>
      </c>
      <c r="E180" s="108">
        <v>0</v>
      </c>
      <c r="F180" s="108">
        <v>0</v>
      </c>
      <c r="G180" s="12">
        <f t="shared" si="31"/>
        <v>0</v>
      </c>
      <c r="H180" s="14">
        <f t="shared" si="32"/>
        <v>883</v>
      </c>
      <c r="I180" s="77"/>
    </row>
    <row r="181" spans="1:9" ht="12" customHeight="1" x14ac:dyDescent="0.2">
      <c r="A181" s="104">
        <v>44084</v>
      </c>
      <c r="B181" s="108">
        <v>1</v>
      </c>
      <c r="C181" s="108">
        <v>0</v>
      </c>
      <c r="D181" s="108">
        <v>0</v>
      </c>
      <c r="E181" s="108">
        <v>0</v>
      </c>
      <c r="F181" s="108">
        <v>0</v>
      </c>
      <c r="G181" s="12">
        <f t="shared" si="31"/>
        <v>1</v>
      </c>
      <c r="H181" s="14">
        <f t="shared" si="32"/>
        <v>884</v>
      </c>
      <c r="I181" s="77"/>
    </row>
    <row r="182" spans="1:9" ht="12" customHeight="1" x14ac:dyDescent="0.2">
      <c r="A182" s="104">
        <v>44085</v>
      </c>
      <c r="B182" s="108">
        <v>2</v>
      </c>
      <c r="C182" s="108">
        <v>0</v>
      </c>
      <c r="D182" s="108">
        <v>0</v>
      </c>
      <c r="E182" s="108">
        <v>0</v>
      </c>
      <c r="F182" s="108">
        <v>0</v>
      </c>
      <c r="G182" s="12">
        <f t="shared" si="31"/>
        <v>2</v>
      </c>
      <c r="H182" s="14">
        <f t="shared" si="32"/>
        <v>886</v>
      </c>
      <c r="I182" s="77"/>
    </row>
    <row r="183" spans="1:9" ht="12" customHeight="1" x14ac:dyDescent="0.2">
      <c r="A183" s="104">
        <v>44086</v>
      </c>
      <c r="B183" s="108">
        <v>0</v>
      </c>
      <c r="C183" s="108">
        <v>0</v>
      </c>
      <c r="D183" s="108">
        <v>0</v>
      </c>
      <c r="E183" s="108">
        <v>0</v>
      </c>
      <c r="F183" s="108">
        <v>0</v>
      </c>
      <c r="G183" s="12">
        <f t="shared" ref="G183:G189" si="33">SUM(B183:F183)</f>
        <v>0</v>
      </c>
      <c r="H183" s="14">
        <f t="shared" ref="H183:H189" si="34">G183+H182</f>
        <v>886</v>
      </c>
      <c r="I183" s="77"/>
    </row>
    <row r="184" spans="1:9" ht="12" customHeight="1" x14ac:dyDescent="0.2">
      <c r="A184" s="104">
        <v>44087</v>
      </c>
      <c r="B184" s="108">
        <v>0</v>
      </c>
      <c r="C184" s="108">
        <v>0</v>
      </c>
      <c r="D184" s="108">
        <v>0</v>
      </c>
      <c r="E184" s="108">
        <v>0</v>
      </c>
      <c r="F184" s="108">
        <v>0</v>
      </c>
      <c r="G184" s="12">
        <f t="shared" si="33"/>
        <v>0</v>
      </c>
      <c r="H184" s="14">
        <f t="shared" si="34"/>
        <v>886</v>
      </c>
      <c r="I184" s="77"/>
    </row>
    <row r="185" spans="1:9" ht="12" customHeight="1" x14ac:dyDescent="0.2">
      <c r="A185" s="104">
        <v>44088</v>
      </c>
      <c r="B185" s="108">
        <v>1</v>
      </c>
      <c r="C185" s="108">
        <v>0</v>
      </c>
      <c r="D185" s="108">
        <v>0</v>
      </c>
      <c r="E185" s="108">
        <v>0</v>
      </c>
      <c r="F185" s="108">
        <v>0</v>
      </c>
      <c r="G185" s="12">
        <f t="shared" si="33"/>
        <v>1</v>
      </c>
      <c r="H185" s="14">
        <f t="shared" si="34"/>
        <v>887</v>
      </c>
      <c r="I185" s="77"/>
    </row>
    <row r="186" spans="1:9" ht="12" customHeight="1" x14ac:dyDescent="0.2">
      <c r="A186" s="104">
        <v>44089</v>
      </c>
      <c r="B186" s="108">
        <v>1</v>
      </c>
      <c r="C186" s="108">
        <v>1</v>
      </c>
      <c r="D186" s="108">
        <v>0</v>
      </c>
      <c r="E186" s="108">
        <v>0</v>
      </c>
      <c r="F186" s="108">
        <v>0</v>
      </c>
      <c r="G186" s="12">
        <f t="shared" si="33"/>
        <v>2</v>
      </c>
      <c r="H186" s="14">
        <f t="shared" si="34"/>
        <v>889</v>
      </c>
      <c r="I186" s="77"/>
    </row>
    <row r="187" spans="1:9" ht="12" customHeight="1" x14ac:dyDescent="0.2">
      <c r="A187" s="104">
        <v>44090</v>
      </c>
      <c r="B187" s="108">
        <v>2</v>
      </c>
      <c r="C187" s="108">
        <v>1</v>
      </c>
      <c r="D187" s="108">
        <v>0</v>
      </c>
      <c r="E187" s="108">
        <v>0</v>
      </c>
      <c r="F187" s="108">
        <v>0</v>
      </c>
      <c r="G187" s="12">
        <f t="shared" si="33"/>
        <v>3</v>
      </c>
      <c r="H187" s="14">
        <f t="shared" si="34"/>
        <v>892</v>
      </c>
      <c r="I187" s="77"/>
    </row>
    <row r="188" spans="1:9" ht="12" customHeight="1" x14ac:dyDescent="0.2">
      <c r="A188" s="104">
        <v>44091</v>
      </c>
      <c r="B188" s="108">
        <v>0</v>
      </c>
      <c r="C188" s="108">
        <v>1</v>
      </c>
      <c r="D188" s="108">
        <v>0</v>
      </c>
      <c r="E188" s="108">
        <v>0</v>
      </c>
      <c r="F188" s="108">
        <v>0</v>
      </c>
      <c r="G188" s="12">
        <f t="shared" si="33"/>
        <v>1</v>
      </c>
      <c r="H188" s="14">
        <f t="shared" si="34"/>
        <v>893</v>
      </c>
      <c r="I188" s="77"/>
    </row>
    <row r="189" spans="1:9" ht="12" customHeight="1" x14ac:dyDescent="0.2">
      <c r="A189" s="104">
        <v>44092</v>
      </c>
      <c r="B189" s="108">
        <v>2</v>
      </c>
      <c r="C189" s="108">
        <v>0</v>
      </c>
      <c r="D189" s="108">
        <v>0</v>
      </c>
      <c r="E189" s="108">
        <v>0</v>
      </c>
      <c r="F189" s="108">
        <v>0</v>
      </c>
      <c r="G189" s="12">
        <f t="shared" si="33"/>
        <v>2</v>
      </c>
      <c r="H189" s="14">
        <f t="shared" si="34"/>
        <v>895</v>
      </c>
      <c r="I189" s="77"/>
    </row>
    <row r="190" spans="1:9" ht="12" customHeight="1" x14ac:dyDescent="0.2">
      <c r="A190" s="104">
        <v>44093</v>
      </c>
      <c r="B190" s="108">
        <v>2</v>
      </c>
      <c r="C190" s="108">
        <v>1</v>
      </c>
      <c r="D190" s="108">
        <v>0</v>
      </c>
      <c r="E190" s="108">
        <v>0</v>
      </c>
      <c r="F190" s="108">
        <v>0</v>
      </c>
      <c r="G190" s="12">
        <f t="shared" ref="G190:G196" si="35">SUM(B190:F190)</f>
        <v>3</v>
      </c>
      <c r="H190" s="14">
        <f t="shared" ref="H190:H196" si="36">G190+H189</f>
        <v>898</v>
      </c>
      <c r="I190" s="77"/>
    </row>
    <row r="191" spans="1:9" ht="12" customHeight="1" x14ac:dyDescent="0.2">
      <c r="A191" s="104">
        <v>44094</v>
      </c>
      <c r="B191" s="108">
        <v>0</v>
      </c>
      <c r="C191" s="108">
        <v>0</v>
      </c>
      <c r="D191" s="108">
        <v>0</v>
      </c>
      <c r="E191" s="108">
        <v>0</v>
      </c>
      <c r="F191" s="108">
        <v>0</v>
      </c>
      <c r="G191" s="12">
        <f t="shared" si="35"/>
        <v>0</v>
      </c>
      <c r="H191" s="14">
        <f t="shared" si="36"/>
        <v>898</v>
      </c>
      <c r="I191" s="77"/>
    </row>
    <row r="192" spans="1:9" ht="12" customHeight="1" x14ac:dyDescent="0.2">
      <c r="A192" s="104">
        <v>44095</v>
      </c>
      <c r="B192" s="108">
        <v>0</v>
      </c>
      <c r="C192" s="108">
        <v>0</v>
      </c>
      <c r="D192" s="108">
        <v>0</v>
      </c>
      <c r="E192" s="108">
        <v>0</v>
      </c>
      <c r="F192" s="108">
        <v>0</v>
      </c>
      <c r="G192" s="12">
        <f t="shared" si="35"/>
        <v>0</v>
      </c>
      <c r="H192" s="14">
        <f t="shared" si="36"/>
        <v>898</v>
      </c>
      <c r="I192" s="77"/>
    </row>
    <row r="193" spans="1:9" ht="12" customHeight="1" x14ac:dyDescent="0.2">
      <c r="A193" s="104">
        <v>44096</v>
      </c>
      <c r="B193" s="108">
        <v>0</v>
      </c>
      <c r="C193" s="108">
        <v>0</v>
      </c>
      <c r="D193" s="108">
        <v>0</v>
      </c>
      <c r="E193" s="108">
        <v>0</v>
      </c>
      <c r="F193" s="108">
        <v>0</v>
      </c>
      <c r="G193" s="12">
        <f t="shared" si="35"/>
        <v>0</v>
      </c>
      <c r="H193" s="14">
        <f t="shared" si="36"/>
        <v>898</v>
      </c>
      <c r="I193" s="77"/>
    </row>
    <row r="194" spans="1:9" ht="12" customHeight="1" x14ac:dyDescent="0.2">
      <c r="A194" s="104">
        <v>44097</v>
      </c>
      <c r="B194" s="108">
        <v>1</v>
      </c>
      <c r="C194" s="108">
        <v>0</v>
      </c>
      <c r="D194" s="108">
        <v>0</v>
      </c>
      <c r="E194" s="108">
        <v>0</v>
      </c>
      <c r="F194" s="108">
        <v>0</v>
      </c>
      <c r="G194" s="12">
        <f t="shared" si="35"/>
        <v>1</v>
      </c>
      <c r="H194" s="14">
        <f t="shared" si="36"/>
        <v>899</v>
      </c>
      <c r="I194" s="77"/>
    </row>
    <row r="195" spans="1:9" ht="12" customHeight="1" x14ac:dyDescent="0.2">
      <c r="A195" s="104">
        <v>44098</v>
      </c>
      <c r="B195" s="108">
        <v>0</v>
      </c>
      <c r="C195" s="108">
        <v>0</v>
      </c>
      <c r="D195" s="108">
        <v>0</v>
      </c>
      <c r="E195" s="108">
        <v>0</v>
      </c>
      <c r="F195" s="108">
        <v>0</v>
      </c>
      <c r="G195" s="12">
        <f t="shared" si="35"/>
        <v>0</v>
      </c>
      <c r="H195" s="14">
        <f t="shared" si="36"/>
        <v>899</v>
      </c>
      <c r="I195" s="77"/>
    </row>
    <row r="196" spans="1:9" ht="12" customHeight="1" x14ac:dyDescent="0.2">
      <c r="A196" s="104">
        <v>44099</v>
      </c>
      <c r="B196" s="108">
        <v>2</v>
      </c>
      <c r="C196" s="108">
        <v>0</v>
      </c>
      <c r="D196" s="108">
        <v>0</v>
      </c>
      <c r="E196" s="108">
        <v>0</v>
      </c>
      <c r="F196" s="108">
        <v>0</v>
      </c>
      <c r="G196" s="12">
        <f t="shared" si="35"/>
        <v>2</v>
      </c>
      <c r="H196" s="14">
        <f t="shared" si="36"/>
        <v>901</v>
      </c>
      <c r="I196" s="77"/>
    </row>
    <row r="197" spans="1:9" ht="12" customHeight="1" x14ac:dyDescent="0.2">
      <c r="A197" s="104">
        <v>44100</v>
      </c>
      <c r="B197" s="108">
        <v>0</v>
      </c>
      <c r="C197" s="108">
        <v>0</v>
      </c>
      <c r="D197" s="108">
        <v>0</v>
      </c>
      <c r="E197" s="108">
        <v>0</v>
      </c>
      <c r="F197" s="108">
        <v>0</v>
      </c>
      <c r="G197" s="12">
        <f t="shared" ref="G197:G203" si="37">SUM(B197:F197)</f>
        <v>0</v>
      </c>
      <c r="H197" s="14">
        <f t="shared" ref="H197:H203" si="38">G197+H196</f>
        <v>901</v>
      </c>
      <c r="I197" s="77"/>
    </row>
    <row r="198" spans="1:9" ht="12" customHeight="1" x14ac:dyDescent="0.2">
      <c r="A198" s="104">
        <v>44101</v>
      </c>
      <c r="B198" s="108">
        <v>0</v>
      </c>
      <c r="C198" s="108">
        <v>0</v>
      </c>
      <c r="D198" s="108">
        <v>0</v>
      </c>
      <c r="E198" s="108">
        <v>0</v>
      </c>
      <c r="F198" s="108">
        <v>0</v>
      </c>
      <c r="G198" s="12">
        <f t="shared" si="37"/>
        <v>0</v>
      </c>
      <c r="H198" s="14">
        <f t="shared" si="38"/>
        <v>901</v>
      </c>
      <c r="I198" s="77"/>
    </row>
    <row r="199" spans="1:9" ht="12" customHeight="1" x14ac:dyDescent="0.2">
      <c r="A199" s="104">
        <v>44102</v>
      </c>
      <c r="B199" s="108">
        <v>1</v>
      </c>
      <c r="C199" s="108">
        <v>0</v>
      </c>
      <c r="D199" s="108">
        <v>0</v>
      </c>
      <c r="E199" s="108">
        <v>0</v>
      </c>
      <c r="F199" s="108">
        <v>0</v>
      </c>
      <c r="G199" s="12">
        <f t="shared" si="37"/>
        <v>1</v>
      </c>
      <c r="H199" s="14">
        <f t="shared" si="38"/>
        <v>902</v>
      </c>
      <c r="I199" s="77"/>
    </row>
    <row r="200" spans="1:9" ht="12" customHeight="1" x14ac:dyDescent="0.2">
      <c r="A200" s="104">
        <v>44103</v>
      </c>
      <c r="B200" s="108">
        <v>0</v>
      </c>
      <c r="C200" s="108">
        <v>0</v>
      </c>
      <c r="D200" s="108">
        <v>0</v>
      </c>
      <c r="E200" s="108">
        <v>0</v>
      </c>
      <c r="F200" s="108">
        <v>0</v>
      </c>
      <c r="G200" s="12">
        <f t="shared" si="37"/>
        <v>0</v>
      </c>
      <c r="H200" s="14">
        <f t="shared" si="38"/>
        <v>902</v>
      </c>
      <c r="I200" s="77"/>
    </row>
    <row r="201" spans="1:9" ht="12" customHeight="1" x14ac:dyDescent="0.2">
      <c r="A201" s="104">
        <v>44104</v>
      </c>
      <c r="B201" s="108">
        <v>1</v>
      </c>
      <c r="C201" s="108">
        <v>0</v>
      </c>
      <c r="D201" s="108">
        <v>0</v>
      </c>
      <c r="E201" s="108">
        <v>0</v>
      </c>
      <c r="F201" s="108">
        <v>0</v>
      </c>
      <c r="G201" s="12">
        <f t="shared" si="37"/>
        <v>1</v>
      </c>
      <c r="H201" s="14">
        <f t="shared" si="38"/>
        <v>903</v>
      </c>
      <c r="I201" s="77"/>
    </row>
    <row r="202" spans="1:9" ht="12" customHeight="1" x14ac:dyDescent="0.2">
      <c r="A202" s="104">
        <v>44105</v>
      </c>
      <c r="B202" s="108">
        <v>2</v>
      </c>
      <c r="C202" s="108">
        <v>0</v>
      </c>
      <c r="D202" s="108">
        <v>0</v>
      </c>
      <c r="E202" s="108">
        <v>0</v>
      </c>
      <c r="F202" s="108">
        <v>0</v>
      </c>
      <c r="G202" s="12">
        <f t="shared" si="37"/>
        <v>2</v>
      </c>
      <c r="H202" s="14">
        <f t="shared" si="38"/>
        <v>905</v>
      </c>
      <c r="I202" s="77"/>
    </row>
    <row r="203" spans="1:9" ht="12" customHeight="1" x14ac:dyDescent="0.2">
      <c r="A203" s="104">
        <v>44106</v>
      </c>
      <c r="B203" s="108">
        <v>2</v>
      </c>
      <c r="C203" s="108">
        <v>0</v>
      </c>
      <c r="D203" s="108">
        <v>0</v>
      </c>
      <c r="E203" s="108">
        <v>0</v>
      </c>
      <c r="F203" s="108">
        <v>0</v>
      </c>
      <c r="G203" s="12">
        <f t="shared" si="37"/>
        <v>2</v>
      </c>
      <c r="H203" s="14">
        <f t="shared" si="38"/>
        <v>907</v>
      </c>
      <c r="I203" s="77"/>
    </row>
    <row r="204" spans="1:9" ht="12" customHeight="1" x14ac:dyDescent="0.2">
      <c r="A204" s="104">
        <v>44107</v>
      </c>
      <c r="B204" s="108">
        <v>1</v>
      </c>
      <c r="C204" s="108">
        <v>0</v>
      </c>
      <c r="D204" s="108">
        <v>0</v>
      </c>
      <c r="E204" s="108">
        <v>1</v>
      </c>
      <c r="F204" s="108">
        <v>0</v>
      </c>
      <c r="G204" s="12">
        <f t="shared" ref="G204:G209" si="39">SUM(B204:F204)</f>
        <v>2</v>
      </c>
      <c r="H204" s="14">
        <f t="shared" ref="H204:H209" si="40">G204+H203</f>
        <v>909</v>
      </c>
      <c r="I204" s="77"/>
    </row>
    <row r="205" spans="1:9" ht="12" customHeight="1" x14ac:dyDescent="0.2">
      <c r="A205" s="104">
        <v>44108</v>
      </c>
      <c r="B205" s="108">
        <v>0</v>
      </c>
      <c r="C205" s="108">
        <v>0</v>
      </c>
      <c r="D205" s="108">
        <v>0</v>
      </c>
      <c r="E205" s="108">
        <v>0</v>
      </c>
      <c r="F205" s="108">
        <v>0</v>
      </c>
      <c r="G205" s="12">
        <f t="shared" si="39"/>
        <v>0</v>
      </c>
      <c r="H205" s="14">
        <f t="shared" si="40"/>
        <v>909</v>
      </c>
      <c r="I205" s="77"/>
    </row>
    <row r="206" spans="1:9" ht="12" customHeight="1" x14ac:dyDescent="0.2">
      <c r="A206" s="104">
        <v>44109</v>
      </c>
      <c r="B206" s="108">
        <v>1</v>
      </c>
      <c r="C206" s="108">
        <v>0</v>
      </c>
      <c r="D206" s="108">
        <v>0</v>
      </c>
      <c r="E206" s="108">
        <v>1</v>
      </c>
      <c r="F206" s="108">
        <v>0</v>
      </c>
      <c r="G206" s="12">
        <f t="shared" si="39"/>
        <v>2</v>
      </c>
      <c r="H206" s="14">
        <f t="shared" si="40"/>
        <v>911</v>
      </c>
      <c r="I206" s="77"/>
    </row>
    <row r="207" spans="1:9" ht="12" customHeight="1" x14ac:dyDescent="0.2">
      <c r="A207" s="104">
        <v>44110</v>
      </c>
      <c r="B207" s="108">
        <v>1</v>
      </c>
      <c r="C207" s="108">
        <v>0</v>
      </c>
      <c r="D207" s="108">
        <v>0</v>
      </c>
      <c r="E207" s="108">
        <v>0</v>
      </c>
      <c r="F207" s="108">
        <v>0</v>
      </c>
      <c r="G207" s="12">
        <f t="shared" si="39"/>
        <v>1</v>
      </c>
      <c r="H207" s="14">
        <f t="shared" si="40"/>
        <v>912</v>
      </c>
      <c r="I207" s="77"/>
    </row>
    <row r="208" spans="1:9" ht="12" customHeight="1" x14ac:dyDescent="0.2">
      <c r="A208" s="104">
        <v>44111</v>
      </c>
      <c r="B208" s="108">
        <v>2</v>
      </c>
      <c r="C208" s="108">
        <v>0</v>
      </c>
      <c r="D208" s="108">
        <v>0</v>
      </c>
      <c r="E208" s="108">
        <v>0</v>
      </c>
      <c r="F208" s="108">
        <v>0</v>
      </c>
      <c r="G208" s="12">
        <f t="shared" si="39"/>
        <v>2</v>
      </c>
      <c r="H208" s="14">
        <f t="shared" si="40"/>
        <v>914</v>
      </c>
      <c r="I208" s="77"/>
    </row>
    <row r="209" spans="1:9" ht="12" customHeight="1" x14ac:dyDescent="0.2">
      <c r="A209" s="104">
        <v>44112</v>
      </c>
      <c r="B209" s="108">
        <v>0</v>
      </c>
      <c r="C209" s="108">
        <v>0</v>
      </c>
      <c r="D209" s="108">
        <v>0</v>
      </c>
      <c r="E209" s="108">
        <v>0</v>
      </c>
      <c r="F209" s="108">
        <v>0</v>
      </c>
      <c r="G209" s="12">
        <f t="shared" si="39"/>
        <v>0</v>
      </c>
      <c r="H209" s="14">
        <f t="shared" si="40"/>
        <v>914</v>
      </c>
      <c r="I209" s="77"/>
    </row>
    <row r="210" spans="1:9" ht="12" customHeight="1" x14ac:dyDescent="0.2">
      <c r="A210" s="104">
        <v>44113</v>
      </c>
      <c r="B210" s="108">
        <v>0</v>
      </c>
      <c r="C210" s="108">
        <v>0</v>
      </c>
      <c r="D210" s="108">
        <v>0</v>
      </c>
      <c r="E210" s="108">
        <v>0</v>
      </c>
      <c r="F210" s="108">
        <v>0</v>
      </c>
      <c r="G210" s="12">
        <f>SUM(B210:F210)</f>
        <v>0</v>
      </c>
      <c r="H210" s="14">
        <f>G210+H209</f>
        <v>914</v>
      </c>
      <c r="I210" s="77"/>
    </row>
    <row r="211" spans="1:9" ht="12" customHeight="1" x14ac:dyDescent="0.2">
      <c r="A211" s="104">
        <v>44114</v>
      </c>
      <c r="B211" s="108">
        <v>1</v>
      </c>
      <c r="C211" s="108">
        <v>0</v>
      </c>
      <c r="D211" s="108">
        <v>0</v>
      </c>
      <c r="E211" s="108">
        <v>1</v>
      </c>
      <c r="F211" s="108">
        <v>0</v>
      </c>
      <c r="G211" s="12">
        <f t="shared" ref="G211:G216" si="41">SUM(B211:F211)</f>
        <v>2</v>
      </c>
      <c r="H211" s="14">
        <f t="shared" ref="H211:H216" si="42">G211+H210</f>
        <v>916</v>
      </c>
      <c r="I211" s="77"/>
    </row>
    <row r="212" spans="1:9" ht="12" customHeight="1" x14ac:dyDescent="0.2">
      <c r="A212" s="104">
        <v>44115</v>
      </c>
      <c r="B212" s="108">
        <v>6</v>
      </c>
      <c r="C212" s="108">
        <v>0</v>
      </c>
      <c r="D212" s="108">
        <v>0</v>
      </c>
      <c r="E212" s="108">
        <v>0</v>
      </c>
      <c r="F212" s="108">
        <v>0</v>
      </c>
      <c r="G212" s="12">
        <f t="shared" si="41"/>
        <v>6</v>
      </c>
      <c r="H212" s="14">
        <f t="shared" si="42"/>
        <v>922</v>
      </c>
      <c r="I212" s="77"/>
    </row>
    <row r="213" spans="1:9" ht="12" customHeight="1" x14ac:dyDescent="0.2">
      <c r="A213" s="104">
        <v>44116</v>
      </c>
      <c r="B213" s="108">
        <v>5</v>
      </c>
      <c r="C213" s="108">
        <v>1</v>
      </c>
      <c r="D213" s="108">
        <v>0</v>
      </c>
      <c r="E213" s="108">
        <v>0</v>
      </c>
      <c r="F213" s="108">
        <v>0</v>
      </c>
      <c r="G213" s="12">
        <f t="shared" si="41"/>
        <v>6</v>
      </c>
      <c r="H213" s="14">
        <f t="shared" si="42"/>
        <v>928</v>
      </c>
      <c r="I213" s="77"/>
    </row>
    <row r="214" spans="1:9" ht="12" customHeight="1" x14ac:dyDescent="0.2">
      <c r="A214" s="104">
        <v>44117</v>
      </c>
      <c r="B214" s="108">
        <v>5</v>
      </c>
      <c r="C214" s="108">
        <v>0</v>
      </c>
      <c r="D214" s="108">
        <v>0</v>
      </c>
      <c r="E214" s="108">
        <v>0</v>
      </c>
      <c r="F214" s="108">
        <v>0</v>
      </c>
      <c r="G214" s="12">
        <f t="shared" si="41"/>
        <v>5</v>
      </c>
      <c r="H214" s="14">
        <f t="shared" si="42"/>
        <v>933</v>
      </c>
      <c r="I214" s="77"/>
    </row>
    <row r="215" spans="1:9" ht="12" customHeight="1" x14ac:dyDescent="0.2">
      <c r="A215" s="104">
        <v>44118</v>
      </c>
      <c r="B215" s="108">
        <v>3</v>
      </c>
      <c r="C215" s="108">
        <v>0</v>
      </c>
      <c r="D215" s="108">
        <v>0</v>
      </c>
      <c r="E215" s="108">
        <v>1</v>
      </c>
      <c r="F215" s="108">
        <v>0</v>
      </c>
      <c r="G215" s="12">
        <f t="shared" si="41"/>
        <v>4</v>
      </c>
      <c r="H215" s="14">
        <f t="shared" si="42"/>
        <v>937</v>
      </c>
      <c r="I215" s="77"/>
    </row>
    <row r="216" spans="1:9" ht="12" customHeight="1" x14ac:dyDescent="0.2">
      <c r="A216" s="104">
        <v>44119</v>
      </c>
      <c r="B216" s="108">
        <v>2</v>
      </c>
      <c r="C216" s="108">
        <v>0</v>
      </c>
      <c r="D216" s="108">
        <v>0</v>
      </c>
      <c r="E216" s="108">
        <v>0</v>
      </c>
      <c r="F216" s="108">
        <v>0</v>
      </c>
      <c r="G216" s="12">
        <f t="shared" si="41"/>
        <v>2</v>
      </c>
      <c r="H216" s="14">
        <f t="shared" si="42"/>
        <v>939</v>
      </c>
      <c r="I216" s="77"/>
    </row>
    <row r="217" spans="1:9" ht="12" customHeight="1" x14ac:dyDescent="0.2">
      <c r="A217" s="104">
        <v>44120</v>
      </c>
      <c r="B217" s="108">
        <v>2</v>
      </c>
      <c r="C217" s="108">
        <v>0</v>
      </c>
      <c r="D217" s="108">
        <v>0</v>
      </c>
      <c r="E217" s="108">
        <v>0</v>
      </c>
      <c r="F217" s="108">
        <v>0</v>
      </c>
      <c r="G217" s="12">
        <f>SUM(B217:F217)</f>
        <v>2</v>
      </c>
      <c r="H217" s="14">
        <f>G217+H216</f>
        <v>941</v>
      </c>
      <c r="I217" s="77"/>
    </row>
    <row r="218" spans="1:9" ht="12" customHeight="1" x14ac:dyDescent="0.2">
      <c r="A218" s="104">
        <v>44121</v>
      </c>
      <c r="B218" s="108">
        <v>3</v>
      </c>
      <c r="C218" s="108">
        <v>0</v>
      </c>
      <c r="D218" s="108">
        <v>0</v>
      </c>
      <c r="E218" s="108">
        <v>1</v>
      </c>
      <c r="F218" s="108">
        <v>0</v>
      </c>
      <c r="G218" s="12">
        <f t="shared" ref="G218:G273" si="43">SUM(B218:F218)</f>
        <v>4</v>
      </c>
      <c r="H218" s="14">
        <f t="shared" ref="H218:H273" si="44">G218+H217</f>
        <v>945</v>
      </c>
      <c r="I218" s="77"/>
    </row>
    <row r="219" spans="1:9" ht="12" customHeight="1" x14ac:dyDescent="0.2">
      <c r="A219" s="104">
        <v>44122</v>
      </c>
      <c r="B219" s="108">
        <v>7</v>
      </c>
      <c r="C219" s="108">
        <v>1</v>
      </c>
      <c r="D219" s="108">
        <v>0</v>
      </c>
      <c r="E219" s="108">
        <v>1</v>
      </c>
      <c r="F219" s="108">
        <v>0</v>
      </c>
      <c r="G219" s="12">
        <f t="shared" si="43"/>
        <v>9</v>
      </c>
      <c r="H219" s="14">
        <f t="shared" si="44"/>
        <v>954</v>
      </c>
      <c r="I219" s="77"/>
    </row>
    <row r="220" spans="1:9" ht="12" customHeight="1" x14ac:dyDescent="0.2">
      <c r="A220" s="104">
        <v>44123</v>
      </c>
      <c r="B220" s="108">
        <v>4</v>
      </c>
      <c r="C220" s="108">
        <v>4</v>
      </c>
      <c r="D220" s="108">
        <v>0</v>
      </c>
      <c r="E220" s="108">
        <v>0</v>
      </c>
      <c r="F220" s="108">
        <v>0</v>
      </c>
      <c r="G220" s="12">
        <f t="shared" si="43"/>
        <v>8</v>
      </c>
      <c r="H220" s="14">
        <f t="shared" si="44"/>
        <v>962</v>
      </c>
      <c r="I220" s="77"/>
    </row>
    <row r="221" spans="1:9" ht="12" customHeight="1" x14ac:dyDescent="0.2">
      <c r="A221" s="104">
        <v>44124</v>
      </c>
      <c r="B221" s="108">
        <v>3</v>
      </c>
      <c r="C221" s="108">
        <v>1</v>
      </c>
      <c r="D221" s="108">
        <v>0</v>
      </c>
      <c r="E221" s="108">
        <v>0</v>
      </c>
      <c r="F221" s="108">
        <v>1</v>
      </c>
      <c r="G221" s="12">
        <f t="shared" si="43"/>
        <v>5</v>
      </c>
      <c r="H221" s="14">
        <f t="shared" si="44"/>
        <v>967</v>
      </c>
      <c r="I221" s="77"/>
    </row>
    <row r="222" spans="1:9" ht="12" customHeight="1" x14ac:dyDescent="0.2">
      <c r="A222" s="104">
        <v>44125</v>
      </c>
      <c r="B222" s="108">
        <v>7</v>
      </c>
      <c r="C222" s="108">
        <v>0</v>
      </c>
      <c r="D222" s="108">
        <v>0</v>
      </c>
      <c r="E222" s="108">
        <v>0</v>
      </c>
      <c r="F222" s="108">
        <v>0</v>
      </c>
      <c r="G222" s="12">
        <f t="shared" si="43"/>
        <v>7</v>
      </c>
      <c r="H222" s="14">
        <f t="shared" si="44"/>
        <v>974</v>
      </c>
      <c r="I222" s="77"/>
    </row>
    <row r="223" spans="1:9" ht="12" customHeight="1" x14ac:dyDescent="0.2">
      <c r="A223" s="104">
        <v>44126</v>
      </c>
      <c r="B223" s="108">
        <v>4</v>
      </c>
      <c r="C223" s="108">
        <v>1</v>
      </c>
      <c r="D223" s="108">
        <v>0</v>
      </c>
      <c r="E223" s="108">
        <v>2</v>
      </c>
      <c r="F223" s="108">
        <v>0</v>
      </c>
      <c r="G223" s="12">
        <f t="shared" si="43"/>
        <v>7</v>
      </c>
      <c r="H223" s="14">
        <f t="shared" si="44"/>
        <v>981</v>
      </c>
      <c r="I223" s="77"/>
    </row>
    <row r="224" spans="1:9" ht="12" customHeight="1" x14ac:dyDescent="0.2">
      <c r="A224" s="104">
        <v>44127</v>
      </c>
      <c r="B224" s="108">
        <v>6</v>
      </c>
      <c r="C224" s="108">
        <v>1</v>
      </c>
      <c r="D224" s="108">
        <v>0</v>
      </c>
      <c r="E224" s="108">
        <v>0</v>
      </c>
      <c r="F224" s="108">
        <v>0</v>
      </c>
      <c r="G224" s="12">
        <f t="shared" si="43"/>
        <v>7</v>
      </c>
      <c r="H224" s="14">
        <f t="shared" si="44"/>
        <v>988</v>
      </c>
      <c r="I224" s="77"/>
    </row>
    <row r="225" spans="1:9" ht="12" customHeight="1" x14ac:dyDescent="0.2">
      <c r="A225" s="104">
        <v>44128</v>
      </c>
      <c r="B225" s="108">
        <v>9</v>
      </c>
      <c r="C225" s="108">
        <v>0</v>
      </c>
      <c r="D225" s="108">
        <v>0</v>
      </c>
      <c r="E225" s="108">
        <v>0</v>
      </c>
      <c r="F225" s="108">
        <v>0</v>
      </c>
      <c r="G225" s="12">
        <f t="shared" si="43"/>
        <v>9</v>
      </c>
      <c r="H225" s="14">
        <f t="shared" si="44"/>
        <v>997</v>
      </c>
      <c r="I225" s="77"/>
    </row>
    <row r="226" spans="1:9" ht="12" customHeight="1" x14ac:dyDescent="0.2">
      <c r="A226" s="104">
        <v>44129</v>
      </c>
      <c r="B226" s="108">
        <v>5</v>
      </c>
      <c r="C226" s="108">
        <v>1</v>
      </c>
      <c r="D226" s="108">
        <v>0</v>
      </c>
      <c r="E226" s="108">
        <v>2</v>
      </c>
      <c r="F226" s="108">
        <v>0</v>
      </c>
      <c r="G226" s="12">
        <f t="shared" si="43"/>
        <v>8</v>
      </c>
      <c r="H226" s="14">
        <f t="shared" si="44"/>
        <v>1005</v>
      </c>
      <c r="I226" s="77"/>
    </row>
    <row r="227" spans="1:9" ht="12" customHeight="1" x14ac:dyDescent="0.2">
      <c r="A227" s="104">
        <v>44130</v>
      </c>
      <c r="B227" s="108">
        <v>10</v>
      </c>
      <c r="C227" s="108">
        <v>2</v>
      </c>
      <c r="D227" s="108">
        <v>0</v>
      </c>
      <c r="E227" s="108">
        <v>2</v>
      </c>
      <c r="F227" s="108">
        <v>0</v>
      </c>
      <c r="G227" s="12">
        <f t="shared" si="43"/>
        <v>14</v>
      </c>
      <c r="H227" s="14">
        <f t="shared" si="44"/>
        <v>1019</v>
      </c>
      <c r="I227" s="77"/>
    </row>
    <row r="228" spans="1:9" ht="12" customHeight="1" x14ac:dyDescent="0.2">
      <c r="A228" s="104">
        <v>44131</v>
      </c>
      <c r="B228" s="108">
        <v>9</v>
      </c>
      <c r="C228" s="108">
        <v>3</v>
      </c>
      <c r="D228" s="108">
        <v>0</v>
      </c>
      <c r="E228" s="108">
        <v>0</v>
      </c>
      <c r="F228" s="108">
        <v>0</v>
      </c>
      <c r="G228" s="12">
        <f t="shared" si="43"/>
        <v>12</v>
      </c>
      <c r="H228" s="14">
        <f t="shared" si="44"/>
        <v>1031</v>
      </c>
      <c r="I228" s="77"/>
    </row>
    <row r="229" spans="1:9" ht="12" customHeight="1" x14ac:dyDescent="0.2">
      <c r="A229" s="104">
        <v>44132</v>
      </c>
      <c r="B229" s="108">
        <v>7</v>
      </c>
      <c r="C229" s="108">
        <v>1</v>
      </c>
      <c r="D229" s="108">
        <v>0</v>
      </c>
      <c r="E229" s="108">
        <v>0</v>
      </c>
      <c r="F229" s="108">
        <v>0</v>
      </c>
      <c r="G229" s="12">
        <f t="shared" si="43"/>
        <v>8</v>
      </c>
      <c r="H229" s="14">
        <f t="shared" si="44"/>
        <v>1039</v>
      </c>
      <c r="I229" s="77"/>
    </row>
    <row r="230" spans="1:9" ht="12" customHeight="1" x14ac:dyDescent="0.2">
      <c r="A230" s="104">
        <v>44133</v>
      </c>
      <c r="B230" s="108">
        <v>11</v>
      </c>
      <c r="C230" s="108">
        <v>2</v>
      </c>
      <c r="D230" s="108">
        <v>1</v>
      </c>
      <c r="E230" s="108">
        <v>1</v>
      </c>
      <c r="F230" s="108">
        <v>0</v>
      </c>
      <c r="G230" s="12">
        <f t="shared" si="43"/>
        <v>15</v>
      </c>
      <c r="H230" s="14">
        <f t="shared" si="44"/>
        <v>1054</v>
      </c>
      <c r="I230" s="77"/>
    </row>
    <row r="231" spans="1:9" ht="12" customHeight="1" x14ac:dyDescent="0.2">
      <c r="A231" s="104">
        <v>44134</v>
      </c>
      <c r="B231" s="108">
        <v>9</v>
      </c>
      <c r="C231" s="108">
        <v>4</v>
      </c>
      <c r="D231" s="108">
        <v>0</v>
      </c>
      <c r="E231" s="108">
        <v>1</v>
      </c>
      <c r="F231" s="108">
        <v>0</v>
      </c>
      <c r="G231" s="12">
        <f t="shared" si="43"/>
        <v>14</v>
      </c>
      <c r="H231" s="14">
        <f t="shared" si="44"/>
        <v>1068</v>
      </c>
      <c r="I231" s="77"/>
    </row>
    <row r="232" spans="1:9" ht="12" customHeight="1" x14ac:dyDescent="0.2">
      <c r="A232" s="104">
        <v>44135</v>
      </c>
      <c r="B232" s="108">
        <v>8</v>
      </c>
      <c r="C232" s="108">
        <v>3</v>
      </c>
      <c r="D232" s="108">
        <v>0</v>
      </c>
      <c r="E232" s="108">
        <v>0</v>
      </c>
      <c r="F232" s="108">
        <v>0</v>
      </c>
      <c r="G232" s="12">
        <f t="shared" si="43"/>
        <v>11</v>
      </c>
      <c r="H232" s="14">
        <f t="shared" si="44"/>
        <v>1079</v>
      </c>
      <c r="I232" s="77"/>
    </row>
    <row r="233" spans="1:9" ht="12" customHeight="1" x14ac:dyDescent="0.2">
      <c r="A233" s="104">
        <v>44136</v>
      </c>
      <c r="B233" s="108">
        <v>9</v>
      </c>
      <c r="C233" s="108">
        <v>1</v>
      </c>
      <c r="D233" s="108">
        <v>0</v>
      </c>
      <c r="E233" s="108">
        <v>2</v>
      </c>
      <c r="F233" s="108">
        <v>0</v>
      </c>
      <c r="G233" s="12">
        <f t="shared" si="43"/>
        <v>12</v>
      </c>
      <c r="H233" s="14">
        <f t="shared" si="44"/>
        <v>1091</v>
      </c>
      <c r="I233" s="77"/>
    </row>
    <row r="234" spans="1:9" ht="12" customHeight="1" x14ac:dyDescent="0.2">
      <c r="A234" s="104">
        <v>44137</v>
      </c>
      <c r="B234" s="108">
        <v>5</v>
      </c>
      <c r="C234" s="108">
        <v>1</v>
      </c>
      <c r="D234" s="108">
        <v>0</v>
      </c>
      <c r="E234" s="108">
        <v>1</v>
      </c>
      <c r="F234" s="108">
        <v>0</v>
      </c>
      <c r="G234" s="12">
        <f t="shared" si="43"/>
        <v>7</v>
      </c>
      <c r="H234" s="14">
        <f t="shared" si="44"/>
        <v>1098</v>
      </c>
      <c r="I234" s="77"/>
    </row>
    <row r="235" spans="1:9" ht="12" customHeight="1" x14ac:dyDescent="0.2">
      <c r="A235" s="104">
        <v>44138</v>
      </c>
      <c r="B235" s="108">
        <v>9</v>
      </c>
      <c r="C235" s="108">
        <v>6</v>
      </c>
      <c r="D235" s="108">
        <v>0</v>
      </c>
      <c r="E235" s="108">
        <v>0</v>
      </c>
      <c r="F235" s="108">
        <v>0</v>
      </c>
      <c r="G235" s="12">
        <f t="shared" si="43"/>
        <v>15</v>
      </c>
      <c r="H235" s="14">
        <f t="shared" si="44"/>
        <v>1113</v>
      </c>
      <c r="I235" s="77"/>
    </row>
    <row r="236" spans="1:9" ht="12" customHeight="1" x14ac:dyDescent="0.2">
      <c r="A236" s="104">
        <v>44139</v>
      </c>
      <c r="B236" s="108">
        <v>9</v>
      </c>
      <c r="C236" s="108">
        <v>3</v>
      </c>
      <c r="D236" s="108">
        <v>0</v>
      </c>
      <c r="E236" s="108">
        <v>0</v>
      </c>
      <c r="F236" s="108">
        <v>0</v>
      </c>
      <c r="G236" s="12">
        <f t="shared" si="43"/>
        <v>12</v>
      </c>
      <c r="H236" s="14">
        <f t="shared" si="44"/>
        <v>1125</v>
      </c>
      <c r="I236" s="77"/>
    </row>
    <row r="237" spans="1:9" ht="12" customHeight="1" x14ac:dyDescent="0.2">
      <c r="A237" s="104">
        <v>44140</v>
      </c>
      <c r="B237" s="108">
        <v>5</v>
      </c>
      <c r="C237" s="108">
        <v>2</v>
      </c>
      <c r="D237" s="108">
        <v>0</v>
      </c>
      <c r="E237" s="108">
        <v>1</v>
      </c>
      <c r="F237" s="108">
        <v>0</v>
      </c>
      <c r="G237" s="12">
        <f t="shared" si="43"/>
        <v>8</v>
      </c>
      <c r="H237" s="14">
        <f t="shared" si="44"/>
        <v>1133</v>
      </c>
      <c r="I237" s="77"/>
    </row>
    <row r="238" spans="1:9" ht="12" customHeight="1" x14ac:dyDescent="0.2">
      <c r="A238" s="104">
        <v>44141</v>
      </c>
      <c r="B238" s="108">
        <v>13</v>
      </c>
      <c r="C238" s="108">
        <v>5</v>
      </c>
      <c r="D238" s="108">
        <v>0</v>
      </c>
      <c r="E238" s="108">
        <v>3</v>
      </c>
      <c r="F238" s="108">
        <v>0</v>
      </c>
      <c r="G238" s="12">
        <f t="shared" si="43"/>
        <v>21</v>
      </c>
      <c r="H238" s="14">
        <f t="shared" si="44"/>
        <v>1154</v>
      </c>
      <c r="I238" s="77"/>
    </row>
    <row r="239" spans="1:9" ht="12" customHeight="1" x14ac:dyDescent="0.2">
      <c r="A239" s="104">
        <v>44142</v>
      </c>
      <c r="B239" s="108">
        <v>7</v>
      </c>
      <c r="C239" s="108">
        <v>4</v>
      </c>
      <c r="D239" s="108">
        <v>0</v>
      </c>
      <c r="E239" s="108">
        <v>1</v>
      </c>
      <c r="F239" s="108">
        <v>0</v>
      </c>
      <c r="G239" s="12">
        <f t="shared" si="43"/>
        <v>12</v>
      </c>
      <c r="H239" s="14">
        <f t="shared" si="44"/>
        <v>1166</v>
      </c>
      <c r="I239" s="77"/>
    </row>
    <row r="240" spans="1:9" ht="12" customHeight="1" x14ac:dyDescent="0.2">
      <c r="A240" s="104">
        <v>44143</v>
      </c>
      <c r="B240" s="108">
        <v>9</v>
      </c>
      <c r="C240" s="108">
        <v>3</v>
      </c>
      <c r="D240" s="108">
        <v>0</v>
      </c>
      <c r="E240" s="108">
        <v>1</v>
      </c>
      <c r="F240" s="108">
        <v>0</v>
      </c>
      <c r="G240" s="12">
        <f t="shared" si="43"/>
        <v>13</v>
      </c>
      <c r="H240" s="14">
        <f t="shared" si="44"/>
        <v>1179</v>
      </c>
      <c r="I240" s="77"/>
    </row>
    <row r="241" spans="1:9" ht="12" customHeight="1" x14ac:dyDescent="0.2">
      <c r="A241" s="104">
        <v>44144</v>
      </c>
      <c r="B241" s="108">
        <v>5</v>
      </c>
      <c r="C241" s="108">
        <v>3</v>
      </c>
      <c r="D241" s="108">
        <v>0</v>
      </c>
      <c r="E241" s="108">
        <v>1</v>
      </c>
      <c r="F241" s="108">
        <v>0</v>
      </c>
      <c r="G241" s="12">
        <f t="shared" si="43"/>
        <v>9</v>
      </c>
      <c r="H241" s="14">
        <f t="shared" si="44"/>
        <v>1188</v>
      </c>
      <c r="I241" s="77"/>
    </row>
    <row r="242" spans="1:9" ht="12" customHeight="1" x14ac:dyDescent="0.2">
      <c r="A242" s="104">
        <v>44145</v>
      </c>
      <c r="B242" s="108">
        <v>8</v>
      </c>
      <c r="C242" s="108">
        <v>4</v>
      </c>
      <c r="D242" s="108">
        <v>0</v>
      </c>
      <c r="E242" s="108">
        <v>0</v>
      </c>
      <c r="F242" s="108">
        <v>0</v>
      </c>
      <c r="G242" s="12">
        <f t="shared" si="43"/>
        <v>12</v>
      </c>
      <c r="H242" s="14">
        <f t="shared" si="44"/>
        <v>1200</v>
      </c>
      <c r="I242" s="77"/>
    </row>
    <row r="243" spans="1:9" ht="12" customHeight="1" x14ac:dyDescent="0.2">
      <c r="A243" s="104">
        <v>44146</v>
      </c>
      <c r="B243" s="108">
        <v>12</v>
      </c>
      <c r="C243" s="108">
        <v>5</v>
      </c>
      <c r="D243" s="108">
        <v>0</v>
      </c>
      <c r="E243" s="108">
        <v>0</v>
      </c>
      <c r="F243" s="108">
        <v>0</v>
      </c>
      <c r="G243" s="12">
        <f t="shared" si="43"/>
        <v>17</v>
      </c>
      <c r="H243" s="14">
        <f t="shared" si="44"/>
        <v>1217</v>
      </c>
      <c r="I243" s="77"/>
    </row>
    <row r="244" spans="1:9" ht="12" customHeight="1" x14ac:dyDescent="0.2">
      <c r="A244" s="104">
        <v>44147</v>
      </c>
      <c r="B244" s="108">
        <v>6</v>
      </c>
      <c r="C244" s="108">
        <v>2</v>
      </c>
      <c r="D244" s="108">
        <v>0</v>
      </c>
      <c r="E244" s="108">
        <v>1</v>
      </c>
      <c r="F244" s="108">
        <v>0</v>
      </c>
      <c r="G244" s="12">
        <f t="shared" si="43"/>
        <v>9</v>
      </c>
      <c r="H244" s="14">
        <f t="shared" si="44"/>
        <v>1226</v>
      </c>
      <c r="I244" s="77"/>
    </row>
    <row r="245" spans="1:9" ht="12" customHeight="1" x14ac:dyDescent="0.2">
      <c r="A245" s="104">
        <v>44148</v>
      </c>
      <c r="B245" s="108">
        <v>9</v>
      </c>
      <c r="C245" s="108">
        <v>9</v>
      </c>
      <c r="D245" s="108">
        <v>0</v>
      </c>
      <c r="E245" s="108">
        <v>2</v>
      </c>
      <c r="F245" s="108">
        <v>0</v>
      </c>
      <c r="G245" s="12">
        <f t="shared" si="43"/>
        <v>20</v>
      </c>
      <c r="H245" s="14">
        <f t="shared" si="44"/>
        <v>1246</v>
      </c>
      <c r="I245" s="77"/>
    </row>
    <row r="246" spans="1:9" ht="12" customHeight="1" x14ac:dyDescent="0.2">
      <c r="A246" s="104">
        <v>44149</v>
      </c>
      <c r="B246" s="108">
        <v>14</v>
      </c>
      <c r="C246" s="108">
        <v>2</v>
      </c>
      <c r="D246" s="108">
        <v>0</v>
      </c>
      <c r="E246" s="108">
        <v>0</v>
      </c>
      <c r="F246" s="108">
        <v>0</v>
      </c>
      <c r="G246" s="12">
        <f t="shared" si="43"/>
        <v>16</v>
      </c>
      <c r="H246" s="14">
        <f t="shared" si="44"/>
        <v>1262</v>
      </c>
      <c r="I246" s="77"/>
    </row>
    <row r="247" spans="1:9" ht="12" customHeight="1" x14ac:dyDescent="0.2">
      <c r="A247" s="104">
        <v>44150</v>
      </c>
      <c r="B247" s="108">
        <v>12</v>
      </c>
      <c r="C247" s="108">
        <v>2</v>
      </c>
      <c r="D247" s="108">
        <v>0</v>
      </c>
      <c r="E247" s="108">
        <v>3</v>
      </c>
      <c r="F247" s="108">
        <v>0</v>
      </c>
      <c r="G247" s="12">
        <f t="shared" si="43"/>
        <v>17</v>
      </c>
      <c r="H247" s="14">
        <f t="shared" si="44"/>
        <v>1279</v>
      </c>
      <c r="I247" s="77"/>
    </row>
    <row r="248" spans="1:9" ht="12" customHeight="1" x14ac:dyDescent="0.2">
      <c r="A248" s="104">
        <v>44151</v>
      </c>
      <c r="B248" s="108">
        <v>5</v>
      </c>
      <c r="C248" s="108">
        <v>3</v>
      </c>
      <c r="D248" s="108">
        <v>0</v>
      </c>
      <c r="E248" s="108">
        <v>1</v>
      </c>
      <c r="F248" s="108">
        <v>0</v>
      </c>
      <c r="G248" s="12">
        <f t="shared" si="43"/>
        <v>9</v>
      </c>
      <c r="H248" s="14">
        <f t="shared" si="44"/>
        <v>1288</v>
      </c>
      <c r="I248" s="77"/>
    </row>
    <row r="249" spans="1:9" ht="12" customHeight="1" x14ac:dyDescent="0.2">
      <c r="A249" s="104">
        <v>44152</v>
      </c>
      <c r="B249" s="108">
        <v>10</v>
      </c>
      <c r="C249" s="108">
        <v>7</v>
      </c>
      <c r="D249" s="108">
        <v>0</v>
      </c>
      <c r="E249" s="108">
        <v>0</v>
      </c>
      <c r="F249" s="108">
        <v>0</v>
      </c>
      <c r="G249" s="12">
        <f t="shared" si="43"/>
        <v>17</v>
      </c>
      <c r="H249" s="14">
        <f t="shared" si="44"/>
        <v>1305</v>
      </c>
      <c r="I249" s="77"/>
    </row>
    <row r="250" spans="1:9" ht="12" customHeight="1" x14ac:dyDescent="0.2">
      <c r="A250" s="104">
        <v>44153</v>
      </c>
      <c r="B250" s="108">
        <v>9</v>
      </c>
      <c r="C250" s="108">
        <v>2</v>
      </c>
      <c r="D250" s="108">
        <v>0</v>
      </c>
      <c r="E250" s="108">
        <v>3</v>
      </c>
      <c r="F250" s="108">
        <v>0</v>
      </c>
      <c r="G250" s="12">
        <f t="shared" si="43"/>
        <v>14</v>
      </c>
      <c r="H250" s="14">
        <f t="shared" si="44"/>
        <v>1319</v>
      </c>
      <c r="I250" s="77"/>
    </row>
    <row r="251" spans="1:9" ht="12" customHeight="1" x14ac:dyDescent="0.2">
      <c r="A251" s="104">
        <v>44154</v>
      </c>
      <c r="B251" s="108">
        <v>10</v>
      </c>
      <c r="C251" s="108">
        <v>4</v>
      </c>
      <c r="D251" s="108">
        <v>0</v>
      </c>
      <c r="E251" s="108">
        <v>2</v>
      </c>
      <c r="F251" s="108">
        <v>0</v>
      </c>
      <c r="G251" s="12">
        <f t="shared" si="43"/>
        <v>16</v>
      </c>
      <c r="H251" s="14">
        <f t="shared" si="44"/>
        <v>1335</v>
      </c>
      <c r="I251" s="77"/>
    </row>
    <row r="252" spans="1:9" ht="12" customHeight="1" x14ac:dyDescent="0.2">
      <c r="A252" s="104">
        <v>44155</v>
      </c>
      <c r="B252" s="108">
        <v>12</v>
      </c>
      <c r="C252" s="108">
        <v>4</v>
      </c>
      <c r="D252" s="108">
        <v>0</v>
      </c>
      <c r="E252" s="108">
        <v>1</v>
      </c>
      <c r="F252" s="108">
        <v>0</v>
      </c>
      <c r="G252" s="12">
        <f t="shared" si="43"/>
        <v>17</v>
      </c>
      <c r="H252" s="14">
        <f t="shared" si="44"/>
        <v>1352</v>
      </c>
      <c r="I252" s="77"/>
    </row>
    <row r="253" spans="1:9" ht="12" customHeight="1" x14ac:dyDescent="0.2">
      <c r="A253" s="104">
        <v>44156</v>
      </c>
      <c r="B253" s="108">
        <v>7</v>
      </c>
      <c r="C253" s="108">
        <v>2</v>
      </c>
      <c r="D253" s="108">
        <v>0</v>
      </c>
      <c r="E253" s="108">
        <v>0</v>
      </c>
      <c r="F253" s="108">
        <v>0</v>
      </c>
      <c r="G253" s="12">
        <f t="shared" si="43"/>
        <v>9</v>
      </c>
      <c r="H253" s="14">
        <f t="shared" si="44"/>
        <v>1361</v>
      </c>
      <c r="I253" s="77"/>
    </row>
    <row r="254" spans="1:9" ht="12" customHeight="1" x14ac:dyDescent="0.2">
      <c r="A254" s="104">
        <v>44157</v>
      </c>
      <c r="B254" s="108">
        <v>6</v>
      </c>
      <c r="C254" s="108">
        <v>7</v>
      </c>
      <c r="D254" s="108">
        <v>0</v>
      </c>
      <c r="E254" s="108">
        <v>1</v>
      </c>
      <c r="F254" s="108">
        <v>0</v>
      </c>
      <c r="G254" s="12">
        <f t="shared" si="43"/>
        <v>14</v>
      </c>
      <c r="H254" s="14">
        <f t="shared" si="44"/>
        <v>1375</v>
      </c>
      <c r="I254" s="77"/>
    </row>
    <row r="255" spans="1:9" ht="12" customHeight="1" x14ac:dyDescent="0.2">
      <c r="A255" s="104">
        <v>44158</v>
      </c>
      <c r="B255" s="108">
        <v>5</v>
      </c>
      <c r="C255" s="108">
        <v>3</v>
      </c>
      <c r="D255" s="108">
        <v>0</v>
      </c>
      <c r="E255" s="108">
        <v>1</v>
      </c>
      <c r="F255" s="108">
        <v>0</v>
      </c>
      <c r="G255" s="12">
        <f t="shared" si="43"/>
        <v>9</v>
      </c>
      <c r="H255" s="14">
        <f t="shared" si="44"/>
        <v>1384</v>
      </c>
      <c r="I255" s="77"/>
    </row>
    <row r="256" spans="1:9" ht="12" customHeight="1" x14ac:dyDescent="0.2">
      <c r="A256" s="104">
        <v>44159</v>
      </c>
      <c r="B256" s="108">
        <v>5</v>
      </c>
      <c r="C256" s="108">
        <v>4</v>
      </c>
      <c r="D256" s="108">
        <v>0</v>
      </c>
      <c r="E256" s="108">
        <v>1</v>
      </c>
      <c r="F256" s="108">
        <v>0</v>
      </c>
      <c r="G256" s="12">
        <f t="shared" si="43"/>
        <v>10</v>
      </c>
      <c r="H256" s="14">
        <f t="shared" si="44"/>
        <v>1394</v>
      </c>
      <c r="I256" s="77"/>
    </row>
    <row r="257" spans="1:9" ht="12" customHeight="1" x14ac:dyDescent="0.2">
      <c r="A257" s="104">
        <v>44160</v>
      </c>
      <c r="B257" s="108">
        <v>5</v>
      </c>
      <c r="C257" s="108">
        <v>1</v>
      </c>
      <c r="D257" s="108">
        <v>0</v>
      </c>
      <c r="E257" s="108">
        <v>0</v>
      </c>
      <c r="F257" s="108">
        <v>0</v>
      </c>
      <c r="G257" s="12">
        <f t="shared" si="43"/>
        <v>6</v>
      </c>
      <c r="H257" s="14">
        <f t="shared" si="44"/>
        <v>1400</v>
      </c>
      <c r="I257" s="77"/>
    </row>
    <row r="258" spans="1:9" ht="12" customHeight="1" x14ac:dyDescent="0.2">
      <c r="A258" s="104">
        <v>44161</v>
      </c>
      <c r="B258" s="108">
        <v>7</v>
      </c>
      <c r="C258" s="108">
        <v>5</v>
      </c>
      <c r="D258" s="108">
        <v>0</v>
      </c>
      <c r="E258" s="108">
        <v>2</v>
      </c>
      <c r="F258" s="108">
        <v>0</v>
      </c>
      <c r="G258" s="12">
        <f t="shared" si="43"/>
        <v>14</v>
      </c>
      <c r="H258" s="14">
        <f t="shared" si="44"/>
        <v>1414</v>
      </c>
      <c r="I258" s="77"/>
    </row>
    <row r="259" spans="1:9" ht="12" customHeight="1" x14ac:dyDescent="0.2">
      <c r="A259" s="104">
        <v>44162</v>
      </c>
      <c r="B259" s="108">
        <v>8</v>
      </c>
      <c r="C259" s="108">
        <v>5</v>
      </c>
      <c r="D259" s="108">
        <v>0</v>
      </c>
      <c r="E259" s="108">
        <v>2</v>
      </c>
      <c r="F259" s="108">
        <v>0</v>
      </c>
      <c r="G259" s="12">
        <f t="shared" si="43"/>
        <v>15</v>
      </c>
      <c r="H259" s="14">
        <f t="shared" si="44"/>
        <v>1429</v>
      </c>
      <c r="I259" s="77"/>
    </row>
    <row r="260" spans="1:9" ht="12" customHeight="1" x14ac:dyDescent="0.2">
      <c r="A260" s="104">
        <v>44163</v>
      </c>
      <c r="B260" s="108">
        <v>9</v>
      </c>
      <c r="C260" s="108">
        <v>4</v>
      </c>
      <c r="D260" s="108">
        <v>0</v>
      </c>
      <c r="E260" s="108">
        <v>1</v>
      </c>
      <c r="F260" s="108">
        <v>0</v>
      </c>
      <c r="G260" s="12">
        <f t="shared" si="43"/>
        <v>14</v>
      </c>
      <c r="H260" s="14">
        <f t="shared" si="44"/>
        <v>1443</v>
      </c>
      <c r="I260" s="77"/>
    </row>
    <row r="261" spans="1:9" ht="12" customHeight="1" x14ac:dyDescent="0.2">
      <c r="A261" s="104">
        <v>44164</v>
      </c>
      <c r="B261" s="108">
        <v>6</v>
      </c>
      <c r="C261" s="108">
        <v>5</v>
      </c>
      <c r="D261" s="108">
        <v>0</v>
      </c>
      <c r="E261" s="108">
        <v>1</v>
      </c>
      <c r="F261" s="108">
        <v>0</v>
      </c>
      <c r="G261" s="12">
        <f t="shared" si="43"/>
        <v>12</v>
      </c>
      <c r="H261" s="14">
        <f t="shared" si="44"/>
        <v>1455</v>
      </c>
      <c r="I261" s="77"/>
    </row>
    <row r="262" spans="1:9" ht="12" customHeight="1" x14ac:dyDescent="0.2">
      <c r="A262" s="104">
        <v>44165</v>
      </c>
      <c r="B262" s="108">
        <v>8</v>
      </c>
      <c r="C262" s="108">
        <v>7</v>
      </c>
      <c r="D262" s="108">
        <v>0</v>
      </c>
      <c r="E262" s="108">
        <v>0</v>
      </c>
      <c r="F262" s="108">
        <v>0</v>
      </c>
      <c r="G262" s="12">
        <f t="shared" si="43"/>
        <v>15</v>
      </c>
      <c r="H262" s="14">
        <f t="shared" si="44"/>
        <v>1470</v>
      </c>
      <c r="I262" s="77"/>
    </row>
    <row r="263" spans="1:9" ht="12" customHeight="1" x14ac:dyDescent="0.2">
      <c r="A263" s="104">
        <v>44166</v>
      </c>
      <c r="B263" s="108">
        <v>4</v>
      </c>
      <c r="C263" s="108">
        <v>4</v>
      </c>
      <c r="D263" s="108">
        <v>0</v>
      </c>
      <c r="E263" s="108">
        <v>1</v>
      </c>
      <c r="F263" s="108">
        <v>0</v>
      </c>
      <c r="G263" s="12">
        <f t="shared" si="43"/>
        <v>9</v>
      </c>
      <c r="H263" s="14">
        <f t="shared" si="44"/>
        <v>1479</v>
      </c>
      <c r="I263" s="77"/>
    </row>
    <row r="264" spans="1:9" ht="12" customHeight="1" x14ac:dyDescent="0.2">
      <c r="A264" s="104">
        <v>44167</v>
      </c>
      <c r="B264" s="108">
        <v>8</v>
      </c>
      <c r="C264" s="108">
        <v>3</v>
      </c>
      <c r="D264" s="108">
        <v>0</v>
      </c>
      <c r="E264" s="108">
        <v>1</v>
      </c>
      <c r="F264" s="108">
        <v>0</v>
      </c>
      <c r="G264" s="12">
        <f t="shared" si="43"/>
        <v>12</v>
      </c>
      <c r="H264" s="14">
        <f t="shared" si="44"/>
        <v>1491</v>
      </c>
      <c r="I264" s="77"/>
    </row>
    <row r="265" spans="1:9" ht="12" customHeight="1" x14ac:dyDescent="0.2">
      <c r="A265" s="104">
        <v>44168</v>
      </c>
      <c r="B265" s="108">
        <v>7</v>
      </c>
      <c r="C265" s="108">
        <v>3</v>
      </c>
      <c r="D265" s="108">
        <v>0</v>
      </c>
      <c r="E265" s="108">
        <v>1</v>
      </c>
      <c r="F265" s="108">
        <v>0</v>
      </c>
      <c r="G265" s="12">
        <f t="shared" si="43"/>
        <v>11</v>
      </c>
      <c r="H265" s="14">
        <f t="shared" si="44"/>
        <v>1502</v>
      </c>
      <c r="I265" s="77"/>
    </row>
    <row r="266" spans="1:9" ht="12" customHeight="1" x14ac:dyDescent="0.2">
      <c r="A266" s="104">
        <v>44169</v>
      </c>
      <c r="B266" s="108">
        <v>6</v>
      </c>
      <c r="C266" s="108">
        <v>3</v>
      </c>
      <c r="D266" s="108">
        <v>0</v>
      </c>
      <c r="E266" s="108">
        <v>1</v>
      </c>
      <c r="F266" s="108">
        <v>1</v>
      </c>
      <c r="G266" s="12">
        <f t="shared" si="43"/>
        <v>11</v>
      </c>
      <c r="H266" s="14">
        <f t="shared" si="44"/>
        <v>1513</v>
      </c>
      <c r="I266" s="77"/>
    </row>
    <row r="267" spans="1:9" ht="12" customHeight="1" x14ac:dyDescent="0.2">
      <c r="A267" s="104">
        <v>44170</v>
      </c>
      <c r="B267" s="108">
        <v>10</v>
      </c>
      <c r="C267" s="108">
        <v>3</v>
      </c>
      <c r="D267" s="108">
        <v>0</v>
      </c>
      <c r="E267" s="108">
        <v>1</v>
      </c>
      <c r="F267" s="108">
        <v>0</v>
      </c>
      <c r="G267" s="12">
        <f t="shared" si="43"/>
        <v>14</v>
      </c>
      <c r="H267" s="14">
        <f t="shared" si="44"/>
        <v>1527</v>
      </c>
      <c r="I267" s="77"/>
    </row>
    <row r="268" spans="1:9" ht="12" customHeight="1" x14ac:dyDescent="0.2">
      <c r="A268" s="104">
        <v>44171</v>
      </c>
      <c r="B268" s="108">
        <v>11</v>
      </c>
      <c r="C268" s="108">
        <v>4</v>
      </c>
      <c r="D268" s="108">
        <v>0</v>
      </c>
      <c r="E268" s="108">
        <v>0</v>
      </c>
      <c r="F268" s="108">
        <v>0</v>
      </c>
      <c r="G268" s="12">
        <f t="shared" si="43"/>
        <v>15</v>
      </c>
      <c r="H268" s="14">
        <f t="shared" si="44"/>
        <v>1542</v>
      </c>
      <c r="I268" s="77"/>
    </row>
    <row r="269" spans="1:9" ht="12" customHeight="1" x14ac:dyDescent="0.2">
      <c r="A269" s="104">
        <v>44172</v>
      </c>
      <c r="B269" s="108">
        <v>12</v>
      </c>
      <c r="C269" s="108">
        <v>7</v>
      </c>
      <c r="D269" s="108">
        <v>0</v>
      </c>
      <c r="E269" s="108">
        <v>0</v>
      </c>
      <c r="F269" s="108">
        <v>0</v>
      </c>
      <c r="G269" s="12">
        <f t="shared" si="43"/>
        <v>19</v>
      </c>
      <c r="H269" s="14">
        <f t="shared" si="44"/>
        <v>1561</v>
      </c>
      <c r="I269" s="77"/>
    </row>
    <row r="270" spans="1:9" ht="12" customHeight="1" x14ac:dyDescent="0.2">
      <c r="A270" s="104">
        <v>44173</v>
      </c>
      <c r="B270" s="108">
        <v>7</v>
      </c>
      <c r="C270" s="108">
        <v>2</v>
      </c>
      <c r="D270" s="108">
        <v>0</v>
      </c>
      <c r="E270" s="108">
        <v>1</v>
      </c>
      <c r="F270" s="108">
        <v>0</v>
      </c>
      <c r="G270" s="12">
        <f t="shared" si="43"/>
        <v>10</v>
      </c>
      <c r="H270" s="14">
        <f t="shared" si="44"/>
        <v>1571</v>
      </c>
      <c r="I270" s="77"/>
    </row>
    <row r="271" spans="1:9" ht="12" customHeight="1" x14ac:dyDescent="0.2">
      <c r="A271" s="104">
        <v>44174</v>
      </c>
      <c r="B271" s="108">
        <v>9</v>
      </c>
      <c r="C271" s="108">
        <v>2</v>
      </c>
      <c r="D271" s="108">
        <v>0</v>
      </c>
      <c r="E271" s="108">
        <v>0</v>
      </c>
      <c r="F271" s="108">
        <v>0</v>
      </c>
      <c r="G271" s="12">
        <f t="shared" si="43"/>
        <v>11</v>
      </c>
      <c r="H271" s="14">
        <f t="shared" si="44"/>
        <v>1582</v>
      </c>
      <c r="I271" s="77"/>
    </row>
    <row r="272" spans="1:9" ht="12" customHeight="1" x14ac:dyDescent="0.2">
      <c r="A272" s="104">
        <v>44175</v>
      </c>
      <c r="B272" s="108">
        <v>12</v>
      </c>
      <c r="C272" s="108">
        <v>3</v>
      </c>
      <c r="D272" s="108">
        <v>0</v>
      </c>
      <c r="E272" s="108">
        <v>1</v>
      </c>
      <c r="F272" s="108">
        <v>0</v>
      </c>
      <c r="G272" s="12">
        <f t="shared" si="43"/>
        <v>16</v>
      </c>
      <c r="H272" s="14">
        <f t="shared" si="44"/>
        <v>1598</v>
      </c>
      <c r="I272" s="77"/>
    </row>
    <row r="273" spans="1:9" ht="12" customHeight="1" x14ac:dyDescent="0.2">
      <c r="A273" s="104">
        <v>44176</v>
      </c>
      <c r="B273" s="108">
        <v>10</v>
      </c>
      <c r="C273" s="108">
        <v>4</v>
      </c>
      <c r="D273" s="108">
        <v>0</v>
      </c>
      <c r="E273" s="108">
        <v>0</v>
      </c>
      <c r="F273" s="108">
        <v>0</v>
      </c>
      <c r="G273" s="12">
        <f t="shared" si="43"/>
        <v>14</v>
      </c>
      <c r="H273" s="14">
        <f t="shared" si="44"/>
        <v>1612</v>
      </c>
      <c r="I273" s="77"/>
    </row>
    <row r="274" spans="1:9" ht="12" customHeight="1" x14ac:dyDescent="0.2">
      <c r="A274" s="104">
        <v>44177</v>
      </c>
      <c r="B274" s="108">
        <v>5</v>
      </c>
      <c r="C274" s="108">
        <v>2</v>
      </c>
      <c r="D274" s="108">
        <v>1</v>
      </c>
      <c r="E274" s="108">
        <v>0</v>
      </c>
      <c r="F274" s="108">
        <v>0</v>
      </c>
      <c r="G274" s="12">
        <f t="shared" ref="G274:G337" si="45">SUM(B274:F274)</f>
        <v>8</v>
      </c>
      <c r="H274" s="14">
        <f t="shared" ref="H274:H337" si="46">G274+H273</f>
        <v>1620</v>
      </c>
      <c r="I274" s="77"/>
    </row>
    <row r="275" spans="1:9" ht="12" customHeight="1" x14ac:dyDescent="0.2">
      <c r="A275" s="104">
        <v>44178</v>
      </c>
      <c r="B275" s="108">
        <v>7</v>
      </c>
      <c r="C275" s="108">
        <v>5</v>
      </c>
      <c r="D275" s="108">
        <v>0</v>
      </c>
      <c r="E275" s="108">
        <v>0</v>
      </c>
      <c r="F275" s="108">
        <v>0</v>
      </c>
      <c r="G275" s="12">
        <f t="shared" si="45"/>
        <v>12</v>
      </c>
      <c r="H275" s="14">
        <f t="shared" si="46"/>
        <v>1632</v>
      </c>
      <c r="I275" s="77"/>
    </row>
    <row r="276" spans="1:9" ht="12" customHeight="1" x14ac:dyDescent="0.2">
      <c r="A276" s="104">
        <v>44179</v>
      </c>
      <c r="B276" s="108">
        <v>4</v>
      </c>
      <c r="C276" s="108">
        <v>6</v>
      </c>
      <c r="D276" s="108">
        <v>0</v>
      </c>
      <c r="E276" s="108">
        <v>0</v>
      </c>
      <c r="F276" s="108">
        <v>0</v>
      </c>
      <c r="G276" s="12">
        <f t="shared" si="45"/>
        <v>10</v>
      </c>
      <c r="H276" s="14">
        <f t="shared" si="46"/>
        <v>1642</v>
      </c>
      <c r="I276" s="77"/>
    </row>
    <row r="277" spans="1:9" ht="12" customHeight="1" x14ac:dyDescent="0.2">
      <c r="A277" s="104">
        <v>44180</v>
      </c>
      <c r="B277" s="108">
        <v>6</v>
      </c>
      <c r="C277" s="108">
        <v>3</v>
      </c>
      <c r="D277" s="108">
        <v>0</v>
      </c>
      <c r="E277" s="108">
        <v>0</v>
      </c>
      <c r="F277" s="108">
        <v>0</v>
      </c>
      <c r="G277" s="12">
        <f t="shared" si="45"/>
        <v>9</v>
      </c>
      <c r="H277" s="14">
        <f t="shared" si="46"/>
        <v>1651</v>
      </c>
      <c r="I277" s="77"/>
    </row>
    <row r="278" spans="1:9" ht="12" customHeight="1" x14ac:dyDescent="0.2">
      <c r="A278" s="104">
        <v>44181</v>
      </c>
      <c r="B278" s="108">
        <v>11</v>
      </c>
      <c r="C278" s="108">
        <v>3</v>
      </c>
      <c r="D278" s="108">
        <v>0</v>
      </c>
      <c r="E278" s="108">
        <v>0</v>
      </c>
      <c r="F278" s="108">
        <v>0</v>
      </c>
      <c r="G278" s="12">
        <f t="shared" si="45"/>
        <v>14</v>
      </c>
      <c r="H278" s="14">
        <f t="shared" si="46"/>
        <v>1665</v>
      </c>
      <c r="I278" s="77"/>
    </row>
    <row r="279" spans="1:9" ht="12" customHeight="1" x14ac:dyDescent="0.2">
      <c r="A279" s="104">
        <v>44182</v>
      </c>
      <c r="B279" s="108">
        <v>11</v>
      </c>
      <c r="C279" s="108">
        <v>3</v>
      </c>
      <c r="D279" s="108">
        <v>0</v>
      </c>
      <c r="E279" s="108">
        <v>1</v>
      </c>
      <c r="F279" s="108">
        <v>0</v>
      </c>
      <c r="G279" s="12">
        <f t="shared" si="45"/>
        <v>15</v>
      </c>
      <c r="H279" s="14">
        <f t="shared" si="46"/>
        <v>1680</v>
      </c>
      <c r="I279" s="77"/>
    </row>
    <row r="280" spans="1:9" ht="12" customHeight="1" x14ac:dyDescent="0.2">
      <c r="A280" s="104">
        <v>44183</v>
      </c>
      <c r="B280" s="108">
        <v>11</v>
      </c>
      <c r="C280" s="108">
        <v>3</v>
      </c>
      <c r="D280" s="108">
        <v>0</v>
      </c>
      <c r="E280" s="108">
        <v>3</v>
      </c>
      <c r="F280" s="108">
        <v>0</v>
      </c>
      <c r="G280" s="12">
        <f t="shared" si="45"/>
        <v>17</v>
      </c>
      <c r="H280" s="14">
        <f t="shared" si="46"/>
        <v>1697</v>
      </c>
      <c r="I280" s="77"/>
    </row>
    <row r="281" spans="1:9" ht="12" customHeight="1" x14ac:dyDescent="0.2">
      <c r="A281" s="104">
        <v>44184</v>
      </c>
      <c r="B281" s="108">
        <v>13</v>
      </c>
      <c r="C281" s="108">
        <v>2</v>
      </c>
      <c r="D281" s="108">
        <v>0</v>
      </c>
      <c r="E281" s="108">
        <v>1</v>
      </c>
      <c r="F281" s="108">
        <v>0</v>
      </c>
      <c r="G281" s="12">
        <f t="shared" si="45"/>
        <v>16</v>
      </c>
      <c r="H281" s="14">
        <f t="shared" si="46"/>
        <v>1713</v>
      </c>
      <c r="I281" s="77"/>
    </row>
    <row r="282" spans="1:9" ht="12" customHeight="1" x14ac:dyDescent="0.2">
      <c r="A282" s="104">
        <v>44185</v>
      </c>
      <c r="B282" s="108">
        <v>13</v>
      </c>
      <c r="C282" s="108">
        <v>7</v>
      </c>
      <c r="D282" s="108">
        <v>0</v>
      </c>
      <c r="E282" s="108">
        <v>0</v>
      </c>
      <c r="F282" s="108">
        <v>0</v>
      </c>
      <c r="G282" s="12">
        <f t="shared" si="45"/>
        <v>20</v>
      </c>
      <c r="H282" s="14">
        <f t="shared" si="46"/>
        <v>1733</v>
      </c>
      <c r="I282" s="77"/>
    </row>
    <row r="283" spans="1:9" ht="12" customHeight="1" x14ac:dyDescent="0.2">
      <c r="A283" s="104">
        <v>44186</v>
      </c>
      <c r="B283" s="108">
        <v>7</v>
      </c>
      <c r="C283" s="108">
        <v>13</v>
      </c>
      <c r="D283" s="108">
        <v>0</v>
      </c>
      <c r="E283" s="108">
        <v>2</v>
      </c>
      <c r="F283" s="108">
        <v>0</v>
      </c>
      <c r="G283" s="12">
        <f t="shared" si="45"/>
        <v>22</v>
      </c>
      <c r="H283" s="14">
        <f t="shared" si="46"/>
        <v>1755</v>
      </c>
      <c r="I283" s="77"/>
    </row>
    <row r="284" spans="1:9" ht="12" customHeight="1" x14ac:dyDescent="0.2">
      <c r="A284" s="104">
        <v>44187</v>
      </c>
      <c r="B284" s="108">
        <v>10</v>
      </c>
      <c r="C284" s="108">
        <v>1</v>
      </c>
      <c r="D284" s="108">
        <v>0</v>
      </c>
      <c r="E284" s="108">
        <v>2</v>
      </c>
      <c r="F284" s="108">
        <v>0</v>
      </c>
      <c r="G284" s="12">
        <f t="shared" si="45"/>
        <v>13</v>
      </c>
      <c r="H284" s="14">
        <f t="shared" si="46"/>
        <v>1768</v>
      </c>
      <c r="I284" s="77"/>
    </row>
    <row r="285" spans="1:9" ht="12" customHeight="1" x14ac:dyDescent="0.2">
      <c r="A285" s="104">
        <v>44188</v>
      </c>
      <c r="B285" s="108">
        <v>15</v>
      </c>
      <c r="C285" s="108">
        <v>5</v>
      </c>
      <c r="D285" s="108">
        <v>0</v>
      </c>
      <c r="E285" s="108">
        <v>3</v>
      </c>
      <c r="F285" s="108">
        <v>0</v>
      </c>
      <c r="G285" s="12">
        <f t="shared" si="45"/>
        <v>23</v>
      </c>
      <c r="H285" s="14">
        <f t="shared" si="46"/>
        <v>1791</v>
      </c>
      <c r="I285" s="77"/>
    </row>
    <row r="286" spans="1:9" ht="12" customHeight="1" x14ac:dyDescent="0.2">
      <c r="A286" s="104">
        <v>44189</v>
      </c>
      <c r="B286" s="108">
        <v>12</v>
      </c>
      <c r="C286" s="108">
        <v>5</v>
      </c>
      <c r="D286" s="108">
        <v>0</v>
      </c>
      <c r="E286" s="108">
        <v>0</v>
      </c>
      <c r="F286" s="108">
        <v>0</v>
      </c>
      <c r="G286" s="12">
        <f t="shared" si="45"/>
        <v>17</v>
      </c>
      <c r="H286" s="14">
        <f t="shared" si="46"/>
        <v>1808</v>
      </c>
      <c r="I286" s="77"/>
    </row>
    <row r="287" spans="1:9" ht="12" customHeight="1" x14ac:dyDescent="0.2">
      <c r="A287" s="104">
        <v>44190</v>
      </c>
      <c r="B287" s="108">
        <v>7</v>
      </c>
      <c r="C287" s="108">
        <v>2</v>
      </c>
      <c r="D287" s="108">
        <v>0</v>
      </c>
      <c r="E287" s="108">
        <v>1</v>
      </c>
      <c r="F287" s="108">
        <v>0</v>
      </c>
      <c r="G287" s="12">
        <f t="shared" si="45"/>
        <v>10</v>
      </c>
      <c r="H287" s="14">
        <f t="shared" si="46"/>
        <v>1818</v>
      </c>
      <c r="I287" s="77"/>
    </row>
    <row r="288" spans="1:9" ht="12" customHeight="1" x14ac:dyDescent="0.2">
      <c r="A288" s="104">
        <v>44191</v>
      </c>
      <c r="B288" s="108">
        <v>10</v>
      </c>
      <c r="C288" s="108">
        <v>3</v>
      </c>
      <c r="D288" s="108">
        <v>0</v>
      </c>
      <c r="E288" s="108">
        <v>1</v>
      </c>
      <c r="F288" s="108">
        <v>0</v>
      </c>
      <c r="G288" s="12">
        <f t="shared" si="45"/>
        <v>14</v>
      </c>
      <c r="H288" s="14">
        <f t="shared" si="46"/>
        <v>1832</v>
      </c>
      <c r="I288" s="77"/>
    </row>
    <row r="289" spans="1:9" ht="12" customHeight="1" x14ac:dyDescent="0.2">
      <c r="A289" s="104">
        <v>44192</v>
      </c>
      <c r="B289" s="108">
        <v>11</v>
      </c>
      <c r="C289" s="108">
        <v>3</v>
      </c>
      <c r="D289" s="108">
        <v>0</v>
      </c>
      <c r="E289" s="108">
        <v>3</v>
      </c>
      <c r="F289" s="108">
        <v>0</v>
      </c>
      <c r="G289" s="12">
        <f t="shared" si="45"/>
        <v>17</v>
      </c>
      <c r="H289" s="14">
        <f t="shared" si="46"/>
        <v>1849</v>
      </c>
      <c r="I289" s="77"/>
    </row>
    <row r="290" spans="1:9" ht="12" customHeight="1" x14ac:dyDescent="0.2">
      <c r="A290" s="104">
        <v>44193</v>
      </c>
      <c r="B290" s="108">
        <v>10</v>
      </c>
      <c r="C290" s="108">
        <v>2</v>
      </c>
      <c r="D290" s="108">
        <v>0</v>
      </c>
      <c r="E290" s="108">
        <v>2</v>
      </c>
      <c r="F290" s="108">
        <v>0</v>
      </c>
      <c r="G290" s="12">
        <f t="shared" si="45"/>
        <v>14</v>
      </c>
      <c r="H290" s="14">
        <f t="shared" si="46"/>
        <v>1863</v>
      </c>
      <c r="I290" s="77"/>
    </row>
    <row r="291" spans="1:9" ht="12" customHeight="1" x14ac:dyDescent="0.2">
      <c r="A291" s="104">
        <v>44194</v>
      </c>
      <c r="B291" s="108">
        <v>10</v>
      </c>
      <c r="C291" s="108">
        <v>2</v>
      </c>
      <c r="D291" s="108">
        <v>0</v>
      </c>
      <c r="E291" s="108">
        <v>0</v>
      </c>
      <c r="F291" s="108">
        <v>0</v>
      </c>
      <c r="G291" s="12">
        <f t="shared" si="45"/>
        <v>12</v>
      </c>
      <c r="H291" s="14">
        <f t="shared" si="46"/>
        <v>1875</v>
      </c>
      <c r="I291" s="77"/>
    </row>
    <row r="292" spans="1:9" ht="12" customHeight="1" x14ac:dyDescent="0.2">
      <c r="A292" s="104">
        <v>44195</v>
      </c>
      <c r="B292" s="108">
        <v>9</v>
      </c>
      <c r="C292" s="108">
        <v>4</v>
      </c>
      <c r="D292" s="108">
        <v>0</v>
      </c>
      <c r="E292" s="108">
        <v>1</v>
      </c>
      <c r="F292" s="108">
        <v>0</v>
      </c>
      <c r="G292" s="12">
        <f t="shared" si="45"/>
        <v>14</v>
      </c>
      <c r="H292" s="14">
        <f t="shared" si="46"/>
        <v>1889</v>
      </c>
      <c r="I292" s="77"/>
    </row>
    <row r="293" spans="1:9" ht="12" customHeight="1" x14ac:dyDescent="0.2">
      <c r="A293" s="104">
        <v>44196</v>
      </c>
      <c r="B293" s="108">
        <v>13</v>
      </c>
      <c r="C293" s="108">
        <v>3</v>
      </c>
      <c r="D293" s="108">
        <v>0</v>
      </c>
      <c r="E293" s="108">
        <v>0</v>
      </c>
      <c r="F293" s="108">
        <v>0</v>
      </c>
      <c r="G293" s="12">
        <f t="shared" si="45"/>
        <v>16</v>
      </c>
      <c r="H293" s="14">
        <f t="shared" si="46"/>
        <v>1905</v>
      </c>
      <c r="I293" s="77"/>
    </row>
    <row r="294" spans="1:9" ht="12" customHeight="1" x14ac:dyDescent="0.2">
      <c r="A294" s="104">
        <v>44197</v>
      </c>
      <c r="B294" s="108">
        <v>13</v>
      </c>
      <c r="C294" s="108">
        <v>1</v>
      </c>
      <c r="D294" s="108">
        <v>0</v>
      </c>
      <c r="E294" s="108">
        <v>2</v>
      </c>
      <c r="F294" s="108">
        <v>1</v>
      </c>
      <c r="G294" s="12">
        <f t="shared" si="45"/>
        <v>17</v>
      </c>
      <c r="H294" s="14">
        <f t="shared" si="46"/>
        <v>1922</v>
      </c>
      <c r="I294" s="77"/>
    </row>
    <row r="295" spans="1:9" ht="12" customHeight="1" x14ac:dyDescent="0.2">
      <c r="A295" s="104">
        <v>44198</v>
      </c>
      <c r="B295" s="108">
        <v>11</v>
      </c>
      <c r="C295" s="108">
        <v>4</v>
      </c>
      <c r="D295" s="108">
        <v>1</v>
      </c>
      <c r="E295" s="108">
        <v>1</v>
      </c>
      <c r="F295" s="108">
        <v>0</v>
      </c>
      <c r="G295" s="12">
        <f t="shared" si="45"/>
        <v>17</v>
      </c>
      <c r="H295" s="14">
        <f t="shared" si="46"/>
        <v>1939</v>
      </c>
      <c r="I295" s="77"/>
    </row>
    <row r="296" spans="1:9" ht="12" customHeight="1" x14ac:dyDescent="0.2">
      <c r="A296" s="104">
        <v>44199</v>
      </c>
      <c r="B296" s="108">
        <v>11</v>
      </c>
      <c r="C296" s="108">
        <v>2</v>
      </c>
      <c r="D296" s="108">
        <v>0</v>
      </c>
      <c r="E296" s="108">
        <v>2</v>
      </c>
      <c r="F296" s="108">
        <v>0</v>
      </c>
      <c r="G296" s="12">
        <f t="shared" si="45"/>
        <v>15</v>
      </c>
      <c r="H296" s="14">
        <f t="shared" si="46"/>
        <v>1954</v>
      </c>
      <c r="I296" s="77"/>
    </row>
    <row r="297" spans="1:9" ht="12" customHeight="1" x14ac:dyDescent="0.2">
      <c r="A297" s="104">
        <v>44200</v>
      </c>
      <c r="B297" s="108">
        <v>12</v>
      </c>
      <c r="C297" s="108">
        <v>1</v>
      </c>
      <c r="D297" s="108">
        <v>0</v>
      </c>
      <c r="E297" s="108">
        <v>1</v>
      </c>
      <c r="F297" s="108">
        <v>0</v>
      </c>
      <c r="G297" s="12">
        <f t="shared" si="45"/>
        <v>14</v>
      </c>
      <c r="H297" s="14">
        <f t="shared" si="46"/>
        <v>1968</v>
      </c>
      <c r="I297" s="77"/>
    </row>
    <row r="298" spans="1:9" ht="12" customHeight="1" x14ac:dyDescent="0.2">
      <c r="A298" s="104">
        <v>44201</v>
      </c>
      <c r="B298" s="108">
        <v>12</v>
      </c>
      <c r="C298" s="108">
        <v>2</v>
      </c>
      <c r="D298" s="108">
        <v>1</v>
      </c>
      <c r="E298" s="108">
        <v>1</v>
      </c>
      <c r="F298" s="108">
        <v>0</v>
      </c>
      <c r="G298" s="12">
        <f t="shared" si="45"/>
        <v>16</v>
      </c>
      <c r="H298" s="14">
        <f t="shared" si="46"/>
        <v>1984</v>
      </c>
      <c r="I298" s="77"/>
    </row>
    <row r="299" spans="1:9" ht="12" customHeight="1" x14ac:dyDescent="0.2">
      <c r="A299" s="104">
        <v>44202</v>
      </c>
      <c r="B299" s="108">
        <v>9</v>
      </c>
      <c r="C299" s="108">
        <v>1</v>
      </c>
      <c r="D299" s="108">
        <v>0</v>
      </c>
      <c r="E299" s="108">
        <v>2</v>
      </c>
      <c r="F299" s="108">
        <v>0</v>
      </c>
      <c r="G299" s="12">
        <f t="shared" si="45"/>
        <v>12</v>
      </c>
      <c r="H299" s="14">
        <f t="shared" si="46"/>
        <v>1996</v>
      </c>
      <c r="I299" s="77"/>
    </row>
    <row r="300" spans="1:9" ht="12" customHeight="1" x14ac:dyDescent="0.2">
      <c r="A300" s="104">
        <v>44203</v>
      </c>
      <c r="B300" s="108">
        <v>24</v>
      </c>
      <c r="C300" s="108">
        <v>2</v>
      </c>
      <c r="D300" s="108">
        <v>0</v>
      </c>
      <c r="E300" s="108">
        <v>2</v>
      </c>
      <c r="F300" s="108">
        <v>0</v>
      </c>
      <c r="G300" s="12">
        <f t="shared" si="45"/>
        <v>28</v>
      </c>
      <c r="H300" s="14">
        <f t="shared" si="46"/>
        <v>2024</v>
      </c>
      <c r="I300" s="77"/>
    </row>
    <row r="301" spans="1:9" ht="12" customHeight="1" x14ac:dyDescent="0.2">
      <c r="A301" s="104">
        <v>44204</v>
      </c>
      <c r="B301" s="108">
        <v>10</v>
      </c>
      <c r="C301" s="108">
        <v>3</v>
      </c>
      <c r="D301" s="108">
        <v>0</v>
      </c>
      <c r="E301" s="108">
        <v>0</v>
      </c>
      <c r="F301" s="108">
        <v>0</v>
      </c>
      <c r="G301" s="12">
        <f t="shared" si="45"/>
        <v>13</v>
      </c>
      <c r="H301" s="14">
        <f t="shared" si="46"/>
        <v>2037</v>
      </c>
      <c r="I301" s="77"/>
    </row>
    <row r="302" spans="1:9" ht="12" customHeight="1" x14ac:dyDescent="0.2">
      <c r="A302" s="104">
        <v>44205</v>
      </c>
      <c r="B302" s="108">
        <v>19</v>
      </c>
      <c r="C302" s="108">
        <v>2</v>
      </c>
      <c r="D302" s="108">
        <v>0</v>
      </c>
      <c r="E302" s="108">
        <v>1</v>
      </c>
      <c r="F302" s="108">
        <v>0</v>
      </c>
      <c r="G302" s="12">
        <f t="shared" si="45"/>
        <v>22</v>
      </c>
      <c r="H302" s="14">
        <f t="shared" si="46"/>
        <v>2059</v>
      </c>
      <c r="I302" s="77"/>
    </row>
    <row r="303" spans="1:9" ht="12" customHeight="1" x14ac:dyDescent="0.2">
      <c r="A303" s="104">
        <v>44206</v>
      </c>
      <c r="B303" s="108">
        <v>11</v>
      </c>
      <c r="C303" s="108">
        <v>3</v>
      </c>
      <c r="D303" s="108">
        <v>0</v>
      </c>
      <c r="E303" s="108">
        <v>1</v>
      </c>
      <c r="F303" s="108">
        <v>0</v>
      </c>
      <c r="G303" s="12">
        <f t="shared" si="45"/>
        <v>15</v>
      </c>
      <c r="H303" s="14">
        <f t="shared" si="46"/>
        <v>2074</v>
      </c>
      <c r="I303" s="77"/>
    </row>
    <row r="304" spans="1:9" ht="12" customHeight="1" x14ac:dyDescent="0.2">
      <c r="A304" s="104">
        <v>44207</v>
      </c>
      <c r="B304" s="108">
        <v>23</v>
      </c>
      <c r="C304" s="108">
        <v>5</v>
      </c>
      <c r="D304" s="108">
        <v>0</v>
      </c>
      <c r="E304" s="108">
        <v>3</v>
      </c>
      <c r="F304" s="108">
        <v>0</v>
      </c>
      <c r="G304" s="12">
        <f t="shared" si="45"/>
        <v>31</v>
      </c>
      <c r="H304" s="14">
        <f t="shared" si="46"/>
        <v>2105</v>
      </c>
      <c r="I304" s="77"/>
    </row>
    <row r="305" spans="1:9" ht="12" customHeight="1" x14ac:dyDescent="0.2">
      <c r="A305" s="104">
        <v>44208</v>
      </c>
      <c r="B305" s="108">
        <v>21</v>
      </c>
      <c r="C305" s="108">
        <v>2</v>
      </c>
      <c r="D305" s="108">
        <v>0</v>
      </c>
      <c r="E305" s="108">
        <v>1</v>
      </c>
      <c r="F305" s="108">
        <v>0</v>
      </c>
      <c r="G305" s="12">
        <f t="shared" si="45"/>
        <v>24</v>
      </c>
      <c r="H305" s="14">
        <f t="shared" si="46"/>
        <v>2129</v>
      </c>
      <c r="I305" s="77"/>
    </row>
    <row r="306" spans="1:9" ht="12" customHeight="1" x14ac:dyDescent="0.2">
      <c r="A306" s="104">
        <v>44209</v>
      </c>
      <c r="B306" s="108">
        <v>17</v>
      </c>
      <c r="C306" s="108">
        <v>6</v>
      </c>
      <c r="D306" s="108">
        <v>0</v>
      </c>
      <c r="E306" s="108">
        <v>0</v>
      </c>
      <c r="F306" s="108">
        <v>0</v>
      </c>
      <c r="G306" s="12">
        <f t="shared" si="45"/>
        <v>23</v>
      </c>
      <c r="H306" s="14">
        <f t="shared" si="46"/>
        <v>2152</v>
      </c>
      <c r="I306" s="77"/>
    </row>
    <row r="307" spans="1:9" ht="12" customHeight="1" x14ac:dyDescent="0.2">
      <c r="A307" s="104">
        <v>44210</v>
      </c>
      <c r="B307" s="108">
        <v>18</v>
      </c>
      <c r="C307" s="108">
        <v>12</v>
      </c>
      <c r="D307" s="108">
        <v>1</v>
      </c>
      <c r="E307" s="108">
        <v>3</v>
      </c>
      <c r="F307" s="108">
        <v>0</v>
      </c>
      <c r="G307" s="12">
        <f t="shared" si="45"/>
        <v>34</v>
      </c>
      <c r="H307" s="14">
        <f t="shared" si="46"/>
        <v>2186</v>
      </c>
      <c r="I307" s="77"/>
    </row>
    <row r="308" spans="1:9" ht="12" customHeight="1" x14ac:dyDescent="0.2">
      <c r="A308" s="104">
        <v>44211</v>
      </c>
      <c r="B308" s="108">
        <v>21</v>
      </c>
      <c r="C308" s="108">
        <v>4</v>
      </c>
      <c r="D308" s="108">
        <v>0</v>
      </c>
      <c r="E308" s="108">
        <v>4</v>
      </c>
      <c r="F308" s="108">
        <v>0</v>
      </c>
      <c r="G308" s="12">
        <f t="shared" si="45"/>
        <v>29</v>
      </c>
      <c r="H308" s="14">
        <f t="shared" si="46"/>
        <v>2215</v>
      </c>
      <c r="I308" s="77"/>
    </row>
    <row r="309" spans="1:9" ht="12" customHeight="1" x14ac:dyDescent="0.2">
      <c r="A309" s="104">
        <v>44212</v>
      </c>
      <c r="B309" s="108">
        <v>17</v>
      </c>
      <c r="C309" s="108">
        <v>4</v>
      </c>
      <c r="D309" s="108">
        <v>0</v>
      </c>
      <c r="E309" s="108">
        <v>2</v>
      </c>
      <c r="F309" s="108">
        <v>0</v>
      </c>
      <c r="G309" s="12">
        <f t="shared" si="45"/>
        <v>23</v>
      </c>
      <c r="H309" s="14">
        <f t="shared" si="46"/>
        <v>2238</v>
      </c>
      <c r="I309" s="77"/>
    </row>
    <row r="310" spans="1:9" ht="12" customHeight="1" x14ac:dyDescent="0.2">
      <c r="A310" s="104">
        <v>44213</v>
      </c>
      <c r="B310" s="108">
        <v>27</v>
      </c>
      <c r="C310" s="108">
        <v>6</v>
      </c>
      <c r="D310" s="108">
        <v>0</v>
      </c>
      <c r="E310" s="108">
        <v>2</v>
      </c>
      <c r="F310" s="108">
        <v>0</v>
      </c>
      <c r="G310" s="12">
        <f t="shared" si="45"/>
        <v>35</v>
      </c>
      <c r="H310" s="14">
        <f t="shared" si="46"/>
        <v>2273</v>
      </c>
      <c r="I310" s="77"/>
    </row>
    <row r="311" spans="1:9" ht="12" customHeight="1" x14ac:dyDescent="0.2">
      <c r="A311" s="104">
        <v>44214</v>
      </c>
      <c r="B311" s="108">
        <v>16</v>
      </c>
      <c r="C311" s="108">
        <v>4</v>
      </c>
      <c r="D311" s="108">
        <v>0</v>
      </c>
      <c r="E311" s="108">
        <v>3</v>
      </c>
      <c r="F311" s="108">
        <v>0</v>
      </c>
      <c r="G311" s="12">
        <f t="shared" si="45"/>
        <v>23</v>
      </c>
      <c r="H311" s="14">
        <f t="shared" si="46"/>
        <v>2296</v>
      </c>
      <c r="I311" s="77"/>
    </row>
    <row r="312" spans="1:9" ht="12" customHeight="1" x14ac:dyDescent="0.2">
      <c r="A312" s="104">
        <v>44215</v>
      </c>
      <c r="B312" s="108">
        <v>16</v>
      </c>
      <c r="C312" s="108">
        <v>7</v>
      </c>
      <c r="D312" s="108">
        <v>0</v>
      </c>
      <c r="E312" s="108">
        <v>3</v>
      </c>
      <c r="F312" s="108">
        <v>1</v>
      </c>
      <c r="G312" s="12">
        <f t="shared" si="45"/>
        <v>27</v>
      </c>
      <c r="H312" s="14">
        <f t="shared" si="46"/>
        <v>2323</v>
      </c>
      <c r="I312" s="77"/>
    </row>
    <row r="313" spans="1:9" ht="12" customHeight="1" x14ac:dyDescent="0.2">
      <c r="A313" s="104">
        <v>44216</v>
      </c>
      <c r="B313" s="108">
        <v>17</v>
      </c>
      <c r="C313" s="108">
        <v>4</v>
      </c>
      <c r="D313" s="108">
        <v>0</v>
      </c>
      <c r="E313" s="108">
        <v>2</v>
      </c>
      <c r="F313" s="108">
        <v>0</v>
      </c>
      <c r="G313" s="12">
        <f t="shared" si="45"/>
        <v>23</v>
      </c>
      <c r="H313" s="14">
        <f t="shared" si="46"/>
        <v>2346</v>
      </c>
      <c r="I313" s="77"/>
    </row>
    <row r="314" spans="1:9" ht="12" customHeight="1" x14ac:dyDescent="0.2">
      <c r="A314" s="104">
        <v>44217</v>
      </c>
      <c r="B314" s="108">
        <v>14</v>
      </c>
      <c r="C314" s="108">
        <v>2</v>
      </c>
      <c r="D314" s="108">
        <v>0</v>
      </c>
      <c r="E314" s="108">
        <v>3</v>
      </c>
      <c r="F314" s="108">
        <v>0</v>
      </c>
      <c r="G314" s="12">
        <f t="shared" si="45"/>
        <v>19</v>
      </c>
      <c r="H314" s="14">
        <f t="shared" si="46"/>
        <v>2365</v>
      </c>
      <c r="I314" s="77"/>
    </row>
    <row r="315" spans="1:9" ht="12" customHeight="1" x14ac:dyDescent="0.2">
      <c r="A315" s="104">
        <v>44218</v>
      </c>
      <c r="B315" s="108">
        <v>10</v>
      </c>
      <c r="C315" s="108">
        <v>3</v>
      </c>
      <c r="D315" s="108">
        <v>0</v>
      </c>
      <c r="E315" s="108">
        <v>2</v>
      </c>
      <c r="F315" s="108">
        <v>0</v>
      </c>
      <c r="G315" s="12">
        <f t="shared" si="45"/>
        <v>15</v>
      </c>
      <c r="H315" s="14">
        <f t="shared" si="46"/>
        <v>2380</v>
      </c>
      <c r="I315" s="77"/>
    </row>
    <row r="316" spans="1:9" ht="12" customHeight="1" x14ac:dyDescent="0.2">
      <c r="A316" s="104">
        <v>44219</v>
      </c>
      <c r="B316" s="108">
        <v>16</v>
      </c>
      <c r="C316" s="108">
        <v>8</v>
      </c>
      <c r="D316" s="108">
        <v>0</v>
      </c>
      <c r="E316" s="108">
        <v>1</v>
      </c>
      <c r="F316" s="108">
        <v>0</v>
      </c>
      <c r="G316" s="12">
        <f t="shared" si="45"/>
        <v>25</v>
      </c>
      <c r="H316" s="14">
        <f t="shared" si="46"/>
        <v>2405</v>
      </c>
      <c r="I316" s="77"/>
    </row>
    <row r="317" spans="1:9" ht="12" customHeight="1" x14ac:dyDescent="0.2">
      <c r="A317" s="104">
        <v>44220</v>
      </c>
      <c r="B317" s="108">
        <v>12</v>
      </c>
      <c r="C317" s="108">
        <v>3</v>
      </c>
      <c r="D317" s="108">
        <v>0</v>
      </c>
      <c r="E317" s="108">
        <v>2</v>
      </c>
      <c r="F317" s="108">
        <v>0</v>
      </c>
      <c r="G317" s="12">
        <f t="shared" si="45"/>
        <v>17</v>
      </c>
      <c r="H317" s="14">
        <f t="shared" si="46"/>
        <v>2422</v>
      </c>
      <c r="I317" s="77"/>
    </row>
    <row r="318" spans="1:9" ht="12" customHeight="1" x14ac:dyDescent="0.2">
      <c r="A318" s="104">
        <v>44221</v>
      </c>
      <c r="B318" s="108">
        <v>12</v>
      </c>
      <c r="C318" s="108">
        <v>4</v>
      </c>
      <c r="D318" s="108">
        <v>0</v>
      </c>
      <c r="E318" s="108">
        <v>2</v>
      </c>
      <c r="F318" s="108">
        <v>0</v>
      </c>
      <c r="G318" s="12">
        <f t="shared" si="45"/>
        <v>18</v>
      </c>
      <c r="H318" s="14">
        <f t="shared" si="46"/>
        <v>2440</v>
      </c>
      <c r="I318" s="77"/>
    </row>
    <row r="319" spans="1:9" ht="12" customHeight="1" x14ac:dyDescent="0.2">
      <c r="A319" s="104">
        <v>44222</v>
      </c>
      <c r="B319" s="108">
        <v>13</v>
      </c>
      <c r="C319" s="108">
        <v>2</v>
      </c>
      <c r="D319" s="108">
        <v>0</v>
      </c>
      <c r="E319" s="108">
        <v>1</v>
      </c>
      <c r="F319" s="108">
        <v>0</v>
      </c>
      <c r="G319" s="12">
        <f t="shared" si="45"/>
        <v>16</v>
      </c>
      <c r="H319" s="14">
        <f t="shared" si="46"/>
        <v>2456</v>
      </c>
      <c r="I319" s="77"/>
    </row>
    <row r="320" spans="1:9" ht="12" customHeight="1" x14ac:dyDescent="0.2">
      <c r="A320" s="104">
        <v>44223</v>
      </c>
      <c r="B320" s="108">
        <v>15</v>
      </c>
      <c r="C320" s="108">
        <v>6</v>
      </c>
      <c r="D320" s="108">
        <v>0</v>
      </c>
      <c r="E320" s="108">
        <v>2</v>
      </c>
      <c r="F320" s="108">
        <v>0</v>
      </c>
      <c r="G320" s="12">
        <f t="shared" si="45"/>
        <v>23</v>
      </c>
      <c r="H320" s="14">
        <f t="shared" si="46"/>
        <v>2479</v>
      </c>
      <c r="I320" s="77"/>
    </row>
    <row r="321" spans="1:9" ht="12" customHeight="1" x14ac:dyDescent="0.2">
      <c r="A321" s="104">
        <v>44224</v>
      </c>
      <c r="B321" s="108">
        <v>15</v>
      </c>
      <c r="C321" s="108">
        <v>2</v>
      </c>
      <c r="D321" s="108">
        <v>0</v>
      </c>
      <c r="E321" s="108">
        <v>2</v>
      </c>
      <c r="F321" s="108">
        <v>0</v>
      </c>
      <c r="G321" s="12">
        <f t="shared" si="45"/>
        <v>19</v>
      </c>
      <c r="H321" s="14">
        <f t="shared" si="46"/>
        <v>2498</v>
      </c>
      <c r="I321" s="77"/>
    </row>
    <row r="322" spans="1:9" ht="12" customHeight="1" x14ac:dyDescent="0.2">
      <c r="A322" s="104">
        <v>44225</v>
      </c>
      <c r="B322" s="108">
        <v>19</v>
      </c>
      <c r="C322" s="108">
        <v>5</v>
      </c>
      <c r="D322" s="108">
        <v>0</v>
      </c>
      <c r="E322" s="108">
        <v>0</v>
      </c>
      <c r="F322" s="108">
        <v>0</v>
      </c>
      <c r="G322" s="12">
        <f t="shared" si="45"/>
        <v>24</v>
      </c>
      <c r="H322" s="14">
        <f t="shared" si="46"/>
        <v>2522</v>
      </c>
      <c r="I322" s="77"/>
    </row>
    <row r="323" spans="1:9" s="222" customFormat="1" ht="12" customHeight="1" x14ac:dyDescent="0.2">
      <c r="A323" s="104">
        <v>44226</v>
      </c>
      <c r="B323" s="108">
        <v>12</v>
      </c>
      <c r="C323" s="108">
        <v>1</v>
      </c>
      <c r="D323" s="108">
        <v>0</v>
      </c>
      <c r="E323" s="108">
        <v>0</v>
      </c>
      <c r="F323" s="108">
        <v>0</v>
      </c>
      <c r="G323" s="12">
        <f t="shared" si="45"/>
        <v>13</v>
      </c>
      <c r="H323" s="14">
        <f t="shared" si="46"/>
        <v>2535</v>
      </c>
      <c r="I323" s="77"/>
    </row>
    <row r="324" spans="1:9" s="222" customFormat="1" ht="12" customHeight="1" x14ac:dyDescent="0.2">
      <c r="A324" s="104">
        <v>44227</v>
      </c>
      <c r="B324" s="108">
        <v>12</v>
      </c>
      <c r="C324" s="108">
        <v>4</v>
      </c>
      <c r="D324" s="108">
        <v>0</v>
      </c>
      <c r="E324" s="108">
        <v>1</v>
      </c>
      <c r="F324" s="108">
        <v>0</v>
      </c>
      <c r="G324" s="12">
        <f t="shared" si="45"/>
        <v>17</v>
      </c>
      <c r="H324" s="14">
        <f t="shared" si="46"/>
        <v>2552</v>
      </c>
      <c r="I324" s="77"/>
    </row>
    <row r="325" spans="1:9" s="222" customFormat="1" ht="12" customHeight="1" x14ac:dyDescent="0.2">
      <c r="A325" s="104">
        <v>44228</v>
      </c>
      <c r="B325" s="108">
        <v>14</v>
      </c>
      <c r="C325" s="108">
        <v>6</v>
      </c>
      <c r="D325" s="108">
        <v>1</v>
      </c>
      <c r="E325" s="108">
        <v>2</v>
      </c>
      <c r="F325" s="108">
        <v>0</v>
      </c>
      <c r="G325" s="12">
        <f t="shared" si="45"/>
        <v>23</v>
      </c>
      <c r="H325" s="14">
        <f t="shared" si="46"/>
        <v>2575</v>
      </c>
      <c r="I325" s="77"/>
    </row>
    <row r="326" spans="1:9" s="222" customFormat="1" ht="12" customHeight="1" x14ac:dyDescent="0.2">
      <c r="A326" s="104">
        <v>44229</v>
      </c>
      <c r="B326" s="108">
        <v>13</v>
      </c>
      <c r="C326" s="108">
        <v>4</v>
      </c>
      <c r="D326" s="108">
        <v>0</v>
      </c>
      <c r="E326" s="108">
        <v>0</v>
      </c>
      <c r="F326" s="108">
        <v>0</v>
      </c>
      <c r="G326" s="12">
        <f t="shared" si="45"/>
        <v>17</v>
      </c>
      <c r="H326" s="14">
        <f t="shared" si="46"/>
        <v>2592</v>
      </c>
      <c r="I326" s="77"/>
    </row>
    <row r="327" spans="1:9" s="222" customFormat="1" ht="12" customHeight="1" x14ac:dyDescent="0.2">
      <c r="A327" s="104">
        <v>44230</v>
      </c>
      <c r="B327" s="108">
        <v>4</v>
      </c>
      <c r="C327" s="108">
        <v>2</v>
      </c>
      <c r="D327" s="108">
        <v>0</v>
      </c>
      <c r="E327" s="108">
        <v>2</v>
      </c>
      <c r="F327" s="108">
        <v>0</v>
      </c>
      <c r="G327" s="12">
        <f t="shared" si="45"/>
        <v>8</v>
      </c>
      <c r="H327" s="14">
        <f t="shared" si="46"/>
        <v>2600</v>
      </c>
      <c r="I327" s="77"/>
    </row>
    <row r="328" spans="1:9" s="222" customFormat="1" ht="12" customHeight="1" x14ac:dyDescent="0.2">
      <c r="A328" s="104">
        <v>44231</v>
      </c>
      <c r="B328" s="108">
        <v>14</v>
      </c>
      <c r="C328" s="108">
        <v>2</v>
      </c>
      <c r="D328" s="108">
        <v>0</v>
      </c>
      <c r="E328" s="108">
        <v>1</v>
      </c>
      <c r="F328" s="108">
        <v>0</v>
      </c>
      <c r="G328" s="12">
        <f t="shared" si="45"/>
        <v>17</v>
      </c>
      <c r="H328" s="14">
        <f t="shared" si="46"/>
        <v>2617</v>
      </c>
      <c r="I328" s="77"/>
    </row>
    <row r="329" spans="1:9" s="222" customFormat="1" ht="12" customHeight="1" x14ac:dyDescent="0.2">
      <c r="A329" s="104">
        <v>44232</v>
      </c>
      <c r="B329" s="108">
        <v>12</v>
      </c>
      <c r="C329" s="108">
        <v>2</v>
      </c>
      <c r="D329" s="108">
        <v>0</v>
      </c>
      <c r="E329" s="108">
        <v>1</v>
      </c>
      <c r="F329" s="108">
        <v>0</v>
      </c>
      <c r="G329" s="12">
        <f t="shared" si="45"/>
        <v>15</v>
      </c>
      <c r="H329" s="14">
        <f t="shared" si="46"/>
        <v>2632</v>
      </c>
      <c r="I329" s="77"/>
    </row>
    <row r="330" spans="1:9" s="222" customFormat="1" ht="12" customHeight="1" x14ac:dyDescent="0.2">
      <c r="A330" s="104">
        <v>44233</v>
      </c>
      <c r="B330" s="108">
        <v>14</v>
      </c>
      <c r="C330" s="108">
        <v>1</v>
      </c>
      <c r="D330" s="108">
        <v>0</v>
      </c>
      <c r="E330" s="108">
        <v>0</v>
      </c>
      <c r="F330" s="108">
        <v>0</v>
      </c>
      <c r="G330" s="12">
        <f t="shared" si="45"/>
        <v>15</v>
      </c>
      <c r="H330" s="14">
        <f t="shared" si="46"/>
        <v>2647</v>
      </c>
      <c r="I330" s="77"/>
    </row>
    <row r="331" spans="1:9" s="222" customFormat="1" ht="12" customHeight="1" x14ac:dyDescent="0.2">
      <c r="A331" s="104">
        <v>44234</v>
      </c>
      <c r="B331" s="108">
        <v>9</v>
      </c>
      <c r="C331" s="108">
        <v>2</v>
      </c>
      <c r="D331" s="108">
        <v>0</v>
      </c>
      <c r="E331" s="108">
        <v>0</v>
      </c>
      <c r="F331" s="108">
        <v>0</v>
      </c>
      <c r="G331" s="12">
        <f t="shared" si="45"/>
        <v>11</v>
      </c>
      <c r="H331" s="14">
        <f t="shared" si="46"/>
        <v>2658</v>
      </c>
      <c r="I331" s="77"/>
    </row>
    <row r="332" spans="1:9" s="222" customFormat="1" ht="12" customHeight="1" x14ac:dyDescent="0.2">
      <c r="A332" s="104">
        <v>44235</v>
      </c>
      <c r="B332" s="108">
        <v>10</v>
      </c>
      <c r="C332" s="108">
        <v>1</v>
      </c>
      <c r="D332" s="108">
        <v>0</v>
      </c>
      <c r="E332" s="108">
        <v>1</v>
      </c>
      <c r="F332" s="108">
        <v>0</v>
      </c>
      <c r="G332" s="12">
        <f t="shared" si="45"/>
        <v>12</v>
      </c>
      <c r="H332" s="14">
        <f t="shared" si="46"/>
        <v>2670</v>
      </c>
      <c r="I332" s="77"/>
    </row>
    <row r="333" spans="1:9" s="222" customFormat="1" ht="12" customHeight="1" x14ac:dyDescent="0.2">
      <c r="A333" s="104">
        <v>44236</v>
      </c>
      <c r="B333" s="108">
        <v>3</v>
      </c>
      <c r="C333" s="108">
        <v>1</v>
      </c>
      <c r="D333" s="108">
        <v>0</v>
      </c>
      <c r="E333" s="108">
        <v>2</v>
      </c>
      <c r="F333" s="108">
        <v>0</v>
      </c>
      <c r="G333" s="12">
        <f t="shared" si="45"/>
        <v>6</v>
      </c>
      <c r="H333" s="14">
        <f t="shared" si="46"/>
        <v>2676</v>
      </c>
      <c r="I333" s="77"/>
    </row>
    <row r="334" spans="1:9" s="222" customFormat="1" ht="12" customHeight="1" x14ac:dyDescent="0.2">
      <c r="A334" s="104">
        <v>44237</v>
      </c>
      <c r="B334" s="108">
        <v>7</v>
      </c>
      <c r="C334" s="108">
        <v>1</v>
      </c>
      <c r="D334" s="108">
        <v>0</v>
      </c>
      <c r="E334" s="108">
        <v>3</v>
      </c>
      <c r="F334" s="108">
        <v>0</v>
      </c>
      <c r="G334" s="12">
        <f t="shared" si="45"/>
        <v>11</v>
      </c>
      <c r="H334" s="14">
        <f t="shared" si="46"/>
        <v>2687</v>
      </c>
      <c r="I334" s="77"/>
    </row>
    <row r="335" spans="1:9" s="222" customFormat="1" ht="12" customHeight="1" x14ac:dyDescent="0.2">
      <c r="A335" s="104">
        <v>44238</v>
      </c>
      <c r="B335" s="108">
        <v>13</v>
      </c>
      <c r="C335" s="108">
        <v>0</v>
      </c>
      <c r="D335" s="108">
        <v>0</v>
      </c>
      <c r="E335" s="108">
        <v>0</v>
      </c>
      <c r="F335" s="108">
        <v>0</v>
      </c>
      <c r="G335" s="12">
        <f t="shared" si="45"/>
        <v>13</v>
      </c>
      <c r="H335" s="14">
        <f t="shared" si="46"/>
        <v>2700</v>
      </c>
      <c r="I335" s="77"/>
    </row>
    <row r="336" spans="1:9" s="222" customFormat="1" ht="12" customHeight="1" x14ac:dyDescent="0.2">
      <c r="A336" s="104">
        <v>44239</v>
      </c>
      <c r="B336" s="108">
        <v>9</v>
      </c>
      <c r="C336" s="108">
        <v>1</v>
      </c>
      <c r="D336" s="108">
        <v>0</v>
      </c>
      <c r="E336" s="108">
        <v>1</v>
      </c>
      <c r="F336" s="108">
        <v>0</v>
      </c>
      <c r="G336" s="12">
        <f t="shared" si="45"/>
        <v>11</v>
      </c>
      <c r="H336" s="14">
        <f t="shared" si="46"/>
        <v>2711</v>
      </c>
      <c r="I336" s="77"/>
    </row>
    <row r="337" spans="1:9" s="222" customFormat="1" ht="12" customHeight="1" x14ac:dyDescent="0.2">
      <c r="A337" s="104">
        <v>44240</v>
      </c>
      <c r="B337" s="108">
        <v>7</v>
      </c>
      <c r="C337" s="108">
        <v>0</v>
      </c>
      <c r="D337" s="108">
        <v>0</v>
      </c>
      <c r="E337" s="108">
        <v>1</v>
      </c>
      <c r="F337" s="108">
        <v>0</v>
      </c>
      <c r="G337" s="12">
        <f t="shared" si="45"/>
        <v>8</v>
      </c>
      <c r="H337" s="14">
        <f t="shared" si="46"/>
        <v>2719</v>
      </c>
      <c r="I337" s="77"/>
    </row>
    <row r="338" spans="1:9" s="222" customFormat="1" ht="12" customHeight="1" x14ac:dyDescent="0.2">
      <c r="A338" s="104">
        <v>44241</v>
      </c>
      <c r="B338" s="108">
        <v>7</v>
      </c>
      <c r="C338" s="108">
        <v>0</v>
      </c>
      <c r="D338" s="108">
        <v>0</v>
      </c>
      <c r="E338" s="108">
        <v>1</v>
      </c>
      <c r="F338" s="108">
        <v>0</v>
      </c>
      <c r="G338" s="12">
        <f t="shared" ref="G338:G378" si="47">SUM(B338:F338)</f>
        <v>8</v>
      </c>
      <c r="H338" s="14">
        <f t="shared" ref="H338:H342" si="48">G338+H337</f>
        <v>2727</v>
      </c>
      <c r="I338" s="77"/>
    </row>
    <row r="339" spans="1:9" s="222" customFormat="1" ht="12" customHeight="1" x14ac:dyDescent="0.2">
      <c r="A339" s="104">
        <v>44242</v>
      </c>
      <c r="B339" s="108">
        <v>6</v>
      </c>
      <c r="C339" s="108">
        <v>2</v>
      </c>
      <c r="D339" s="108">
        <v>0</v>
      </c>
      <c r="E339" s="108">
        <v>0</v>
      </c>
      <c r="F339" s="108">
        <v>0</v>
      </c>
      <c r="G339" s="12">
        <f t="shared" si="47"/>
        <v>8</v>
      </c>
      <c r="H339" s="14">
        <f t="shared" si="48"/>
        <v>2735</v>
      </c>
      <c r="I339" s="77"/>
    </row>
    <row r="340" spans="1:9" s="222" customFormat="1" ht="12" customHeight="1" x14ac:dyDescent="0.2">
      <c r="A340" s="104">
        <v>44243</v>
      </c>
      <c r="B340" s="108">
        <v>15</v>
      </c>
      <c r="C340" s="108">
        <v>1</v>
      </c>
      <c r="D340" s="108">
        <v>0</v>
      </c>
      <c r="E340" s="108">
        <v>1</v>
      </c>
      <c r="F340" s="108">
        <v>0</v>
      </c>
      <c r="G340" s="12">
        <f t="shared" si="47"/>
        <v>17</v>
      </c>
      <c r="H340" s="14">
        <f t="shared" si="48"/>
        <v>2752</v>
      </c>
      <c r="I340" s="77"/>
    </row>
    <row r="341" spans="1:9" s="222" customFormat="1" ht="12" customHeight="1" x14ac:dyDescent="0.2">
      <c r="A341" s="104">
        <v>44244</v>
      </c>
      <c r="B341" s="108">
        <v>10</v>
      </c>
      <c r="C341" s="108">
        <v>2</v>
      </c>
      <c r="D341" s="108">
        <v>0</v>
      </c>
      <c r="E341" s="108">
        <v>1</v>
      </c>
      <c r="F341" s="108">
        <v>0</v>
      </c>
      <c r="G341" s="12">
        <f t="shared" si="47"/>
        <v>13</v>
      </c>
      <c r="H341" s="14">
        <f t="shared" si="48"/>
        <v>2765</v>
      </c>
      <c r="I341" s="77"/>
    </row>
    <row r="342" spans="1:9" s="222" customFormat="1" ht="12" customHeight="1" x14ac:dyDescent="0.2">
      <c r="A342" s="104">
        <v>44245</v>
      </c>
      <c r="B342" s="108">
        <v>7</v>
      </c>
      <c r="C342" s="108">
        <v>0</v>
      </c>
      <c r="D342" s="108">
        <v>0</v>
      </c>
      <c r="E342" s="108">
        <v>0</v>
      </c>
      <c r="F342" s="108">
        <v>0</v>
      </c>
      <c r="G342" s="12">
        <f t="shared" si="47"/>
        <v>7</v>
      </c>
      <c r="H342" s="14">
        <f t="shared" si="48"/>
        <v>2772</v>
      </c>
      <c r="I342" s="77"/>
    </row>
    <row r="343" spans="1:9" s="222" customFormat="1" ht="12" customHeight="1" x14ac:dyDescent="0.2">
      <c r="A343" s="104">
        <v>44246</v>
      </c>
      <c r="B343" s="108">
        <v>2</v>
      </c>
      <c r="C343" s="108">
        <v>0</v>
      </c>
      <c r="D343" s="108">
        <v>0</v>
      </c>
      <c r="E343" s="108">
        <v>1</v>
      </c>
      <c r="F343" s="108">
        <v>0</v>
      </c>
      <c r="G343" s="12">
        <f t="shared" si="47"/>
        <v>3</v>
      </c>
      <c r="H343" s="14">
        <f>G343+H342</f>
        <v>2775</v>
      </c>
      <c r="I343" s="77"/>
    </row>
    <row r="344" spans="1:9" s="222" customFormat="1" ht="12" customHeight="1" x14ac:dyDescent="0.2">
      <c r="A344" s="104">
        <v>44247</v>
      </c>
      <c r="B344" s="108">
        <v>5</v>
      </c>
      <c r="C344" s="108">
        <v>1</v>
      </c>
      <c r="D344" s="108">
        <v>0</v>
      </c>
      <c r="E344" s="108">
        <v>1</v>
      </c>
      <c r="F344" s="108">
        <v>0</v>
      </c>
      <c r="G344" s="12">
        <f t="shared" si="47"/>
        <v>7</v>
      </c>
      <c r="H344" s="14">
        <f t="shared" ref="H344:H363" si="49">G344+H343</f>
        <v>2782</v>
      </c>
      <c r="I344" s="77"/>
    </row>
    <row r="345" spans="1:9" s="222" customFormat="1" ht="12" customHeight="1" x14ac:dyDescent="0.2">
      <c r="A345" s="104">
        <v>44248</v>
      </c>
      <c r="B345" s="108">
        <v>5</v>
      </c>
      <c r="C345" s="108">
        <v>2</v>
      </c>
      <c r="D345" s="108">
        <v>0</v>
      </c>
      <c r="E345" s="108">
        <v>0</v>
      </c>
      <c r="F345" s="108">
        <v>0</v>
      </c>
      <c r="G345" s="12">
        <f t="shared" si="47"/>
        <v>7</v>
      </c>
      <c r="H345" s="14">
        <f t="shared" si="49"/>
        <v>2789</v>
      </c>
      <c r="I345" s="77"/>
    </row>
    <row r="346" spans="1:9" s="222" customFormat="1" ht="12" customHeight="1" x14ac:dyDescent="0.2">
      <c r="A346" s="104">
        <v>44249</v>
      </c>
      <c r="B346" s="108">
        <v>7</v>
      </c>
      <c r="C346" s="108">
        <v>3</v>
      </c>
      <c r="D346" s="108">
        <v>1</v>
      </c>
      <c r="E346" s="108">
        <v>1</v>
      </c>
      <c r="F346" s="108">
        <v>0</v>
      </c>
      <c r="G346" s="12">
        <f t="shared" si="47"/>
        <v>12</v>
      </c>
      <c r="H346" s="14">
        <f t="shared" si="49"/>
        <v>2801</v>
      </c>
      <c r="I346" s="77"/>
    </row>
    <row r="347" spans="1:9" s="222" customFormat="1" ht="12" customHeight="1" x14ac:dyDescent="0.2">
      <c r="A347" s="104">
        <v>44250</v>
      </c>
      <c r="B347" s="108">
        <v>3</v>
      </c>
      <c r="C347" s="108">
        <v>0</v>
      </c>
      <c r="D347" s="108">
        <v>0</v>
      </c>
      <c r="E347" s="108">
        <v>0</v>
      </c>
      <c r="F347" s="108">
        <v>0</v>
      </c>
      <c r="G347" s="12">
        <f>SUM(B347:F347)</f>
        <v>3</v>
      </c>
      <c r="H347" s="14">
        <f t="shared" si="49"/>
        <v>2804</v>
      </c>
      <c r="I347" s="77"/>
    </row>
    <row r="348" spans="1:9" s="222" customFormat="1" ht="12" customHeight="1" x14ac:dyDescent="0.2">
      <c r="A348" s="104">
        <v>44251</v>
      </c>
      <c r="B348" s="108">
        <v>6</v>
      </c>
      <c r="C348" s="108">
        <v>0</v>
      </c>
      <c r="D348" s="108">
        <v>0</v>
      </c>
      <c r="E348" s="108">
        <v>1</v>
      </c>
      <c r="F348" s="108">
        <v>0</v>
      </c>
      <c r="G348" s="12">
        <f t="shared" si="47"/>
        <v>7</v>
      </c>
      <c r="H348" s="14">
        <f t="shared" si="49"/>
        <v>2811</v>
      </c>
      <c r="I348" s="77"/>
    </row>
    <row r="349" spans="1:9" s="222" customFormat="1" ht="12" customHeight="1" x14ac:dyDescent="0.2">
      <c r="A349" s="104">
        <v>44252</v>
      </c>
      <c r="B349" s="108">
        <v>5</v>
      </c>
      <c r="C349" s="108">
        <v>1</v>
      </c>
      <c r="D349" s="108">
        <v>0</v>
      </c>
      <c r="E349" s="108">
        <v>1</v>
      </c>
      <c r="F349" s="108">
        <v>0</v>
      </c>
      <c r="G349" s="12">
        <f t="shared" si="47"/>
        <v>7</v>
      </c>
      <c r="H349" s="14">
        <f t="shared" si="49"/>
        <v>2818</v>
      </c>
      <c r="I349" s="77"/>
    </row>
    <row r="350" spans="1:9" s="222" customFormat="1" ht="12" customHeight="1" x14ac:dyDescent="0.2">
      <c r="A350" s="104">
        <v>44253</v>
      </c>
      <c r="B350" s="108">
        <v>4</v>
      </c>
      <c r="C350" s="108">
        <v>1</v>
      </c>
      <c r="D350" s="108">
        <v>0</v>
      </c>
      <c r="E350" s="108">
        <v>1</v>
      </c>
      <c r="F350" s="108">
        <v>0</v>
      </c>
      <c r="G350" s="12">
        <f t="shared" si="47"/>
        <v>6</v>
      </c>
      <c r="H350" s="14">
        <f t="shared" si="49"/>
        <v>2824</v>
      </c>
      <c r="I350" s="77"/>
    </row>
    <row r="351" spans="1:9" s="222" customFormat="1" ht="12" customHeight="1" x14ac:dyDescent="0.2">
      <c r="A351" s="104">
        <v>44254</v>
      </c>
      <c r="B351" s="108">
        <v>4</v>
      </c>
      <c r="C351" s="108">
        <v>0</v>
      </c>
      <c r="D351" s="108">
        <v>0</v>
      </c>
      <c r="E351" s="108">
        <v>0</v>
      </c>
      <c r="F351" s="108">
        <v>0</v>
      </c>
      <c r="G351" s="12">
        <f t="shared" si="47"/>
        <v>4</v>
      </c>
      <c r="H351" s="14">
        <f t="shared" si="49"/>
        <v>2828</v>
      </c>
      <c r="I351" s="77"/>
    </row>
    <row r="352" spans="1:9" s="222" customFormat="1" ht="12" customHeight="1" x14ac:dyDescent="0.2">
      <c r="A352" s="104">
        <v>44255</v>
      </c>
      <c r="B352" s="108">
        <v>3</v>
      </c>
      <c r="C352" s="108">
        <v>0</v>
      </c>
      <c r="D352" s="108">
        <v>0</v>
      </c>
      <c r="E352" s="108">
        <v>1</v>
      </c>
      <c r="F352" s="108">
        <v>0</v>
      </c>
      <c r="G352" s="12">
        <f t="shared" si="47"/>
        <v>4</v>
      </c>
      <c r="H352" s="14">
        <f t="shared" si="49"/>
        <v>2832</v>
      </c>
      <c r="I352" s="77"/>
    </row>
    <row r="353" spans="1:9" s="222" customFormat="1" ht="12" customHeight="1" x14ac:dyDescent="0.2">
      <c r="A353" s="104">
        <v>44256</v>
      </c>
      <c r="B353" s="108">
        <v>5</v>
      </c>
      <c r="C353" s="108">
        <v>0</v>
      </c>
      <c r="D353" s="108">
        <v>0</v>
      </c>
      <c r="E353" s="108">
        <v>0</v>
      </c>
      <c r="F353" s="108">
        <v>0</v>
      </c>
      <c r="G353" s="12">
        <f t="shared" si="47"/>
        <v>5</v>
      </c>
      <c r="H353" s="14">
        <f t="shared" si="49"/>
        <v>2837</v>
      </c>
      <c r="I353" s="77"/>
    </row>
    <row r="354" spans="1:9" s="222" customFormat="1" ht="12" customHeight="1" x14ac:dyDescent="0.2">
      <c r="A354" s="104">
        <v>44257</v>
      </c>
      <c r="B354" s="108">
        <v>4</v>
      </c>
      <c r="C354" s="108">
        <v>0</v>
      </c>
      <c r="D354" s="108">
        <v>0</v>
      </c>
      <c r="E354" s="108">
        <v>0</v>
      </c>
      <c r="F354" s="108">
        <v>0</v>
      </c>
      <c r="G354" s="12">
        <f t="shared" si="47"/>
        <v>4</v>
      </c>
      <c r="H354" s="14">
        <f t="shared" si="49"/>
        <v>2841</v>
      </c>
      <c r="I354" s="77"/>
    </row>
    <row r="355" spans="1:9" s="222" customFormat="1" ht="12" customHeight="1" x14ac:dyDescent="0.2">
      <c r="A355" s="104">
        <v>44258</v>
      </c>
      <c r="B355" s="108">
        <v>3</v>
      </c>
      <c r="C355" s="108">
        <v>0</v>
      </c>
      <c r="D355" s="108">
        <v>0</v>
      </c>
      <c r="E355" s="108">
        <v>1</v>
      </c>
      <c r="F355" s="108">
        <v>0</v>
      </c>
      <c r="G355" s="12">
        <f t="shared" si="47"/>
        <v>4</v>
      </c>
      <c r="H355" s="14">
        <f t="shared" si="49"/>
        <v>2845</v>
      </c>
      <c r="I355" s="77"/>
    </row>
    <row r="356" spans="1:9" s="222" customFormat="1" ht="12" customHeight="1" x14ac:dyDescent="0.2">
      <c r="A356" s="104">
        <v>44259</v>
      </c>
      <c r="B356" s="108">
        <v>2</v>
      </c>
      <c r="C356" s="108">
        <v>0</v>
      </c>
      <c r="D356" s="108">
        <v>0</v>
      </c>
      <c r="E356" s="108">
        <v>1</v>
      </c>
      <c r="F356" s="108">
        <v>0</v>
      </c>
      <c r="G356" s="12">
        <f t="shared" si="47"/>
        <v>3</v>
      </c>
      <c r="H356" s="14">
        <f t="shared" si="49"/>
        <v>2848</v>
      </c>
      <c r="I356" s="77"/>
    </row>
    <row r="357" spans="1:9" s="222" customFormat="1" ht="12" customHeight="1" x14ac:dyDescent="0.2">
      <c r="A357" s="104">
        <v>44260</v>
      </c>
      <c r="B357" s="108">
        <v>1</v>
      </c>
      <c r="C357" s="108">
        <v>0</v>
      </c>
      <c r="D357" s="108">
        <v>0</v>
      </c>
      <c r="E357" s="108">
        <v>0</v>
      </c>
      <c r="F357" s="108">
        <v>0</v>
      </c>
      <c r="G357" s="12">
        <f t="shared" si="47"/>
        <v>1</v>
      </c>
      <c r="H357" s="14">
        <f t="shared" si="49"/>
        <v>2849</v>
      </c>
      <c r="I357" s="77"/>
    </row>
    <row r="358" spans="1:9" s="222" customFormat="1" ht="12" customHeight="1" x14ac:dyDescent="0.2">
      <c r="A358" s="104">
        <v>44261</v>
      </c>
      <c r="B358" s="108">
        <v>6</v>
      </c>
      <c r="C358" s="108">
        <v>0</v>
      </c>
      <c r="D358" s="108">
        <v>0</v>
      </c>
      <c r="E358" s="108">
        <v>0</v>
      </c>
      <c r="F358" s="108">
        <v>0</v>
      </c>
      <c r="G358" s="12">
        <f t="shared" si="47"/>
        <v>6</v>
      </c>
      <c r="H358" s="14">
        <f t="shared" si="49"/>
        <v>2855</v>
      </c>
      <c r="I358" s="77"/>
    </row>
    <row r="359" spans="1:9" s="222" customFormat="1" ht="12" customHeight="1" x14ac:dyDescent="0.2">
      <c r="A359" s="104">
        <v>44262</v>
      </c>
      <c r="B359" s="108">
        <v>3</v>
      </c>
      <c r="C359" s="108">
        <v>0</v>
      </c>
      <c r="D359" s="108">
        <v>0</v>
      </c>
      <c r="E359" s="108">
        <v>0</v>
      </c>
      <c r="F359" s="108">
        <v>0</v>
      </c>
      <c r="G359" s="12">
        <f t="shared" si="47"/>
        <v>3</v>
      </c>
      <c r="H359" s="14">
        <f t="shared" si="49"/>
        <v>2858</v>
      </c>
      <c r="I359" s="77"/>
    </row>
    <row r="360" spans="1:9" s="222" customFormat="1" ht="12" customHeight="1" x14ac:dyDescent="0.2">
      <c r="A360" s="104">
        <v>44263</v>
      </c>
      <c r="B360" s="108">
        <v>1</v>
      </c>
      <c r="C360" s="108">
        <v>1</v>
      </c>
      <c r="D360" s="108">
        <v>0</v>
      </c>
      <c r="E360" s="108">
        <v>0</v>
      </c>
      <c r="F360" s="108">
        <v>0</v>
      </c>
      <c r="G360" s="12">
        <f t="shared" si="47"/>
        <v>2</v>
      </c>
      <c r="H360" s="14">
        <f t="shared" si="49"/>
        <v>2860</v>
      </c>
      <c r="I360" s="77"/>
    </row>
    <row r="361" spans="1:9" s="222" customFormat="1" ht="12" customHeight="1" x14ac:dyDescent="0.2">
      <c r="A361" s="104">
        <v>44264</v>
      </c>
      <c r="B361" s="108">
        <v>6</v>
      </c>
      <c r="C361" s="108">
        <v>0</v>
      </c>
      <c r="D361" s="108">
        <v>0</v>
      </c>
      <c r="E361" s="108">
        <v>0</v>
      </c>
      <c r="F361" s="108">
        <v>0</v>
      </c>
      <c r="G361" s="12">
        <f t="shared" si="47"/>
        <v>6</v>
      </c>
      <c r="H361" s="14">
        <f t="shared" si="49"/>
        <v>2866</v>
      </c>
      <c r="I361" s="77"/>
    </row>
    <row r="362" spans="1:9" s="222" customFormat="1" ht="12" customHeight="1" x14ac:dyDescent="0.2">
      <c r="A362" s="104">
        <v>44265</v>
      </c>
      <c r="B362" s="108">
        <v>6</v>
      </c>
      <c r="C362" s="108">
        <v>0</v>
      </c>
      <c r="D362" s="108">
        <v>0</v>
      </c>
      <c r="E362" s="108">
        <v>0</v>
      </c>
      <c r="F362" s="108">
        <v>0</v>
      </c>
      <c r="G362" s="12">
        <f t="shared" si="47"/>
        <v>6</v>
      </c>
      <c r="H362" s="14">
        <f t="shared" si="49"/>
        <v>2872</v>
      </c>
      <c r="I362" s="77"/>
    </row>
    <row r="363" spans="1:9" s="222" customFormat="1" ht="12" customHeight="1" x14ac:dyDescent="0.2">
      <c r="A363" s="104">
        <v>44266</v>
      </c>
      <c r="B363" s="108">
        <v>4</v>
      </c>
      <c r="C363" s="108">
        <v>2</v>
      </c>
      <c r="D363" s="108">
        <v>0</v>
      </c>
      <c r="E363" s="108">
        <v>0</v>
      </c>
      <c r="F363" s="108">
        <v>0</v>
      </c>
      <c r="G363" s="12">
        <f t="shared" si="47"/>
        <v>6</v>
      </c>
      <c r="H363" s="14">
        <f t="shared" si="49"/>
        <v>2878</v>
      </c>
      <c r="I363" s="77"/>
    </row>
    <row r="364" spans="1:9" s="222" customFormat="1" ht="12" customHeight="1" x14ac:dyDescent="0.2">
      <c r="A364" s="104">
        <v>44267</v>
      </c>
      <c r="B364" s="108">
        <v>2</v>
      </c>
      <c r="C364" s="108">
        <v>0</v>
      </c>
      <c r="D364" s="108">
        <v>0</v>
      </c>
      <c r="E364" s="108">
        <v>0</v>
      </c>
      <c r="F364" s="108">
        <v>0</v>
      </c>
      <c r="G364" s="12">
        <f t="shared" si="47"/>
        <v>2</v>
      </c>
      <c r="H364" s="14">
        <f>G364+H363</f>
        <v>2880</v>
      </c>
      <c r="I364" s="77"/>
    </row>
    <row r="365" spans="1:9" s="222" customFormat="1" ht="12" customHeight="1" x14ac:dyDescent="0.2">
      <c r="A365" s="104">
        <v>44268</v>
      </c>
      <c r="B365" s="108">
        <v>0</v>
      </c>
      <c r="C365" s="108">
        <v>0</v>
      </c>
      <c r="D365" s="108">
        <v>0</v>
      </c>
      <c r="E365" s="108">
        <v>0</v>
      </c>
      <c r="F365" s="108">
        <v>0</v>
      </c>
      <c r="G365" s="12">
        <f t="shared" si="47"/>
        <v>0</v>
      </c>
      <c r="H365" s="14">
        <f t="shared" ref="H365:H378" si="50">G365+H364</f>
        <v>2880</v>
      </c>
      <c r="I365" s="77"/>
    </row>
    <row r="366" spans="1:9" s="222" customFormat="1" ht="12" customHeight="1" x14ac:dyDescent="0.2">
      <c r="A366" s="104">
        <v>44269</v>
      </c>
      <c r="B366" s="108">
        <v>1</v>
      </c>
      <c r="C366" s="108">
        <v>0</v>
      </c>
      <c r="D366" s="108">
        <v>0</v>
      </c>
      <c r="E366" s="108">
        <v>0</v>
      </c>
      <c r="F366" s="108">
        <v>0</v>
      </c>
      <c r="G366" s="12">
        <f t="shared" si="47"/>
        <v>1</v>
      </c>
      <c r="H366" s="14">
        <f t="shared" si="50"/>
        <v>2881</v>
      </c>
      <c r="I366" s="77"/>
    </row>
    <row r="367" spans="1:9" s="222" customFormat="1" ht="12" customHeight="1" x14ac:dyDescent="0.2">
      <c r="A367" s="104">
        <v>44270</v>
      </c>
      <c r="B367" s="108">
        <v>1</v>
      </c>
      <c r="C367" s="108">
        <v>1</v>
      </c>
      <c r="D367" s="108">
        <v>0</v>
      </c>
      <c r="E367" s="108">
        <v>0</v>
      </c>
      <c r="F367" s="108">
        <v>0</v>
      </c>
      <c r="G367" s="12">
        <f t="shared" si="47"/>
        <v>2</v>
      </c>
      <c r="H367" s="14">
        <f t="shared" si="50"/>
        <v>2883</v>
      </c>
      <c r="I367" s="77"/>
    </row>
    <row r="368" spans="1:9" s="222" customFormat="1" ht="12" customHeight="1" x14ac:dyDescent="0.2">
      <c r="A368" s="104">
        <v>44271</v>
      </c>
      <c r="B368" s="108">
        <v>2</v>
      </c>
      <c r="C368" s="108">
        <v>0</v>
      </c>
      <c r="D368" s="108">
        <v>0</v>
      </c>
      <c r="E368" s="108">
        <v>1</v>
      </c>
      <c r="F368" s="108">
        <v>0</v>
      </c>
      <c r="G368" s="12">
        <f t="shared" si="47"/>
        <v>3</v>
      </c>
      <c r="H368" s="14">
        <f t="shared" si="50"/>
        <v>2886</v>
      </c>
      <c r="I368" s="77"/>
    </row>
    <row r="369" spans="1:9" s="222" customFormat="1" ht="12" customHeight="1" x14ac:dyDescent="0.2">
      <c r="A369" s="104">
        <v>44272</v>
      </c>
      <c r="B369" s="108">
        <v>1</v>
      </c>
      <c r="C369" s="108">
        <v>0</v>
      </c>
      <c r="D369" s="108">
        <v>0</v>
      </c>
      <c r="E369" s="108">
        <v>1</v>
      </c>
      <c r="F369" s="108">
        <v>0</v>
      </c>
      <c r="G369" s="12">
        <f t="shared" si="47"/>
        <v>2</v>
      </c>
      <c r="H369" s="14">
        <f t="shared" si="50"/>
        <v>2888</v>
      </c>
      <c r="I369" s="77"/>
    </row>
    <row r="370" spans="1:9" s="222" customFormat="1" ht="12" customHeight="1" x14ac:dyDescent="0.2">
      <c r="A370" s="104">
        <v>44273</v>
      </c>
      <c r="B370" s="108">
        <v>3</v>
      </c>
      <c r="C370" s="108">
        <v>1</v>
      </c>
      <c r="D370" s="108">
        <v>0</v>
      </c>
      <c r="E370" s="108">
        <v>0</v>
      </c>
      <c r="F370" s="108">
        <v>0</v>
      </c>
      <c r="G370" s="12">
        <f t="shared" si="47"/>
        <v>4</v>
      </c>
      <c r="H370" s="14">
        <f t="shared" si="50"/>
        <v>2892</v>
      </c>
      <c r="I370" s="77"/>
    </row>
    <row r="371" spans="1:9" s="222" customFormat="1" ht="12" customHeight="1" x14ac:dyDescent="0.2">
      <c r="A371" s="104">
        <v>44274</v>
      </c>
      <c r="B371" s="108">
        <v>2</v>
      </c>
      <c r="C371" s="108">
        <v>0</v>
      </c>
      <c r="D371" s="108">
        <v>0</v>
      </c>
      <c r="E371" s="108">
        <v>1</v>
      </c>
      <c r="F371" s="108">
        <v>0</v>
      </c>
      <c r="G371" s="12">
        <f t="shared" si="47"/>
        <v>3</v>
      </c>
      <c r="H371" s="14">
        <f t="shared" si="50"/>
        <v>2895</v>
      </c>
      <c r="I371" s="77"/>
    </row>
    <row r="372" spans="1:9" s="222" customFormat="1" ht="12" customHeight="1" x14ac:dyDescent="0.2">
      <c r="A372" s="104">
        <v>44275</v>
      </c>
      <c r="B372" s="108">
        <v>1</v>
      </c>
      <c r="C372" s="108">
        <v>0</v>
      </c>
      <c r="D372" s="108">
        <v>0</v>
      </c>
      <c r="E372" s="108">
        <v>1</v>
      </c>
      <c r="F372" s="108">
        <v>0</v>
      </c>
      <c r="G372" s="12">
        <f t="shared" si="47"/>
        <v>2</v>
      </c>
      <c r="H372" s="14">
        <f t="shared" si="50"/>
        <v>2897</v>
      </c>
      <c r="I372" s="77"/>
    </row>
    <row r="373" spans="1:9" s="222" customFormat="1" ht="12" customHeight="1" x14ac:dyDescent="0.2">
      <c r="A373" s="104">
        <v>44276</v>
      </c>
      <c r="B373" s="108">
        <v>2</v>
      </c>
      <c r="C373" s="108">
        <v>0</v>
      </c>
      <c r="D373" s="108">
        <v>0</v>
      </c>
      <c r="E373" s="108">
        <v>1</v>
      </c>
      <c r="F373" s="108">
        <v>0</v>
      </c>
      <c r="G373" s="12">
        <f t="shared" si="47"/>
        <v>3</v>
      </c>
      <c r="H373" s="14">
        <f t="shared" si="50"/>
        <v>2900</v>
      </c>
      <c r="I373" s="77"/>
    </row>
    <row r="374" spans="1:9" s="222" customFormat="1" ht="12" customHeight="1" x14ac:dyDescent="0.2">
      <c r="A374" s="104">
        <v>44277</v>
      </c>
      <c r="B374" s="108">
        <v>4</v>
      </c>
      <c r="C374" s="108">
        <v>0</v>
      </c>
      <c r="D374" s="108">
        <v>0</v>
      </c>
      <c r="E374" s="108">
        <v>0</v>
      </c>
      <c r="F374" s="108">
        <v>0</v>
      </c>
      <c r="G374" s="12">
        <f t="shared" si="47"/>
        <v>4</v>
      </c>
      <c r="H374" s="14">
        <f t="shared" si="50"/>
        <v>2904</v>
      </c>
      <c r="I374" s="77"/>
    </row>
    <row r="375" spans="1:9" s="222" customFormat="1" ht="12" customHeight="1" x14ac:dyDescent="0.2">
      <c r="A375" s="104">
        <v>44278</v>
      </c>
      <c r="B375" s="108">
        <v>0</v>
      </c>
      <c r="C375" s="108">
        <v>1</v>
      </c>
      <c r="D375" s="108">
        <v>0</v>
      </c>
      <c r="E375" s="108">
        <v>0</v>
      </c>
      <c r="F375" s="108">
        <v>0</v>
      </c>
      <c r="G375" s="12">
        <f t="shared" si="47"/>
        <v>1</v>
      </c>
      <c r="H375" s="14">
        <f t="shared" si="50"/>
        <v>2905</v>
      </c>
      <c r="I375" s="77"/>
    </row>
    <row r="376" spans="1:9" s="222" customFormat="1" ht="12" customHeight="1" x14ac:dyDescent="0.2">
      <c r="A376" s="104">
        <v>44279</v>
      </c>
      <c r="B376" s="108">
        <v>0</v>
      </c>
      <c r="C376" s="108">
        <v>0</v>
      </c>
      <c r="D376" s="108">
        <v>0</v>
      </c>
      <c r="E376" s="108">
        <v>0</v>
      </c>
      <c r="F376" s="108">
        <v>0</v>
      </c>
      <c r="G376" s="12">
        <f t="shared" si="47"/>
        <v>0</v>
      </c>
      <c r="H376" s="14">
        <f t="shared" si="50"/>
        <v>2905</v>
      </c>
      <c r="I376" s="77"/>
    </row>
    <row r="377" spans="1:9" s="222" customFormat="1" ht="12" customHeight="1" x14ac:dyDescent="0.2">
      <c r="A377" s="104">
        <v>44280</v>
      </c>
      <c r="B377" s="108">
        <v>0</v>
      </c>
      <c r="C377" s="108">
        <v>0</v>
      </c>
      <c r="D377" s="108">
        <v>0</v>
      </c>
      <c r="E377" s="108">
        <v>0</v>
      </c>
      <c r="F377" s="108">
        <v>0</v>
      </c>
      <c r="G377" s="12">
        <f t="shared" si="47"/>
        <v>0</v>
      </c>
      <c r="H377" s="14">
        <f t="shared" si="50"/>
        <v>2905</v>
      </c>
      <c r="I377" s="77"/>
    </row>
    <row r="378" spans="1:9" s="222" customFormat="1" ht="12" customHeight="1" x14ac:dyDescent="0.2">
      <c r="A378" s="104">
        <v>44281</v>
      </c>
      <c r="B378" s="108">
        <v>1</v>
      </c>
      <c r="C378" s="108">
        <v>2</v>
      </c>
      <c r="D378" s="108">
        <v>0</v>
      </c>
      <c r="E378" s="108">
        <v>0</v>
      </c>
      <c r="F378" s="108">
        <v>0</v>
      </c>
      <c r="G378" s="12">
        <f t="shared" si="47"/>
        <v>3</v>
      </c>
      <c r="H378" s="14">
        <f t="shared" si="50"/>
        <v>2908</v>
      </c>
      <c r="I378" s="77"/>
    </row>
    <row r="379" spans="1:9" ht="14.25" x14ac:dyDescent="0.2">
      <c r="A379" s="124" t="s">
        <v>34</v>
      </c>
      <c r="B379" s="124"/>
      <c r="C379" s="124"/>
      <c r="D379" s="124"/>
      <c r="E379" s="124"/>
      <c r="F379" s="124"/>
      <c r="G379" s="124"/>
      <c r="H379" s="124"/>
      <c r="I379" s="77"/>
    </row>
    <row r="380" spans="1:9" ht="14.25" x14ac:dyDescent="0.2">
      <c r="A380" s="216" t="s">
        <v>223</v>
      </c>
      <c r="B380" s="216"/>
      <c r="C380" s="216"/>
      <c r="D380" s="216"/>
      <c r="E380" s="216"/>
      <c r="F380" s="216"/>
      <c r="G380" s="216"/>
      <c r="H380" s="216"/>
      <c r="I380" s="77"/>
    </row>
    <row r="381" spans="1:9" ht="14.25" x14ac:dyDescent="0.2">
      <c r="A381" s="216" t="s">
        <v>141</v>
      </c>
      <c r="B381" s="216"/>
      <c r="C381" s="216"/>
      <c r="D381" s="216"/>
      <c r="E381" s="216"/>
      <c r="F381" s="216"/>
      <c r="G381" s="216"/>
      <c r="H381" s="216"/>
      <c r="I381" s="77"/>
    </row>
    <row r="382" spans="1:9" ht="14.25" x14ac:dyDescent="0.2">
      <c r="A382" s="216" t="s">
        <v>142</v>
      </c>
      <c r="B382" s="216"/>
      <c r="C382" s="216"/>
      <c r="D382" s="216"/>
      <c r="E382" s="216"/>
      <c r="F382" s="216"/>
      <c r="G382" s="216" t="s">
        <v>220</v>
      </c>
      <c r="H382" s="216"/>
      <c r="I382" s="77"/>
    </row>
    <row r="383" spans="1:9" ht="14.25" x14ac:dyDescent="0.2">
      <c r="A383" s="216" t="s">
        <v>89</v>
      </c>
      <c r="B383" s="216"/>
      <c r="C383" s="216"/>
      <c r="D383" s="216"/>
      <c r="E383" s="216"/>
      <c r="F383" s="216"/>
      <c r="G383" s="216"/>
      <c r="H383" s="216"/>
      <c r="I383" s="77"/>
    </row>
    <row r="384" spans="1:9" ht="14.25" x14ac:dyDescent="0.2">
      <c r="A384" s="216" t="s">
        <v>61</v>
      </c>
      <c r="B384" s="216"/>
      <c r="C384" s="216"/>
      <c r="D384" s="216"/>
      <c r="E384" s="216"/>
      <c r="F384" s="216"/>
      <c r="G384" s="216"/>
      <c r="H384" s="216"/>
    </row>
    <row r="385" spans="1:245" ht="14.25" x14ac:dyDescent="0.2">
      <c r="A385" s="216" t="s">
        <v>60</v>
      </c>
      <c r="B385" s="216"/>
      <c r="C385" s="216"/>
      <c r="D385" s="216"/>
      <c r="E385" s="216"/>
      <c r="F385" s="216"/>
      <c r="G385" s="216"/>
      <c r="H385" s="216"/>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10"/>
      <c r="BO385" s="10"/>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c r="ER385" s="10"/>
      <c r="ES385" s="10"/>
      <c r="ET385" s="10"/>
      <c r="EU385" s="10"/>
      <c r="EV385" s="10"/>
      <c r="EW385" s="10"/>
      <c r="EX385" s="10"/>
      <c r="EY385" s="10"/>
      <c r="EZ385" s="10"/>
      <c r="FA385" s="10"/>
      <c r="FB385" s="10"/>
      <c r="FC385" s="10"/>
      <c r="FD385" s="10"/>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c r="GR385" s="10"/>
      <c r="GS385" s="10"/>
      <c r="GT385" s="10"/>
      <c r="GU385" s="10"/>
      <c r="GV385" s="10"/>
      <c r="GW385" s="10"/>
      <c r="GX385" s="10"/>
      <c r="GY385" s="10"/>
      <c r="GZ385" s="10"/>
      <c r="HA385" s="10"/>
      <c r="HB385" s="10"/>
      <c r="HC385" s="10"/>
      <c r="HD385" s="10"/>
      <c r="HE385" s="10"/>
      <c r="HF385" s="10"/>
      <c r="HG385" s="10"/>
      <c r="HH385" s="10"/>
      <c r="HI385" s="10"/>
      <c r="HJ385" s="10"/>
      <c r="HK385" s="10"/>
      <c r="HL385" s="10"/>
      <c r="HM385" s="10"/>
      <c r="HN385" s="10"/>
      <c r="HO385" s="10"/>
      <c r="HP385" s="10"/>
      <c r="HQ385" s="10"/>
      <c r="HR385" s="10"/>
      <c r="HS385" s="10"/>
      <c r="HT385" s="10"/>
      <c r="HU385" s="10"/>
      <c r="HV385" s="10"/>
      <c r="HW385" s="10"/>
      <c r="HX385" s="10"/>
      <c r="HY385" s="10"/>
      <c r="HZ385" s="10"/>
      <c r="IA385" s="10"/>
      <c r="IB385" s="10"/>
      <c r="IC385" s="10"/>
      <c r="ID385" s="10"/>
      <c r="IE385" s="10"/>
      <c r="IF385" s="10"/>
      <c r="IG385" s="10"/>
      <c r="IH385" s="10"/>
      <c r="II385" s="10"/>
      <c r="IJ385" s="10"/>
      <c r="IK385" s="10"/>
    </row>
    <row r="386" spans="1:245" x14ac:dyDescent="0.2">
      <c r="A386" s="222" t="s">
        <v>214</v>
      </c>
    </row>
    <row r="387" spans="1:245" x14ac:dyDescent="0.2">
      <c r="A387" s="222" t="s">
        <v>213</v>
      </c>
      <c r="J387" s="10"/>
    </row>
    <row r="388" spans="1:245" hidden="1" x14ac:dyDescent="0.2"/>
    <row r="389" spans="1:245" hidden="1" x14ac:dyDescent="0.2"/>
  </sheetData>
  <hyperlinks>
    <hyperlink ref="J1" location="Contents!A1" display="Contents"/>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Sheet1</vt:lpstr>
      <vt:lpstr>Table 10</vt:lpstr>
      <vt:lpstr>Table 11</vt:lpstr>
      <vt:lpstr>Table 12</vt:lpstr>
      <vt:lpstr>Table 13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Ian Craig</cp:lastModifiedBy>
  <cp:lastPrinted>2020-04-16T11:02:55Z</cp:lastPrinted>
  <dcterms:created xsi:type="dcterms:W3CDTF">2009-08-24T15:17:21Z</dcterms:created>
  <dcterms:modified xsi:type="dcterms:W3CDTF">2021-04-01T13:06:43Z</dcterms:modified>
  <cp:category>Weekly Deaths</cp:category>
</cp:coreProperties>
</file>