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338104\RECORDS-NI_7.1.2\Offline Records (RN)\Published ~ Statistics - Labour Force Survey - Information Requests\"/>
    </mc:Choice>
  </mc:AlternateContent>
  <bookViews>
    <workbookView xWindow="0" yWindow="0" windowWidth="24000" windowHeight="9735"/>
  </bookViews>
  <sheets>
    <sheet name="Metadata" sheetId="2" r:id="rId1"/>
    <sheet name="TblLFS836_Workforce_Section75" sheetId="1" r:id="rId2"/>
  </sheets>
  <externalReferences>
    <externalReference r:id="rId3"/>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5" i="1" l="1"/>
  <c r="F45" i="1"/>
  <c r="F35" i="1"/>
  <c r="G27" i="1"/>
  <c r="H27" i="1"/>
  <c r="I27" i="1"/>
  <c r="H20" i="1"/>
  <c r="H11" i="1" l="1"/>
  <c r="G11" i="1"/>
  <c r="F11" i="1"/>
  <c r="H10" i="1"/>
  <c r="G10" i="1"/>
  <c r="F10" i="1"/>
  <c r="H9" i="1"/>
  <c r="G9" i="1"/>
  <c r="F9" i="1"/>
  <c r="I10" i="1"/>
  <c r="I9" i="1" l="1"/>
  <c r="I11" i="1"/>
</calcChain>
</file>

<file path=xl/sharedStrings.xml><?xml version="1.0" encoding="utf-8"?>
<sst xmlns="http://schemas.openxmlformats.org/spreadsheetml/2006/main" count="109" uniqueCount="76">
  <si>
    <t>Northern Ireland Workforce by Section 75 Breakdowns</t>
  </si>
  <si>
    <t>Workforce by Gender</t>
  </si>
  <si>
    <t>In employment</t>
  </si>
  <si>
    <t>ILO unemployed</t>
  </si>
  <si>
    <t>Inactive</t>
  </si>
  <si>
    <t>Sex of respondent</t>
  </si>
  <si>
    <t>Male</t>
  </si>
  <si>
    <t>Female</t>
  </si>
  <si>
    <t>Total</t>
  </si>
  <si>
    <t>Workforce by Age</t>
  </si>
  <si>
    <t>Age of respondent</t>
  </si>
  <si>
    <t>16-24</t>
  </si>
  <si>
    <t>25-34</t>
  </si>
  <si>
    <t>35-49</t>
  </si>
  <si>
    <t>50-64</t>
  </si>
  <si>
    <t>Workforce by Disability</t>
  </si>
  <si>
    <t>Current Disability</t>
  </si>
  <si>
    <t>Equality Act Disabled</t>
  </si>
  <si>
    <t>Not Equality Act Disabled</t>
  </si>
  <si>
    <t>Workforce by Ethnicity</t>
  </si>
  <si>
    <t>Ethnic Group (Northern Ireland)</t>
  </si>
  <si>
    <t>White</t>
  </si>
  <si>
    <t>Asian / Asian British</t>
  </si>
  <si>
    <t>Other ethnic group</t>
  </si>
  <si>
    <t>Workforce by Marital Status</t>
  </si>
  <si>
    <t>Marital status</t>
  </si>
  <si>
    <t>Single, never married</t>
  </si>
  <si>
    <t>Divorced</t>
  </si>
  <si>
    <t>Widowed</t>
  </si>
  <si>
    <t>Workforce by Religion</t>
  </si>
  <si>
    <t>Religious denomination</t>
  </si>
  <si>
    <t>Catholic</t>
  </si>
  <si>
    <t>Presbyterian</t>
  </si>
  <si>
    <t>Other religion</t>
  </si>
  <si>
    <t>No denomination</t>
  </si>
  <si>
    <t>*</t>
  </si>
  <si>
    <t>Note:</t>
  </si>
  <si>
    <t>Figures are subject to sampling error.</t>
  </si>
  <si>
    <t>Figures are rounded to the nearest thousand and therefore may not sum.</t>
  </si>
  <si>
    <t>* Too small for a reliable estimate (less than minimum quotation level of 6,000 cases).</t>
  </si>
  <si>
    <t>Source: NI Labour Force Survey, January-December 2017</t>
  </si>
  <si>
    <t>Married / Civilly Partnered</t>
  </si>
  <si>
    <t>Married/civilly partnered, separated</t>
  </si>
  <si>
    <t>NISRA logo</t>
  </si>
  <si>
    <t>Labour Force Survey (LFS)</t>
  </si>
  <si>
    <t xml:space="preserve">https://www.nisra.gov.uk/publications/labour-force-survey-background-information </t>
  </si>
  <si>
    <t xml:space="preserve">Produced on </t>
  </si>
  <si>
    <t>28.02.2019</t>
  </si>
  <si>
    <t xml:space="preserve">Period: </t>
  </si>
  <si>
    <t>2017 - Annual</t>
  </si>
  <si>
    <t>Dataset: Individual Annual</t>
  </si>
  <si>
    <t xml:space="preserve">Summary of analysis: </t>
  </si>
  <si>
    <t>Name of worksheet</t>
  </si>
  <si>
    <t>Variables</t>
  </si>
  <si>
    <t>Description</t>
  </si>
  <si>
    <t>Table 1</t>
  </si>
  <si>
    <t>Notes:</t>
  </si>
  <si>
    <t xml:space="preserve">Dataset: The LFS is a sample survey, and as such, estimates obtained from it are subject to sampling variability. Data was taken from the annual household dataset from the Labour Force Survey. The LFS is the largest regular household survey carried out in Northern Ireland, each quarter’s LFS sample of around 2,500 households in NI is made up of 5 waves with an average of around 500 private households in each wave, with a total of around 4,000 individuals included. While these quarterly datasets permit quite detailed analysis of the labour market at Northern Ireland level, sub-Northern Ireland analysis is often hindered by the relatively small sample numbers.   </t>
  </si>
  <si>
    <t>Thresholds are used to determine whether LFS data are suitably robust for publication. The threshold used for the annual LFS datasets is 6,000. As such, data below 6,000 are suppressed.</t>
  </si>
  <si>
    <t>Rounding: Figures are rounded to the nearest thousand and therefore may not sum</t>
  </si>
  <si>
    <t xml:space="preserve">Seasonal Adjustment - it is stated where data is or is not seasonally adjusted. Like many economic indicators, the labour market is affected by factors that tend to occur at around the same time every year; for example school leavers entering the labour market in July and whether Easter falls in March or April. To compare over months or quarters, the data are seasonally adjusted to remove the effects of seasonal factors and the arrangement of the calendar. However, where it is stated that data is not seasonally adjusted, it is best practice to compare the same three-month period for different years (eg, compare Jul-Sep 2017 with Jul-Sep 2018 but do not compare Jan-Mar 2017 with Jul-Sep 2018). </t>
  </si>
  <si>
    <t>UK Comparative data</t>
  </si>
  <si>
    <t>The latest labour market statistics are available on the ONS website.</t>
  </si>
  <si>
    <t xml:space="preserve">https://www.ons.gov.uk/employmentandlabourmarket/ </t>
  </si>
  <si>
    <t>For further information please contact:</t>
  </si>
  <si>
    <t xml:space="preserve">economicstats@nisra.gov.uk </t>
  </si>
  <si>
    <t>Tel: 02890 529475</t>
  </si>
  <si>
    <t>Further information on using labour market statistics can be found on the Office for National Statistics (ONS) website:</t>
  </si>
  <si>
    <t>Labour Force Survey Quality and Methodology</t>
  </si>
  <si>
    <t>Guide to Labour Market statistics</t>
  </si>
  <si>
    <t>Glossary</t>
  </si>
  <si>
    <t>NI Workforce by Section 75 categories</t>
  </si>
  <si>
    <t xml:space="preserve">Weighting: Survey data is scaled to population level using weights produced according to the age and geograophic profile of the sample compared with the population.  Data in this table were scaled using the most recently available weights at the time of production which were calculated in 2017 to incorporate the latest available population estimates.  The most recent revision to these weights took place in February 2019.  </t>
  </si>
  <si>
    <t xml:space="preserve">Revisions - LFS microdata are routinely revised to incorporate the latest population estimates. The latest revisions were published in February 2019 and affect LFS data from the period June - August 2011 onwards. In addition, data from November-January 2018 onwards also reflects a boost to the LFS sample that has been rolled out from January 2018 beginning with wave 1 and will be fully implemented through all 5 waves by April-June 2019. A review of seasonal adjustment methodology has also taken place and affects seasonally adjusted data from June-August 2011 onwards. The magnitude of the revisions are relatively small, with the majority of revisions to the unemployment rate falling within +/-0.1 percentage points but the biggest revision being 0.3pps; and the working age employment rate mostly falling within +/- 0.1 percentage points but the biggest revision being 1.0pps.
More information on the revision policy concerning labour market statistics can be found through the link below:
https://www.ons.gov.uk/methodology/methodologytopicsandstatisticalconcepts/revisions/revisionspoliciesforlabourmarketstatistics
</t>
  </si>
  <si>
    <t>PWTA17, AGE, SEX, ILODEFR, DISEA, ETH11NI, MARSTA, IREND2</t>
  </si>
  <si>
    <t>TblLFS836_Workforce_Section75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</si>
</sst>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sz val="10"/>
      <name val="Arial"/>
      <family val="2"/>
    </font>
    <font>
      <b/>
      <sz val="10"/>
      <name val="Arial"/>
      <family val="2"/>
    </font>
    <font>
      <sz val="10"/>
      <color theme="1"/>
      <name val="Arial"/>
      <family val="2"/>
    </font>
    <font>
      <b/>
      <sz val="8"/>
      <color theme="1"/>
      <name val="Arial"/>
      <family val="2"/>
    </font>
    <font>
      <sz val="8"/>
      <color theme="1"/>
      <name val="Arial"/>
      <family val="2"/>
    </font>
    <font>
      <b/>
      <sz val="8"/>
      <name val="Arial"/>
      <family val="2"/>
    </font>
    <font>
      <sz val="8"/>
      <color indexed="8"/>
      <name val="Arial"/>
      <family val="2"/>
    </font>
    <font>
      <u/>
      <sz val="11"/>
      <color theme="10"/>
      <name val="Calibri"/>
      <family val="2"/>
      <scheme val="minor"/>
    </font>
    <font>
      <u/>
      <sz val="8"/>
      <color theme="10"/>
      <name val="Arial"/>
      <family val="2"/>
    </font>
    <font>
      <sz val="8"/>
      <name val="Arial"/>
      <family val="2"/>
    </font>
    <font>
      <b/>
      <sz val="8"/>
      <color indexed="8"/>
      <name val="Arial"/>
      <family val="2"/>
    </font>
    <font>
      <u/>
      <sz val="8"/>
      <color rgb="FF0070C0"/>
      <name val="Arial"/>
      <family val="2"/>
    </font>
    <font>
      <vertAlign val="superscrip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1A2859"/>
        <bgColor indexed="64"/>
      </patternFill>
    </fill>
    <fill>
      <patternFill patternType="solid">
        <fgColor rgb="FF447BBE"/>
        <bgColor indexed="64"/>
      </patternFill>
    </fill>
    <fill>
      <patternFill patternType="solid">
        <fgColor rgb="FFCCDB28"/>
        <bgColor indexed="64"/>
      </patternFill>
    </fill>
  </fills>
  <borders count="1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3">
    <xf numFmtId="0" fontId="0" fillId="0" borderId="0"/>
    <xf numFmtId="0" fontId="2" fillId="0" borderId="0"/>
    <xf numFmtId="0" fontId="9" fillId="0" borderId="0" applyNumberFormat="0" applyFill="0" applyBorder="0" applyAlignment="0" applyProtection="0"/>
  </cellStyleXfs>
  <cellXfs count="67">
    <xf numFmtId="0" fontId="0" fillId="0" borderId="0" xfId="0"/>
    <xf numFmtId="0" fontId="1" fillId="0" borderId="0" xfId="0" applyFont="1" applyAlignment="1">
      <alignment wrapText="1"/>
    </xf>
    <xf numFmtId="0" fontId="0" fillId="0" borderId="0" xfId="0" applyAlignment="1">
      <alignment wrapText="1"/>
    </xf>
    <xf numFmtId="0" fontId="1" fillId="0" borderId="0" xfId="0" applyFont="1" applyAlignment="1"/>
    <xf numFmtId="0" fontId="0" fillId="0" borderId="2" xfId="0" applyBorder="1" applyAlignment="1">
      <alignment horizontal="center" wrapText="1"/>
    </xf>
    <xf numFmtId="0" fontId="0" fillId="0" borderId="2" xfId="0" applyBorder="1" applyAlignment="1">
      <alignment horizontal="center"/>
    </xf>
    <xf numFmtId="0" fontId="0" fillId="0" borderId="2" xfId="0" applyBorder="1" applyAlignment="1">
      <alignment horizontal="center" wrapText="1"/>
    </xf>
    <xf numFmtId="0" fontId="2" fillId="0" borderId="0" xfId="1" applyFont="1"/>
    <xf numFmtId="0" fontId="2" fillId="0" borderId="0" xfId="1"/>
    <xf numFmtId="0" fontId="3" fillId="0" borderId="0" xfId="1" applyFont="1"/>
    <xf numFmtId="0" fontId="2" fillId="0" borderId="0" xfId="1" applyFont="1" applyAlignment="1"/>
    <xf numFmtId="0" fontId="4" fillId="0" borderId="0" xfId="0" applyFont="1" applyAlignment="1"/>
    <xf numFmtId="0" fontId="0" fillId="0" borderId="0" xfId="0"/>
    <xf numFmtId="0" fontId="0" fillId="0" borderId="0" xfId="0"/>
    <xf numFmtId="0" fontId="5" fillId="0" borderId="0" xfId="0" applyFont="1" applyFill="1"/>
    <xf numFmtId="0" fontId="6" fillId="0" borderId="0" xfId="0" applyFont="1" applyFill="1"/>
    <xf numFmtId="0" fontId="7" fillId="0" borderId="0" xfId="0" applyFont="1" applyFill="1"/>
    <xf numFmtId="0" fontId="8" fillId="0" borderId="0" xfId="0" applyFont="1" applyFill="1"/>
    <xf numFmtId="0" fontId="10" fillId="0" borderId="0" xfId="2" applyFont="1" applyFill="1" applyAlignment="1" applyProtection="1"/>
    <xf numFmtId="0" fontId="12" fillId="0" borderId="0" xfId="0" applyFont="1" applyFill="1"/>
    <xf numFmtId="0" fontId="5" fillId="0" borderId="2" xfId="0" applyFont="1" applyFill="1" applyBorder="1" applyAlignment="1">
      <alignment vertical="top"/>
    </xf>
    <xf numFmtId="0" fontId="5" fillId="0" borderId="2" xfId="0" applyFont="1" applyFill="1" applyBorder="1" applyAlignment="1">
      <alignment horizontal="center" vertical="top"/>
    </xf>
    <xf numFmtId="0" fontId="6" fillId="2" borderId="2" xfId="0" applyFont="1" applyFill="1" applyBorder="1" applyAlignment="1">
      <alignment vertical="top" wrapText="1"/>
    </xf>
    <xf numFmtId="0" fontId="5" fillId="0" borderId="0" xfId="0" applyFont="1" applyFill="1" applyBorder="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wrapText="1"/>
    </xf>
    <xf numFmtId="0" fontId="13" fillId="0" borderId="0" xfId="2" applyFont="1" applyFill="1" applyAlignment="1" applyProtection="1"/>
    <xf numFmtId="0" fontId="7" fillId="0" borderId="0" xfId="2" applyNumberFormat="1" applyFont="1" applyFill="1" applyAlignment="1" applyProtection="1"/>
    <xf numFmtId="0" fontId="11" fillId="0" borderId="0" xfId="2" applyNumberFormat="1" applyFont="1" applyFill="1" applyAlignment="1" applyProtection="1"/>
    <xf numFmtId="0" fontId="11" fillId="0" borderId="0" xfId="2" applyNumberFormat="1" applyFont="1" applyFill="1" applyAlignment="1" applyProtection="1">
      <alignment horizontal="left" wrapText="1"/>
    </xf>
    <xf numFmtId="0" fontId="6" fillId="2" borderId="2" xfId="0" applyFont="1" applyFill="1" applyBorder="1" applyAlignment="1">
      <alignment horizontal="left" wrapText="1"/>
    </xf>
    <xf numFmtId="0" fontId="5" fillId="0" borderId="0" xfId="0" applyFont="1" applyFill="1"/>
    <xf numFmtId="0" fontId="6" fillId="0" borderId="0" xfId="0" applyFont="1" applyFill="1"/>
    <xf numFmtId="0" fontId="10" fillId="0" borderId="0" xfId="2" applyFont="1" applyFill="1" applyAlignment="1" applyProtection="1"/>
    <xf numFmtId="0" fontId="11" fillId="0" borderId="0" xfId="0" applyFont="1" applyFill="1"/>
    <xf numFmtId="0" fontId="11" fillId="0" borderId="0" xfId="2" applyNumberFormat="1" applyFont="1" applyFill="1" applyAlignment="1" applyProtection="1"/>
    <xf numFmtId="0" fontId="14" fillId="0" borderId="0" xfId="0" applyFont="1" applyFill="1"/>
    <xf numFmtId="0" fontId="10" fillId="0" borderId="0" xfId="2" applyNumberFormat="1" applyFont="1" applyFill="1" applyAlignment="1" applyProtection="1"/>
    <xf numFmtId="0" fontId="6" fillId="0" borderId="0" xfId="0" applyFont="1" applyFill="1" applyAlignment="1">
      <alignment horizontal="left" wrapText="1"/>
    </xf>
    <xf numFmtId="0" fontId="5" fillId="0" borderId="0" xfId="0" applyFont="1" applyFill="1" applyAlignment="1">
      <alignment horizontal="left" wrapText="1"/>
    </xf>
    <xf numFmtId="0" fontId="10" fillId="0" borderId="0" xfId="2" applyFont="1" applyFill="1" applyAlignment="1">
      <alignment horizontal="left"/>
    </xf>
    <xf numFmtId="0" fontId="10" fillId="0" borderId="0" xfId="2" applyFont="1" applyFill="1"/>
    <xf numFmtId="0" fontId="0" fillId="3" borderId="0" xfId="0" applyFill="1"/>
    <xf numFmtId="0" fontId="1" fillId="3" borderId="0" xfId="0" applyFont="1" applyFill="1"/>
    <xf numFmtId="0" fontId="0" fillId="4" borderId="0" xfId="0" applyFill="1"/>
    <xf numFmtId="0" fontId="1" fillId="4" borderId="0" xfId="0" applyFont="1" applyFill="1"/>
    <xf numFmtId="0" fontId="0" fillId="4" borderId="0" xfId="0" quotePrefix="1" applyFill="1" applyAlignment="1">
      <alignment vertical="top" wrapText="1"/>
    </xf>
    <xf numFmtId="0" fontId="0" fillId="5" borderId="0" xfId="0" applyFill="1"/>
    <xf numFmtId="0" fontId="1" fillId="5" borderId="0" xfId="0" applyFont="1" applyFill="1"/>
    <xf numFmtId="0" fontId="0" fillId="5" borderId="0" xfId="0" quotePrefix="1" applyFill="1" applyAlignment="1">
      <alignment vertical="top" wrapText="1"/>
    </xf>
    <xf numFmtId="0" fontId="0" fillId="5" borderId="0" xfId="0" applyFill="1" applyAlignment="1">
      <alignment wrapText="1"/>
    </xf>
    <xf numFmtId="0" fontId="0" fillId="4" borderId="0" xfId="0" applyFill="1" applyAlignment="1">
      <alignment wrapText="1"/>
    </xf>
    <xf numFmtId="0" fontId="0" fillId="3" borderId="0" xfId="0" applyFill="1" applyAlignment="1">
      <alignment wrapText="1"/>
    </xf>
    <xf numFmtId="0" fontId="9" fillId="0" borderId="6" xfId="2" applyFill="1" applyBorder="1" applyAlignment="1"/>
    <xf numFmtId="0" fontId="9" fillId="2" borderId="6" xfId="2" applyFill="1" applyBorder="1" applyAlignment="1">
      <alignment wrapText="1"/>
    </xf>
    <xf numFmtId="0" fontId="6" fillId="0" borderId="0" xfId="0" applyFont="1" applyFill="1" applyAlignment="1">
      <alignment horizontal="left" wrapText="1"/>
    </xf>
    <xf numFmtId="0" fontId="11" fillId="0" borderId="0" xfId="2" applyNumberFormat="1" applyFont="1" applyFill="1" applyAlignment="1" applyProtection="1">
      <alignment horizontal="left" wrapText="1"/>
    </xf>
    <xf numFmtId="0" fontId="6" fillId="0" borderId="0" xfId="0" applyFont="1" applyFill="1" applyAlignment="1">
      <alignment horizontal="left" vertical="top"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Light16"/>
  <colors>
    <mruColors>
      <color rgb="FF1A2859"/>
      <color rgb="FF447BBE"/>
      <color rgb="FFCCDB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19050</xdr:colOff>
      <xdr:row>5</xdr:row>
      <xdr:rowOff>49119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2457450" cy="1001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342976/Desktop/Deirdre%20Mullan%20-%20NI%20Workforce%20Section%2075%20ES%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5"/>
      <sheetName val="SPSS data"/>
    </sheetNames>
    <sheetDataSet>
      <sheetData sheetId="0"/>
      <sheetData sheetId="1">
        <row r="7">
          <cell r="C7">
            <v>421499</v>
          </cell>
          <cell r="D7">
            <v>25970</v>
          </cell>
          <cell r="E7">
            <v>131401</v>
          </cell>
          <cell r="F7">
            <v>578870</v>
          </cell>
        </row>
        <row r="8">
          <cell r="C8">
            <v>386314</v>
          </cell>
          <cell r="D8">
            <v>12819</v>
          </cell>
          <cell r="E8">
            <v>193148</v>
          </cell>
          <cell r="F8">
            <v>592281</v>
          </cell>
        </row>
        <row r="9">
          <cell r="C9">
            <v>807813</v>
          </cell>
          <cell r="D9">
            <v>38789</v>
          </cell>
          <cell r="E9">
            <v>324549</v>
          </cell>
          <cell r="F9">
            <v>1171151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ns.gov.uk/employmentandlabourmarket/" TargetMode="External"/><Relationship Id="rId7" Type="http://schemas.openxmlformats.org/officeDocument/2006/relationships/drawing" Target="../drawings/drawing1.xml"/><Relationship Id="rId2" Type="http://schemas.openxmlformats.org/officeDocument/2006/relationships/hyperlink" Target="mailto:economicstats@nisra.gov.uk" TargetMode="External"/><Relationship Id="rId1" Type="http://schemas.openxmlformats.org/officeDocument/2006/relationships/hyperlink" Target="https://www.nisra.gov.uk/publications/labour-force-survey-background-information" TargetMode="External"/><Relationship Id="rId6" Type="http://schemas.openxmlformats.org/officeDocument/2006/relationships/hyperlink" Target="https://www.ons.gov.uk/employmentandlabourmarket/peopleinwork/employmentandemployeetypes/methodologies/labourforcesurveylfsqmi" TargetMode="External"/><Relationship Id="rId5" Type="http://schemas.openxmlformats.org/officeDocument/2006/relationships/hyperlink" Target="https://www.ons.gov.uk/employmentandlabourmarket/peopleinwork/employmentandemployeetypes/methodologies/aguidetolabourmarketstatistics" TargetMode="External"/><Relationship Id="rId4" Type="http://schemas.openxmlformats.org/officeDocument/2006/relationships/hyperlink" Target="https://www.ons.gov.uk/employmentandlabourmarket/peopleinwork/employmentandemployeetypes/methodologies/aguidetolabourmarke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tabSelected="1" workbookViewId="0"/>
  </sheetViews>
  <sheetFormatPr defaultRowHeight="15" x14ac:dyDescent="0.25"/>
  <cols>
    <col min="1" max="1" width="36.5703125" customWidth="1"/>
    <col min="2" max="2" width="55" customWidth="1"/>
    <col min="3" max="3" width="36.5703125" customWidth="1"/>
    <col min="4" max="4" width="37" customWidth="1"/>
  </cols>
  <sheetData>
    <row r="1" spans="1:4" x14ac:dyDescent="0.25">
      <c r="A1" s="12"/>
      <c r="B1" s="12"/>
      <c r="C1" s="12"/>
      <c r="D1" s="12"/>
    </row>
    <row r="2" spans="1:4" x14ac:dyDescent="0.25">
      <c r="A2" s="14" t="s">
        <v>43</v>
      </c>
      <c r="B2" s="13"/>
      <c r="C2" s="13"/>
      <c r="D2" s="13"/>
    </row>
    <row r="3" spans="1:4" x14ac:dyDescent="0.25">
      <c r="A3" s="12"/>
      <c r="B3" s="12"/>
      <c r="C3" s="12"/>
      <c r="D3" s="12"/>
    </row>
    <row r="4" spans="1:4" x14ac:dyDescent="0.25">
      <c r="A4" s="12"/>
      <c r="B4" s="12"/>
      <c r="C4" s="12"/>
      <c r="D4" s="12"/>
    </row>
    <row r="5" spans="1:4" x14ac:dyDescent="0.25">
      <c r="A5" s="12"/>
      <c r="B5" s="12"/>
      <c r="C5" s="12"/>
      <c r="D5" s="12"/>
    </row>
    <row r="6" spans="1:4" x14ac:dyDescent="0.25">
      <c r="A6" s="12"/>
      <c r="B6" s="12"/>
      <c r="C6" s="12"/>
      <c r="D6" s="12"/>
    </row>
    <row r="7" spans="1:4" x14ac:dyDescent="0.25">
      <c r="A7" s="12"/>
      <c r="B7" s="12"/>
      <c r="C7" s="12"/>
      <c r="D7" s="12"/>
    </row>
    <row r="8" spans="1:4" x14ac:dyDescent="0.25">
      <c r="A8" s="12"/>
      <c r="B8" s="12"/>
      <c r="C8" s="12"/>
      <c r="D8" s="12"/>
    </row>
    <row r="9" spans="1:4" x14ac:dyDescent="0.25">
      <c r="A9" s="16" t="s">
        <v>44</v>
      </c>
      <c r="B9" s="17"/>
      <c r="C9" s="18"/>
      <c r="D9" s="18"/>
    </row>
    <row r="10" spans="1:4" x14ac:dyDescent="0.25">
      <c r="A10" s="18" t="s">
        <v>45</v>
      </c>
      <c r="B10" s="17"/>
      <c r="C10" s="15"/>
      <c r="D10" s="15"/>
    </row>
    <row r="11" spans="1:4" x14ac:dyDescent="0.25">
      <c r="A11" s="18"/>
      <c r="B11" s="17"/>
      <c r="C11" s="15"/>
      <c r="D11" s="15"/>
    </row>
    <row r="12" spans="1:4" x14ac:dyDescent="0.25">
      <c r="A12" s="19" t="s">
        <v>46</v>
      </c>
      <c r="B12" s="17" t="s">
        <v>47</v>
      </c>
      <c r="C12" s="15"/>
      <c r="D12" s="15"/>
    </row>
    <row r="13" spans="1:4" x14ac:dyDescent="0.25">
      <c r="A13" s="18"/>
      <c r="B13" s="17"/>
      <c r="C13" s="15"/>
      <c r="D13" s="15"/>
    </row>
    <row r="14" spans="1:4" x14ac:dyDescent="0.25">
      <c r="A14" s="19" t="s">
        <v>48</v>
      </c>
      <c r="B14" s="17" t="s">
        <v>49</v>
      </c>
      <c r="C14" s="15"/>
      <c r="D14" s="15"/>
    </row>
    <row r="15" spans="1:4" x14ac:dyDescent="0.25">
      <c r="A15" s="19" t="s">
        <v>50</v>
      </c>
      <c r="B15" s="17"/>
      <c r="C15" s="15"/>
      <c r="D15" s="15"/>
    </row>
    <row r="16" spans="1:4" x14ac:dyDescent="0.25">
      <c r="A16" s="19"/>
      <c r="B16" s="17"/>
      <c r="C16" s="15"/>
      <c r="D16" s="15"/>
    </row>
    <row r="17" spans="1:4" x14ac:dyDescent="0.25">
      <c r="A17" s="15"/>
      <c r="B17" s="15"/>
      <c r="C17" s="15"/>
      <c r="D17" s="15"/>
    </row>
    <row r="18" spans="1:4" x14ac:dyDescent="0.25">
      <c r="A18" s="14" t="s">
        <v>51</v>
      </c>
      <c r="B18" s="15"/>
      <c r="C18" s="15"/>
      <c r="D18" s="15"/>
    </row>
    <row r="19" spans="1:4" x14ac:dyDescent="0.25">
      <c r="A19" s="14"/>
      <c r="B19" s="15"/>
      <c r="C19" s="15"/>
      <c r="D19" s="15"/>
    </row>
    <row r="20" spans="1:4" x14ac:dyDescent="0.25">
      <c r="A20" s="20"/>
      <c r="B20" s="21" t="s">
        <v>52</v>
      </c>
      <c r="C20" s="21" t="s">
        <v>53</v>
      </c>
      <c r="D20" s="21" t="s">
        <v>54</v>
      </c>
    </row>
    <row r="21" spans="1:4" ht="22.5" x14ac:dyDescent="0.25">
      <c r="A21" s="53" t="s">
        <v>55</v>
      </c>
      <c r="B21" s="54" t="s">
        <v>75</v>
      </c>
      <c r="C21" s="22" t="s">
        <v>74</v>
      </c>
      <c r="D21" s="30" t="s">
        <v>71</v>
      </c>
    </row>
    <row r="22" spans="1:4" x14ac:dyDescent="0.25">
      <c r="A22" s="23"/>
      <c r="B22" s="24"/>
      <c r="C22" s="24"/>
      <c r="D22" s="25"/>
    </row>
    <row r="23" spans="1:4" x14ac:dyDescent="0.25">
      <c r="A23" s="26"/>
      <c r="B23" s="18"/>
      <c r="C23" s="18"/>
      <c r="D23" s="18"/>
    </row>
    <row r="24" spans="1:4" x14ac:dyDescent="0.25">
      <c r="A24" s="27" t="s">
        <v>56</v>
      </c>
      <c r="B24" s="18"/>
      <c r="C24" s="18"/>
      <c r="D24" s="18"/>
    </row>
    <row r="25" spans="1:4" x14ac:dyDescent="0.25">
      <c r="A25" s="28"/>
      <c r="B25" s="18"/>
      <c r="C25" s="18"/>
      <c r="D25" s="18"/>
    </row>
    <row r="26" spans="1:4" x14ac:dyDescent="0.25">
      <c r="A26" s="56" t="s">
        <v>57</v>
      </c>
      <c r="B26" s="56"/>
      <c r="C26" s="56"/>
      <c r="D26" s="56"/>
    </row>
    <row r="27" spans="1:4" x14ac:dyDescent="0.25">
      <c r="A27" s="56"/>
      <c r="B27" s="56"/>
      <c r="C27" s="56"/>
      <c r="D27" s="56"/>
    </row>
    <row r="28" spans="1:4" x14ac:dyDescent="0.25">
      <c r="A28" s="56"/>
      <c r="B28" s="56"/>
      <c r="C28" s="56"/>
      <c r="D28" s="56"/>
    </row>
    <row r="29" spans="1:4" x14ac:dyDescent="0.25">
      <c r="A29" s="29"/>
      <c r="B29" s="29"/>
      <c r="C29" s="29"/>
      <c r="D29" s="29"/>
    </row>
    <row r="30" spans="1:4" x14ac:dyDescent="0.25">
      <c r="A30" s="15" t="s">
        <v>58</v>
      </c>
      <c r="B30" s="13"/>
      <c r="C30" s="13"/>
      <c r="D30" s="13"/>
    </row>
    <row r="31" spans="1:4" x14ac:dyDescent="0.25">
      <c r="A31" s="27"/>
      <c r="B31" s="18"/>
      <c r="C31" s="18"/>
      <c r="D31" s="18"/>
    </row>
    <row r="32" spans="1:4" x14ac:dyDescent="0.25">
      <c r="A32" s="35" t="s">
        <v>59</v>
      </c>
      <c r="B32" s="36"/>
      <c r="C32" s="34"/>
      <c r="D32" s="32"/>
    </row>
    <row r="33" spans="1:4" x14ac:dyDescent="0.25">
      <c r="A33" s="35"/>
      <c r="B33" s="36"/>
      <c r="C33" s="34"/>
      <c r="D33" s="32"/>
    </row>
    <row r="34" spans="1:4" ht="15" customHeight="1" x14ac:dyDescent="0.25">
      <c r="A34" s="56" t="s">
        <v>72</v>
      </c>
      <c r="B34" s="56"/>
      <c r="C34" s="56"/>
      <c r="D34" s="56"/>
    </row>
    <row r="35" spans="1:4" x14ac:dyDescent="0.25">
      <c r="A35" s="56"/>
      <c r="B35" s="56"/>
      <c r="C35" s="56"/>
      <c r="D35" s="56"/>
    </row>
    <row r="36" spans="1:4" x14ac:dyDescent="0.25">
      <c r="A36" s="37"/>
      <c r="B36" s="36"/>
      <c r="C36" s="34"/>
      <c r="D36" s="32"/>
    </row>
    <row r="37" spans="1:4" x14ac:dyDescent="0.25">
      <c r="A37" s="55" t="s">
        <v>60</v>
      </c>
      <c r="B37" s="55"/>
      <c r="C37" s="55"/>
      <c r="D37" s="55"/>
    </row>
    <row r="38" spans="1:4" x14ac:dyDescent="0.25">
      <c r="A38" s="55"/>
      <c r="B38" s="55"/>
      <c r="C38" s="55"/>
      <c r="D38" s="55"/>
    </row>
    <row r="39" spans="1:4" ht="15" customHeight="1" x14ac:dyDescent="0.25">
      <c r="A39" s="55"/>
      <c r="B39" s="55"/>
      <c r="C39" s="55"/>
      <c r="D39" s="55"/>
    </row>
    <row r="40" spans="1:4" x14ac:dyDescent="0.25">
      <c r="A40" s="38"/>
      <c r="B40" s="38"/>
      <c r="C40" s="38"/>
      <c r="D40" s="38"/>
    </row>
    <row r="41" spans="1:4" x14ac:dyDescent="0.25">
      <c r="A41" s="57" t="s">
        <v>73</v>
      </c>
      <c r="B41" s="57"/>
      <c r="C41" s="57"/>
      <c r="D41" s="57"/>
    </row>
    <row r="42" spans="1:4" x14ac:dyDescent="0.25">
      <c r="A42" s="57"/>
      <c r="B42" s="57"/>
      <c r="C42" s="57"/>
      <c r="D42" s="57"/>
    </row>
    <row r="43" spans="1:4" ht="34.5" customHeight="1" x14ac:dyDescent="0.25">
      <c r="A43" s="57"/>
      <c r="B43" s="57"/>
      <c r="C43" s="57"/>
      <c r="D43" s="57"/>
    </row>
    <row r="44" spans="1:4" ht="15" customHeight="1" x14ac:dyDescent="0.25">
      <c r="A44" s="57"/>
      <c r="B44" s="57"/>
      <c r="C44" s="57"/>
      <c r="D44" s="57"/>
    </row>
    <row r="45" spans="1:4" x14ac:dyDescent="0.25">
      <c r="A45" s="57"/>
      <c r="B45" s="57"/>
      <c r="C45" s="57"/>
      <c r="D45" s="57"/>
    </row>
    <row r="46" spans="1:4" x14ac:dyDescent="0.25">
      <c r="A46" s="38"/>
      <c r="B46" s="38"/>
      <c r="C46" s="38"/>
      <c r="D46" s="38"/>
    </row>
    <row r="47" spans="1:4" x14ac:dyDescent="0.25">
      <c r="A47" s="39" t="s">
        <v>61</v>
      </c>
      <c r="B47" s="38"/>
      <c r="C47" s="38"/>
      <c r="D47" s="38"/>
    </row>
    <row r="48" spans="1:4" x14ac:dyDescent="0.25">
      <c r="A48" s="55" t="s">
        <v>62</v>
      </c>
      <c r="B48" s="55"/>
      <c r="C48" s="55"/>
      <c r="D48" s="55"/>
    </row>
    <row r="49" spans="1:4" x14ac:dyDescent="0.25">
      <c r="A49" s="40" t="s">
        <v>63</v>
      </c>
      <c r="B49" s="38"/>
      <c r="C49" s="38"/>
      <c r="D49" s="38"/>
    </row>
    <row r="50" spans="1:4" x14ac:dyDescent="0.25">
      <c r="A50" s="38"/>
      <c r="B50" s="38"/>
      <c r="C50" s="38"/>
      <c r="D50" s="38"/>
    </row>
    <row r="51" spans="1:4" x14ac:dyDescent="0.25">
      <c r="A51" s="31" t="s">
        <v>64</v>
      </c>
      <c r="B51" s="31"/>
      <c r="C51" s="31"/>
      <c r="D51" s="31"/>
    </row>
    <row r="52" spans="1:4" x14ac:dyDescent="0.25">
      <c r="A52" s="33" t="s">
        <v>65</v>
      </c>
      <c r="B52" s="33"/>
      <c r="C52" s="32"/>
      <c r="D52" s="32"/>
    </row>
    <row r="53" spans="1:4" x14ac:dyDescent="0.25">
      <c r="A53" s="32" t="s">
        <v>66</v>
      </c>
      <c r="B53" s="32"/>
      <c r="C53" s="32"/>
      <c r="D53" s="32"/>
    </row>
    <row r="54" spans="1:4" x14ac:dyDescent="0.25">
      <c r="A54" s="32"/>
      <c r="B54" s="32"/>
      <c r="C54" s="32"/>
      <c r="D54" s="32"/>
    </row>
    <row r="55" spans="1:4" x14ac:dyDescent="0.25">
      <c r="A55" s="32"/>
      <c r="B55" s="32"/>
      <c r="C55" s="32"/>
      <c r="D55" s="32"/>
    </row>
    <row r="56" spans="1:4" x14ac:dyDescent="0.25">
      <c r="A56" s="32" t="s">
        <v>67</v>
      </c>
      <c r="B56" s="32"/>
      <c r="C56" s="32"/>
      <c r="D56" s="32"/>
    </row>
    <row r="57" spans="1:4" x14ac:dyDescent="0.25">
      <c r="A57" s="41" t="s">
        <v>68</v>
      </c>
      <c r="B57" s="32"/>
      <c r="C57" s="32"/>
      <c r="D57" s="32"/>
    </row>
    <row r="58" spans="1:4" x14ac:dyDescent="0.25">
      <c r="A58" s="41" t="s">
        <v>69</v>
      </c>
      <c r="B58" s="32"/>
      <c r="C58" s="32"/>
      <c r="D58" s="32"/>
    </row>
    <row r="59" spans="1:4" x14ac:dyDescent="0.25">
      <c r="A59" s="41" t="s">
        <v>70</v>
      </c>
      <c r="B59" s="32"/>
      <c r="C59" s="32"/>
      <c r="D59" s="32"/>
    </row>
    <row r="60" spans="1:4" x14ac:dyDescent="0.25">
      <c r="A60" s="32"/>
      <c r="B60" s="32"/>
      <c r="C60" s="32"/>
      <c r="D60" s="32"/>
    </row>
  </sheetData>
  <mergeCells count="5">
    <mergeCell ref="A48:D48"/>
    <mergeCell ref="A34:D35"/>
    <mergeCell ref="A26:D28"/>
    <mergeCell ref="A37:D39"/>
    <mergeCell ref="A41:D45"/>
  </mergeCells>
  <hyperlinks>
    <hyperlink ref="A10" r:id="rId1"/>
    <hyperlink ref="A21" location="TblLFS834_Health_Disability!A1" display="Table 1"/>
    <hyperlink ref="B21" location="TblLFS811_Workforce_Section75!A1" display="TblLFS811_Workforce_Section75"/>
    <hyperlink ref="A52" r:id="rId2"/>
    <hyperlink ref="A49" r:id="rId3"/>
    <hyperlink ref="A58" r:id="rId4"/>
    <hyperlink ref="A59" r:id="rId5" location="glossary"/>
    <hyperlink ref="A57" r:id="rId6"/>
  </hyperlinks>
  <pageMargins left="0.7" right="0.7" top="0.75" bottom="0.75" header="0.3" footer="0.3"/>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heetViews>
  <sheetFormatPr defaultRowHeight="15" x14ac:dyDescent="0.25"/>
  <cols>
    <col min="1" max="1" width="1.28515625" style="42" customWidth="1"/>
    <col min="2" max="2" width="1.28515625" style="44" customWidth="1"/>
    <col min="3" max="3" width="1.28515625" style="47" customWidth="1"/>
    <col min="4" max="4" width="26.7109375" style="2" customWidth="1"/>
    <col min="5" max="5" width="22.42578125" style="2" customWidth="1"/>
    <col min="6" max="6" width="14.7109375" bestFit="1" customWidth="1"/>
    <col min="7" max="7" width="15.7109375" bestFit="1" customWidth="1"/>
    <col min="8" max="8" width="8" bestFit="1" customWidth="1"/>
  </cols>
  <sheetData>
    <row r="1" spans="1:9" s="42" customFormat="1" ht="6" customHeight="1" x14ac:dyDescent="0.25">
      <c r="D1" s="52"/>
      <c r="E1" s="52"/>
    </row>
    <row r="2" spans="1:9" s="44" customFormat="1" ht="6" customHeight="1" x14ac:dyDescent="0.25">
      <c r="A2" s="43"/>
      <c r="B2" s="45"/>
      <c r="C2" s="45"/>
      <c r="D2" s="51"/>
      <c r="E2" s="51"/>
    </row>
    <row r="3" spans="1:9" s="47" customFormat="1" ht="6" customHeight="1" x14ac:dyDescent="0.25">
      <c r="A3" s="42"/>
      <c r="B3" s="44"/>
      <c r="D3" s="50"/>
      <c r="E3" s="50"/>
    </row>
    <row r="4" spans="1:9" x14ac:dyDescent="0.25">
      <c r="D4" s="3" t="s">
        <v>0</v>
      </c>
    </row>
    <row r="7" spans="1:9" x14ac:dyDescent="0.25">
      <c r="D7" s="1" t="s">
        <v>1</v>
      </c>
    </row>
    <row r="8" spans="1:9" x14ac:dyDescent="0.25">
      <c r="D8" s="61"/>
      <c r="E8" s="62"/>
      <c r="F8" s="5" t="s">
        <v>2</v>
      </c>
      <c r="G8" s="5" t="s">
        <v>3</v>
      </c>
      <c r="H8" s="5" t="s">
        <v>4</v>
      </c>
      <c r="I8" s="5" t="s">
        <v>8</v>
      </c>
    </row>
    <row r="9" spans="1:9" x14ac:dyDescent="0.25">
      <c r="D9" s="58" t="s">
        <v>5</v>
      </c>
      <c r="E9" s="4" t="s">
        <v>6</v>
      </c>
      <c r="F9" s="5">
        <f>IF('[1]SPSS data'!C7&gt;6000, ROUND('[1]SPSS data'!C7,-3),"*")</f>
        <v>421000</v>
      </c>
      <c r="G9" s="5">
        <f>IF('[1]SPSS data'!D7&gt;6000, ROUND('[1]SPSS data'!D7,-3),"*")</f>
        <v>26000</v>
      </c>
      <c r="H9" s="5">
        <f>IF('[1]SPSS data'!E7&gt;6000, ROUND('[1]SPSS data'!E7,-3),"*")</f>
        <v>131000</v>
      </c>
      <c r="I9" s="5">
        <f>IF('[1]SPSS data'!F7&gt;6000, ROUND('[1]SPSS data'!F7,-3),"*")</f>
        <v>579000</v>
      </c>
    </row>
    <row r="10" spans="1:9" x14ac:dyDescent="0.25">
      <c r="D10" s="59"/>
      <c r="E10" s="4" t="s">
        <v>7</v>
      </c>
      <c r="F10" s="5">
        <f>IF('[1]SPSS data'!C8&gt;6000, ROUND('[1]SPSS data'!C8,-3),"*")</f>
        <v>386000</v>
      </c>
      <c r="G10" s="5">
        <f>IF('[1]SPSS data'!D8&gt;6000, ROUND('[1]SPSS data'!D8,-3),"*")</f>
        <v>13000</v>
      </c>
      <c r="H10" s="5">
        <f>IF('[1]SPSS data'!E8&gt;6000, ROUND('[1]SPSS data'!E8,-3),"*")</f>
        <v>193000</v>
      </c>
      <c r="I10" s="5">
        <f>IF('[1]SPSS data'!F8&gt;6000, ROUND('[1]SPSS data'!F8,-3),"*")</f>
        <v>592000</v>
      </c>
    </row>
    <row r="11" spans="1:9" x14ac:dyDescent="0.25">
      <c r="D11" s="60"/>
      <c r="E11" s="4" t="s">
        <v>8</v>
      </c>
      <c r="F11" s="5">
        <f>IF('[1]SPSS data'!C9&gt;6000, ROUND('[1]SPSS data'!C9,-3),"*")</f>
        <v>808000</v>
      </c>
      <c r="G11" s="5">
        <f>IF('[1]SPSS data'!D9&gt;6000, ROUND('[1]SPSS data'!D9,-3),"*")</f>
        <v>39000</v>
      </c>
      <c r="H11" s="5">
        <f>IF('[1]SPSS data'!E9&gt;6000, ROUND('[1]SPSS data'!E9,-3),"*")</f>
        <v>325000</v>
      </c>
      <c r="I11" s="5">
        <f>IF('[1]SPSS data'!F9&gt;6000, ROUND('[1]SPSS data'!F9,-3),"*")</f>
        <v>1171000</v>
      </c>
    </row>
    <row r="13" spans="1:9" x14ac:dyDescent="0.25">
      <c r="A13" s="43"/>
      <c r="B13" s="45"/>
      <c r="C13" s="48"/>
    </row>
    <row r="14" spans="1:9" x14ac:dyDescent="0.25">
      <c r="A14" s="43"/>
      <c r="B14" s="45"/>
      <c r="C14" s="48"/>
      <c r="D14" s="1" t="s">
        <v>9</v>
      </c>
    </row>
    <row r="15" spans="1:9" x14ac:dyDescent="0.25">
      <c r="D15" s="63"/>
      <c r="E15" s="63"/>
      <c r="F15" s="5" t="s">
        <v>2</v>
      </c>
      <c r="G15" s="5" t="s">
        <v>3</v>
      </c>
      <c r="H15" s="5" t="s">
        <v>4</v>
      </c>
      <c r="I15" s="5" t="s">
        <v>8</v>
      </c>
    </row>
    <row r="16" spans="1:9" x14ac:dyDescent="0.25">
      <c r="D16" s="64" t="s">
        <v>10</v>
      </c>
      <c r="E16" s="4" t="s">
        <v>11</v>
      </c>
      <c r="F16" s="5">
        <v>99000</v>
      </c>
      <c r="G16" s="5">
        <v>13000</v>
      </c>
      <c r="H16" s="5">
        <v>98000</v>
      </c>
      <c r="I16" s="5">
        <v>210000</v>
      </c>
    </row>
    <row r="17" spans="2:9" x14ac:dyDescent="0.25">
      <c r="D17" s="65"/>
      <c r="E17" s="4" t="s">
        <v>12</v>
      </c>
      <c r="F17" s="5">
        <v>194000</v>
      </c>
      <c r="G17" s="5">
        <v>9000</v>
      </c>
      <c r="H17" s="5">
        <v>44000</v>
      </c>
      <c r="I17" s="5">
        <v>247000</v>
      </c>
    </row>
    <row r="18" spans="2:9" x14ac:dyDescent="0.25">
      <c r="D18" s="65"/>
      <c r="E18" s="4" t="s">
        <v>13</v>
      </c>
      <c r="F18" s="5">
        <v>294000</v>
      </c>
      <c r="G18" s="5">
        <v>11000</v>
      </c>
      <c r="H18" s="5">
        <v>60000</v>
      </c>
      <c r="I18" s="5">
        <v>365000</v>
      </c>
    </row>
    <row r="19" spans="2:9" x14ac:dyDescent="0.25">
      <c r="D19" s="65"/>
      <c r="E19" s="4" t="s">
        <v>14</v>
      </c>
      <c r="F19" s="5">
        <v>220000</v>
      </c>
      <c r="G19" s="5" t="s">
        <v>35</v>
      </c>
      <c r="H19" s="5">
        <v>123000</v>
      </c>
      <c r="I19" s="5">
        <v>349000</v>
      </c>
    </row>
    <row r="20" spans="2:9" x14ac:dyDescent="0.25">
      <c r="D20" s="66"/>
      <c r="E20" s="6" t="s">
        <v>8</v>
      </c>
      <c r="F20" s="5">
        <v>808000</v>
      </c>
      <c r="G20" s="5">
        <v>39000</v>
      </c>
      <c r="H20" s="5">
        <f t="shared" ref="H20" si="0">SUM(H16:H19)</f>
        <v>325000</v>
      </c>
      <c r="I20" s="5">
        <v>1171000</v>
      </c>
    </row>
    <row r="23" spans="2:9" x14ac:dyDescent="0.25">
      <c r="D23" s="1" t="s">
        <v>15</v>
      </c>
    </row>
    <row r="24" spans="2:9" x14ac:dyDescent="0.25">
      <c r="D24" s="61"/>
      <c r="E24" s="62"/>
      <c r="F24" s="5" t="s">
        <v>2</v>
      </c>
      <c r="G24" s="5" t="s">
        <v>3</v>
      </c>
      <c r="H24" s="5" t="s">
        <v>4</v>
      </c>
      <c r="I24" s="5" t="s">
        <v>8</v>
      </c>
    </row>
    <row r="25" spans="2:9" x14ac:dyDescent="0.25">
      <c r="B25" s="46"/>
      <c r="C25" s="49"/>
      <c r="D25" s="64" t="s">
        <v>16</v>
      </c>
      <c r="E25" s="4" t="s">
        <v>17</v>
      </c>
      <c r="F25" s="5">
        <v>86000</v>
      </c>
      <c r="G25" s="5">
        <v>10000</v>
      </c>
      <c r="H25" s="5">
        <v>141000</v>
      </c>
      <c r="I25" s="5">
        <v>237000</v>
      </c>
    </row>
    <row r="26" spans="2:9" ht="30" x14ac:dyDescent="0.25">
      <c r="B26" s="46"/>
      <c r="C26" s="49"/>
      <c r="D26" s="65"/>
      <c r="E26" s="4" t="s">
        <v>18</v>
      </c>
      <c r="F26" s="5">
        <v>719000</v>
      </c>
      <c r="G26" s="5">
        <v>28000</v>
      </c>
      <c r="H26" s="5">
        <v>182000</v>
      </c>
      <c r="I26" s="5">
        <v>929000</v>
      </c>
    </row>
    <row r="27" spans="2:9" x14ac:dyDescent="0.25">
      <c r="B27" s="46"/>
      <c r="C27" s="49"/>
      <c r="D27" s="66"/>
      <c r="E27" s="6" t="s">
        <v>8</v>
      </c>
      <c r="F27" s="5">
        <v>804000</v>
      </c>
      <c r="G27" s="5">
        <f t="shared" ref="G27:I27" si="1">SUM(G25:G26)</f>
        <v>38000</v>
      </c>
      <c r="H27" s="5">
        <f t="shared" si="1"/>
        <v>323000</v>
      </c>
      <c r="I27" s="5">
        <f t="shared" si="1"/>
        <v>1166000</v>
      </c>
    </row>
    <row r="28" spans="2:9" x14ac:dyDescent="0.25">
      <c r="B28" s="46"/>
      <c r="C28" s="49"/>
    </row>
    <row r="29" spans="2:9" x14ac:dyDescent="0.25">
      <c r="B29" s="46"/>
      <c r="C29" s="49"/>
    </row>
    <row r="30" spans="2:9" x14ac:dyDescent="0.25">
      <c r="B30" s="46"/>
      <c r="C30" s="49"/>
      <c r="D30" s="1" t="s">
        <v>19</v>
      </c>
    </row>
    <row r="31" spans="2:9" x14ac:dyDescent="0.25">
      <c r="B31" s="46"/>
      <c r="C31" s="49"/>
      <c r="D31" s="61"/>
      <c r="E31" s="62"/>
      <c r="F31" s="5" t="s">
        <v>2</v>
      </c>
      <c r="G31" s="5" t="s">
        <v>3</v>
      </c>
      <c r="H31" s="5" t="s">
        <v>4</v>
      </c>
      <c r="I31" s="5" t="s">
        <v>8</v>
      </c>
    </row>
    <row r="32" spans="2:9" ht="30" customHeight="1" x14ac:dyDescent="0.25">
      <c r="B32" s="46"/>
      <c r="C32" s="49"/>
      <c r="D32" s="64" t="s">
        <v>20</v>
      </c>
      <c r="E32" s="4" t="s">
        <v>21</v>
      </c>
      <c r="F32" s="5">
        <v>788000</v>
      </c>
      <c r="G32" s="5">
        <v>37000</v>
      </c>
      <c r="H32" s="5">
        <v>311000</v>
      </c>
      <c r="I32" s="5">
        <v>1137000</v>
      </c>
    </row>
    <row r="33" spans="2:9" x14ac:dyDescent="0.25">
      <c r="B33" s="46"/>
      <c r="C33" s="49"/>
      <c r="D33" s="65"/>
      <c r="E33" s="4" t="s">
        <v>22</v>
      </c>
      <c r="F33" s="5">
        <v>8000</v>
      </c>
      <c r="G33" s="5" t="s">
        <v>35</v>
      </c>
      <c r="H33" s="5" t="s">
        <v>35</v>
      </c>
      <c r="I33" s="5">
        <v>12000</v>
      </c>
    </row>
    <row r="34" spans="2:9" x14ac:dyDescent="0.25">
      <c r="B34" s="46"/>
      <c r="C34" s="49"/>
      <c r="D34" s="65"/>
      <c r="E34" s="4" t="s">
        <v>23</v>
      </c>
      <c r="F34" s="5">
        <v>12000</v>
      </c>
      <c r="G34" s="5" t="s">
        <v>35</v>
      </c>
      <c r="H34" s="5">
        <v>9000</v>
      </c>
      <c r="I34" s="5">
        <v>23000</v>
      </c>
    </row>
    <row r="35" spans="2:9" x14ac:dyDescent="0.25">
      <c r="D35" s="66"/>
      <c r="E35" s="6" t="s">
        <v>8</v>
      </c>
      <c r="F35" s="5">
        <f>SUM(F32:F34)</f>
        <v>808000</v>
      </c>
      <c r="G35" s="5">
        <v>39000</v>
      </c>
      <c r="H35" s="5">
        <v>324000</v>
      </c>
      <c r="I35" s="5">
        <v>1171000</v>
      </c>
    </row>
    <row r="38" spans="2:9" x14ac:dyDescent="0.25">
      <c r="D38" s="1" t="s">
        <v>24</v>
      </c>
    </row>
    <row r="39" spans="2:9" x14ac:dyDescent="0.25">
      <c r="D39" s="61"/>
      <c r="E39" s="62"/>
      <c r="F39" s="5" t="s">
        <v>2</v>
      </c>
      <c r="G39" s="5" t="s">
        <v>3</v>
      </c>
      <c r="H39" s="5" t="s">
        <v>4</v>
      </c>
      <c r="I39" s="5" t="s">
        <v>8</v>
      </c>
    </row>
    <row r="40" spans="2:9" x14ac:dyDescent="0.25">
      <c r="D40" s="64" t="s">
        <v>25</v>
      </c>
      <c r="E40" s="4" t="s">
        <v>26</v>
      </c>
      <c r="F40" s="5">
        <v>297000</v>
      </c>
      <c r="G40" s="5">
        <v>26000</v>
      </c>
      <c r="H40" s="5">
        <v>170000</v>
      </c>
      <c r="I40" s="5">
        <v>493000</v>
      </c>
    </row>
    <row r="41" spans="2:9" ht="30" x14ac:dyDescent="0.25">
      <c r="D41" s="65"/>
      <c r="E41" s="4" t="s">
        <v>41</v>
      </c>
      <c r="F41" s="5">
        <v>439000</v>
      </c>
      <c r="G41" s="5">
        <v>7000</v>
      </c>
      <c r="H41" s="5">
        <v>111000</v>
      </c>
      <c r="I41" s="5">
        <v>557000</v>
      </c>
    </row>
    <row r="42" spans="2:9" ht="30" x14ac:dyDescent="0.25">
      <c r="D42" s="65"/>
      <c r="E42" s="4" t="s">
        <v>42</v>
      </c>
      <c r="F42" s="5">
        <v>30000</v>
      </c>
      <c r="G42" s="5" t="s">
        <v>35</v>
      </c>
      <c r="H42" s="5">
        <v>16000</v>
      </c>
      <c r="I42" s="5">
        <v>50000</v>
      </c>
    </row>
    <row r="43" spans="2:9" x14ac:dyDescent="0.25">
      <c r="D43" s="65"/>
      <c r="E43" s="4" t="s">
        <v>27</v>
      </c>
      <c r="F43" s="5">
        <v>33000</v>
      </c>
      <c r="G43" s="5" t="s">
        <v>35</v>
      </c>
      <c r="H43" s="5">
        <v>19000</v>
      </c>
      <c r="I43" s="5">
        <v>53000</v>
      </c>
    </row>
    <row r="44" spans="2:9" x14ac:dyDescent="0.25">
      <c r="D44" s="65"/>
      <c r="E44" s="4" t="s">
        <v>28</v>
      </c>
      <c r="F44" s="5">
        <v>9000</v>
      </c>
      <c r="G44" s="5" t="s">
        <v>35</v>
      </c>
      <c r="H44" s="5">
        <v>9000</v>
      </c>
      <c r="I44" s="5">
        <v>18000</v>
      </c>
    </row>
    <row r="45" spans="2:9" x14ac:dyDescent="0.25">
      <c r="D45" s="66"/>
      <c r="E45" s="6" t="s">
        <v>8</v>
      </c>
      <c r="F45" s="5">
        <f>SUM(F40:F44)</f>
        <v>808000</v>
      </c>
      <c r="G45" s="5">
        <v>39000</v>
      </c>
      <c r="H45" s="5">
        <f>SUM(H40:H44)</f>
        <v>325000</v>
      </c>
      <c r="I45" s="5">
        <v>1171000</v>
      </c>
    </row>
    <row r="48" spans="2:9" x14ac:dyDescent="0.25">
      <c r="D48" s="1" t="s">
        <v>29</v>
      </c>
    </row>
    <row r="49" spans="4:9" x14ac:dyDescent="0.25">
      <c r="D49" s="61"/>
      <c r="E49" s="62"/>
      <c r="F49" s="5" t="s">
        <v>2</v>
      </c>
      <c r="G49" s="5" t="s">
        <v>3</v>
      </c>
      <c r="H49" s="5" t="s">
        <v>4</v>
      </c>
      <c r="I49" s="5" t="s">
        <v>8</v>
      </c>
    </row>
    <row r="50" spans="4:9" x14ac:dyDescent="0.25">
      <c r="D50" s="58" t="s">
        <v>30</v>
      </c>
      <c r="E50" s="4" t="s">
        <v>31</v>
      </c>
      <c r="F50" s="5">
        <v>342000</v>
      </c>
      <c r="G50" s="5">
        <v>16000</v>
      </c>
      <c r="H50" s="5">
        <v>151000</v>
      </c>
      <c r="I50" s="5">
        <v>509000</v>
      </c>
    </row>
    <row r="51" spans="4:9" x14ac:dyDescent="0.25">
      <c r="D51" s="59"/>
      <c r="E51" s="4" t="s">
        <v>32</v>
      </c>
      <c r="F51" s="5">
        <v>312000</v>
      </c>
      <c r="G51" s="5">
        <v>13000</v>
      </c>
      <c r="H51" s="5">
        <v>121000</v>
      </c>
      <c r="I51" s="5">
        <v>446000</v>
      </c>
    </row>
    <row r="52" spans="4:9" x14ac:dyDescent="0.25">
      <c r="D52" s="59"/>
      <c r="E52" s="4" t="s">
        <v>33</v>
      </c>
      <c r="F52" s="5">
        <v>30000</v>
      </c>
      <c r="G52" s="5" t="s">
        <v>35</v>
      </c>
      <c r="H52" s="5">
        <v>12000</v>
      </c>
      <c r="I52" s="5">
        <v>45000</v>
      </c>
    </row>
    <row r="53" spans="4:9" x14ac:dyDescent="0.25">
      <c r="D53" s="59"/>
      <c r="E53" s="4" t="s">
        <v>34</v>
      </c>
      <c r="F53" s="5">
        <v>114000</v>
      </c>
      <c r="G53" s="5">
        <v>7000</v>
      </c>
      <c r="H53" s="5">
        <v>36000</v>
      </c>
      <c r="I53" s="5">
        <v>157000</v>
      </c>
    </row>
    <row r="54" spans="4:9" x14ac:dyDescent="0.25">
      <c r="D54" s="60"/>
      <c r="E54" s="5" t="s">
        <v>8</v>
      </c>
      <c r="F54" s="5">
        <v>799000</v>
      </c>
      <c r="G54" s="5">
        <v>38000</v>
      </c>
      <c r="H54" s="5">
        <v>319000</v>
      </c>
      <c r="I54" s="5">
        <v>1157000</v>
      </c>
    </row>
    <row r="56" spans="4:9" x14ac:dyDescent="0.25">
      <c r="D56" s="2" t="s">
        <v>36</v>
      </c>
    </row>
    <row r="57" spans="4:9" x14ac:dyDescent="0.25">
      <c r="D57" s="7" t="s">
        <v>37</v>
      </c>
    </row>
    <row r="58" spans="4:9" x14ac:dyDescent="0.25">
      <c r="D58" s="8" t="s">
        <v>38</v>
      </c>
    </row>
    <row r="59" spans="4:9" x14ac:dyDescent="0.25">
      <c r="D59" s="11" t="s">
        <v>39</v>
      </c>
    </row>
    <row r="60" spans="4:9" x14ac:dyDescent="0.25">
      <c r="D60" s="10"/>
    </row>
    <row r="61" spans="4:9" x14ac:dyDescent="0.25">
      <c r="D61" s="9" t="s">
        <v>40</v>
      </c>
    </row>
  </sheetData>
  <mergeCells count="12">
    <mergeCell ref="D50:D54"/>
    <mergeCell ref="D8:E8"/>
    <mergeCell ref="D9:D11"/>
    <mergeCell ref="D49:E49"/>
    <mergeCell ref="D15:E15"/>
    <mergeCell ref="D24:E24"/>
    <mergeCell ref="D31:E31"/>
    <mergeCell ref="D39:E39"/>
    <mergeCell ref="D16:D20"/>
    <mergeCell ref="D25:D27"/>
    <mergeCell ref="D32:D35"/>
    <mergeCell ref="D40:D4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TblLFS836_Workforce_Section75</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Super</dc:creator>
  <cp:lastModifiedBy>Sarah Fyffe</cp:lastModifiedBy>
  <dcterms:created xsi:type="dcterms:W3CDTF">2019-02-28T15:04:32Z</dcterms:created>
  <dcterms:modified xsi:type="dcterms:W3CDTF">2019-03-12T13:16:51Z</dcterms:modified>
</cp:coreProperties>
</file>