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Quarterly Construction Enquiry\QCEdata\Stats Processing\Tables\"/>
    </mc:Choice>
  </mc:AlternateContent>
  <bookViews>
    <workbookView xWindow="0" yWindow="0" windowWidth="28800" windowHeight="11532" activeTab="2"/>
  </bookViews>
  <sheets>
    <sheet name="Contents" sheetId="1" r:id="rId1"/>
    <sheet name="Notes" sheetId="2" r:id="rId2"/>
    <sheet name="Table 1.1" sheetId="3" r:id="rId3"/>
    <sheet name="Table 1.2" sheetId="4" r:id="rId4"/>
    <sheet name="Table 1.3" sheetId="5" r:id="rId5"/>
    <sheet name="Table 1.4" sheetId="6" r:id="rId6"/>
    <sheet name="Table 1.5" sheetId="7" r:id="rId7"/>
    <sheet name="Table 1.6"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8" l="1"/>
  <c r="D64" i="8"/>
  <c r="E64" i="8"/>
  <c r="F22" i="8" l="1"/>
  <c r="C64" i="8"/>
  <c r="F64" i="8" s="1"/>
  <c r="H93" i="4"/>
  <c r="J93" i="4"/>
  <c r="L93" i="4"/>
  <c r="N93" i="4"/>
  <c r="H93" i="3"/>
  <c r="J93" i="3"/>
  <c r="L93" i="3"/>
  <c r="H92" i="4" l="1"/>
  <c r="J92" i="4"/>
  <c r="L92" i="4"/>
  <c r="N92" i="4"/>
  <c r="H92" i="3"/>
  <c r="J92" i="3"/>
  <c r="L92" i="3"/>
  <c r="H91" i="4" l="1"/>
  <c r="J91" i="4"/>
  <c r="L91" i="4"/>
  <c r="N91" i="4"/>
  <c r="H91" i="3"/>
  <c r="J91" i="3"/>
  <c r="L91" i="3"/>
  <c r="C63" i="8" l="1"/>
  <c r="H90" i="4"/>
  <c r="J90" i="4"/>
  <c r="L90" i="4"/>
  <c r="N90" i="4"/>
  <c r="H90" i="3"/>
  <c r="J90" i="3"/>
  <c r="L90" i="3"/>
  <c r="D63" i="8" l="1"/>
  <c r="E63" i="8"/>
  <c r="F42" i="8"/>
  <c r="F21" i="8"/>
  <c r="F63" i="8" l="1"/>
  <c r="D51" i="8" l="1"/>
  <c r="D55" i="8"/>
  <c r="D59" i="8"/>
  <c r="E48" i="8"/>
  <c r="E52" i="8"/>
  <c r="E56" i="8"/>
  <c r="E60" i="8"/>
  <c r="E14" i="7"/>
  <c r="Q14" i="7"/>
  <c r="J14" i="7"/>
  <c r="R14" i="7"/>
  <c r="D14" i="7"/>
  <c r="H14" i="7"/>
  <c r="L14" i="7"/>
  <c r="P14" i="7"/>
  <c r="I14" i="7"/>
  <c r="M14" i="7"/>
  <c r="F14" i="7"/>
  <c r="N14" i="7"/>
  <c r="G14" i="7"/>
  <c r="K14" i="7"/>
  <c r="O14" i="7"/>
  <c r="D48" i="8"/>
  <c r="E49" i="8"/>
  <c r="F9" i="8"/>
  <c r="D52" i="8"/>
  <c r="E53" i="8"/>
  <c r="F13" i="8"/>
  <c r="D56" i="8"/>
  <c r="E57" i="8"/>
  <c r="F17" i="8"/>
  <c r="D60" i="8"/>
  <c r="E61" i="8"/>
  <c r="F27" i="8"/>
  <c r="F31" i="8"/>
  <c r="F35" i="8"/>
  <c r="F39" i="8"/>
  <c r="F8" i="8"/>
  <c r="F12" i="8"/>
  <c r="F16" i="8"/>
  <c r="F20" i="8"/>
  <c r="F30" i="8"/>
  <c r="F34" i="8"/>
  <c r="F38" i="8"/>
  <c r="D50" i="8"/>
  <c r="E51" i="8"/>
  <c r="D54" i="8"/>
  <c r="E55" i="8"/>
  <c r="D58" i="8"/>
  <c r="E59" i="8"/>
  <c r="D62" i="8"/>
  <c r="F7" i="8"/>
  <c r="F11" i="8"/>
  <c r="F15" i="8"/>
  <c r="F19" i="8"/>
  <c r="F29" i="8"/>
  <c r="F33" i="8"/>
  <c r="F37" i="8"/>
  <c r="F41" i="8"/>
  <c r="F6" i="8"/>
  <c r="D49" i="8"/>
  <c r="E50" i="8"/>
  <c r="F10" i="8"/>
  <c r="D53" i="8"/>
  <c r="E54" i="8"/>
  <c r="F14" i="8"/>
  <c r="D57" i="8"/>
  <c r="E58" i="8"/>
  <c r="F18" i="8"/>
  <c r="D61" i="8"/>
  <c r="E62" i="8"/>
  <c r="F28" i="8"/>
  <c r="F32" i="8"/>
  <c r="F36" i="8"/>
  <c r="F40" i="8"/>
  <c r="C50" i="8"/>
  <c r="C53" i="8"/>
  <c r="C56" i="8"/>
  <c r="C59" i="8"/>
  <c r="C62" i="8"/>
  <c r="C49" i="8"/>
  <c r="C52" i="8"/>
  <c r="F52" i="8" s="1"/>
  <c r="C55" i="8"/>
  <c r="C58" i="8"/>
  <c r="C60" i="8"/>
  <c r="C48" i="8"/>
  <c r="C51" i="8"/>
  <c r="C54" i="8"/>
  <c r="C57" i="8"/>
  <c r="C61" i="8"/>
  <c r="F49" i="8" l="1"/>
  <c r="F60" i="8"/>
  <c r="F56" i="8"/>
  <c r="F53" i="8"/>
  <c r="F48" i="8"/>
  <c r="F51" i="8"/>
  <c r="F55" i="8"/>
  <c r="F59" i="8"/>
  <c r="F54" i="8"/>
  <c r="F58" i="8"/>
  <c r="F62" i="8"/>
  <c r="F50" i="8"/>
  <c r="F61" i="8"/>
  <c r="F57" i="8"/>
  <c r="L89" i="4" l="1"/>
  <c r="J89" i="4"/>
  <c r="H89" i="4"/>
  <c r="J89" i="3"/>
  <c r="H89" i="3"/>
  <c r="L80" i="4" l="1"/>
  <c r="L7" i="4"/>
  <c r="L8" i="4"/>
  <c r="H9" i="3"/>
  <c r="L10" i="4"/>
  <c r="L12" i="4"/>
  <c r="H13" i="3"/>
  <c r="L14" i="4"/>
  <c r="L16" i="4"/>
  <c r="L17" i="4"/>
  <c r="L18" i="4"/>
  <c r="H19" i="3"/>
  <c r="L21" i="4"/>
  <c r="H23" i="3"/>
  <c r="H7" i="3"/>
  <c r="L11" i="4"/>
  <c r="L13" i="4"/>
  <c r="L15" i="4"/>
  <c r="L20" i="4"/>
  <c r="H22" i="3"/>
  <c r="L23" i="4"/>
  <c r="H24" i="3"/>
  <c r="H8" i="3"/>
  <c r="L9" i="4"/>
  <c r="H10" i="3"/>
  <c r="H11" i="3"/>
  <c r="H12" i="3"/>
  <c r="H14" i="3"/>
  <c r="H15" i="3"/>
  <c r="H16" i="3"/>
  <c r="H17" i="3"/>
  <c r="H18" i="3"/>
  <c r="L19" i="4"/>
  <c r="H20" i="3"/>
  <c r="H21" i="3"/>
  <c r="L22" i="4"/>
  <c r="L24" i="4"/>
  <c r="L82" i="4"/>
  <c r="L84" i="4"/>
  <c r="H8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L25" i="4"/>
  <c r="H26" i="3"/>
  <c r="H27" i="3"/>
  <c r="L28" i="4"/>
  <c r="L29" i="4"/>
  <c r="L30" i="4"/>
  <c r="L31" i="4"/>
  <c r="L32" i="4"/>
  <c r="H33" i="3"/>
  <c r="L34" i="4"/>
  <c r="L35" i="4"/>
  <c r="H36" i="3"/>
  <c r="H37" i="3"/>
  <c r="L38" i="4"/>
  <c r="L39" i="4"/>
  <c r="L40" i="4"/>
  <c r="L41" i="4"/>
  <c r="L42" i="4"/>
  <c r="L43" i="4"/>
  <c r="L44" i="4"/>
  <c r="H45" i="3"/>
  <c r="H46" i="3"/>
  <c r="H47" i="3"/>
  <c r="H48" i="3"/>
  <c r="L49" i="4"/>
  <c r="L50" i="4"/>
  <c r="L51" i="4"/>
  <c r="L52" i="4"/>
  <c r="H53" i="3"/>
  <c r="L54" i="4"/>
  <c r="L55" i="4"/>
  <c r="L56" i="4"/>
  <c r="L57" i="4"/>
  <c r="L58" i="4"/>
  <c r="H59" i="3"/>
  <c r="H60" i="3"/>
  <c r="L61" i="4"/>
  <c r="L62" i="4"/>
  <c r="L63" i="4"/>
  <c r="L64" i="4"/>
  <c r="L65" i="4"/>
  <c r="L66" i="4"/>
  <c r="L67" i="4"/>
  <c r="L68" i="4"/>
  <c r="L69" i="4"/>
  <c r="H70" i="3"/>
  <c r="H71" i="3"/>
  <c r="L72" i="4"/>
  <c r="L73" i="4"/>
  <c r="L74" i="4"/>
  <c r="H75" i="3"/>
  <c r="H76" i="3"/>
  <c r="H77" i="3"/>
  <c r="H78" i="3"/>
  <c r="H79" i="3"/>
  <c r="L81" i="4"/>
  <c r="L83" i="4"/>
  <c r="L85" i="4"/>
  <c r="H87" i="3"/>
  <c r="H88" i="3"/>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25" i="3"/>
  <c r="L26" i="4"/>
  <c r="L27" i="4"/>
  <c r="H28" i="3"/>
  <c r="H29" i="3"/>
  <c r="H30" i="3"/>
  <c r="H31" i="3"/>
  <c r="H32" i="3"/>
  <c r="L33" i="4"/>
  <c r="H34" i="3"/>
  <c r="H35" i="3"/>
  <c r="L36" i="4"/>
  <c r="L37" i="4"/>
  <c r="H38" i="3"/>
  <c r="H39" i="3"/>
  <c r="H40" i="3"/>
  <c r="H41" i="3"/>
  <c r="H42" i="3"/>
  <c r="H43" i="3"/>
  <c r="H44" i="3"/>
  <c r="L45" i="4"/>
  <c r="L46" i="4"/>
  <c r="L47" i="4"/>
  <c r="L48" i="4"/>
  <c r="H49" i="3"/>
  <c r="H50" i="3"/>
  <c r="H51" i="3"/>
  <c r="H52" i="3"/>
  <c r="L53" i="4"/>
  <c r="H54" i="3"/>
  <c r="H55" i="3"/>
  <c r="H56" i="3"/>
  <c r="H57" i="3"/>
  <c r="H58" i="3"/>
  <c r="L59" i="4"/>
  <c r="L60" i="4"/>
  <c r="H61" i="3"/>
  <c r="H62" i="3"/>
  <c r="H63" i="3"/>
  <c r="H64" i="3"/>
  <c r="H65" i="3"/>
  <c r="H66" i="3"/>
  <c r="H67" i="3"/>
  <c r="H68" i="3"/>
  <c r="H69" i="3"/>
  <c r="L70" i="4"/>
  <c r="L71" i="4"/>
  <c r="H72" i="3"/>
  <c r="H73" i="3"/>
  <c r="H74" i="3"/>
  <c r="L75" i="4"/>
  <c r="L76" i="4"/>
  <c r="L77" i="4"/>
  <c r="L78" i="4"/>
  <c r="L79" i="4"/>
  <c r="H80" i="3"/>
  <c r="H81" i="3"/>
  <c r="H82" i="3"/>
  <c r="H83" i="3"/>
  <c r="H84" i="3"/>
  <c r="H85" i="3"/>
  <c r="L86" i="4"/>
  <c r="L88" i="4"/>
  <c r="L87"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N83" i="4"/>
  <c r="J84" i="4"/>
  <c r="L84" i="3"/>
  <c r="J85" i="4"/>
  <c r="J86" i="4"/>
  <c r="J88" i="4"/>
  <c r="J87" i="4"/>
  <c r="L89" i="3"/>
  <c r="N89" i="4"/>
  <c r="L78" i="3" l="1"/>
  <c r="N79" i="4"/>
  <c r="N61" i="4"/>
  <c r="L86" i="3"/>
  <c r="N77" i="4"/>
  <c r="N85" i="4"/>
  <c r="N39" i="4"/>
  <c r="N84" i="4"/>
  <c r="N36" i="4"/>
  <c r="N75" i="4"/>
  <c r="N71" i="4"/>
  <c r="N67" i="4"/>
  <c r="N63" i="4"/>
  <c r="N59" i="4"/>
  <c r="N55" i="4"/>
  <c r="N51" i="4"/>
  <c r="N47" i="4"/>
  <c r="N43" i="4"/>
  <c r="N35" i="4"/>
  <c r="N31" i="4"/>
  <c r="N27" i="4"/>
  <c r="N23" i="4"/>
  <c r="N19" i="4"/>
  <c r="N15" i="4"/>
  <c r="N11" i="4"/>
  <c r="N7" i="4"/>
  <c r="N80" i="4"/>
  <c r="N60" i="4"/>
  <c r="N56" i="4"/>
  <c r="N52" i="4"/>
  <c r="N48" i="4"/>
  <c r="N44" i="4"/>
  <c r="N40" i="4"/>
  <c r="N32" i="4"/>
  <c r="N28" i="4"/>
  <c r="N24" i="4"/>
  <c r="N20" i="4"/>
  <c r="N16" i="4"/>
  <c r="N12" i="4"/>
  <c r="N8" i="4"/>
  <c r="L83" i="3"/>
  <c r="L79" i="3"/>
  <c r="L76" i="3"/>
  <c r="L72" i="3"/>
  <c r="L68" i="3"/>
  <c r="L64" i="3"/>
  <c r="L60" i="3"/>
  <c r="L56" i="3"/>
  <c r="L52" i="3"/>
  <c r="L48" i="3"/>
  <c r="L44" i="3"/>
  <c r="L40" i="3"/>
  <c r="L36" i="3"/>
  <c r="L32" i="3"/>
  <c r="L28" i="3"/>
  <c r="L24" i="3"/>
  <c r="L20" i="3"/>
  <c r="L16" i="3"/>
  <c r="L12" i="3"/>
  <c r="L8" i="3"/>
  <c r="L88" i="3"/>
  <c r="L57" i="3"/>
  <c r="L53" i="3"/>
  <c r="L49" i="3"/>
  <c r="L45" i="3"/>
  <c r="L41" i="3"/>
  <c r="L37" i="3"/>
  <c r="L33" i="3"/>
  <c r="L29" i="3"/>
  <c r="L25" i="3"/>
  <c r="L21" i="3"/>
  <c r="L17" i="3"/>
  <c r="L13" i="3"/>
  <c r="L9" i="3"/>
  <c r="L73" i="3"/>
  <c r="N68" i="4"/>
  <c r="N64" i="4"/>
  <c r="N88" i="4"/>
  <c r="N87" i="4"/>
  <c r="L85" i="3"/>
  <c r="N81" i="4"/>
  <c r="N73" i="4"/>
  <c r="N69" i="4"/>
  <c r="L66" i="3"/>
  <c r="L62" i="3"/>
  <c r="N57" i="4"/>
  <c r="L54" i="3"/>
  <c r="L38" i="3"/>
  <c r="L87" i="3"/>
  <c r="N86" i="4"/>
  <c r="N82" i="4"/>
  <c r="N78" i="4"/>
  <c r="L75" i="3"/>
  <c r="N74" i="4"/>
  <c r="L71" i="3"/>
  <c r="N70" i="4"/>
  <c r="L67" i="3"/>
  <c r="N66" i="4"/>
  <c r="L63" i="3"/>
  <c r="N62" i="4"/>
  <c r="L59" i="3"/>
  <c r="N58" i="4"/>
  <c r="L55" i="3"/>
  <c r="N54" i="4"/>
  <c r="L51" i="3"/>
  <c r="N50" i="4"/>
  <c r="L47" i="3"/>
  <c r="N46" i="4"/>
  <c r="L43" i="3"/>
  <c r="N42" i="4"/>
  <c r="L39" i="3"/>
  <c r="N38" i="4"/>
  <c r="L35" i="3"/>
  <c r="N34" i="4"/>
  <c r="L31" i="3"/>
  <c r="N30" i="4"/>
  <c r="L27" i="3"/>
  <c r="N26" i="4"/>
  <c r="L23" i="3"/>
  <c r="N22" i="4"/>
  <c r="L19" i="3"/>
  <c r="N18" i="4"/>
  <c r="L15" i="3"/>
  <c r="N14" i="4"/>
  <c r="L11" i="3"/>
  <c r="N10" i="4"/>
  <c r="L7" i="3"/>
  <c r="L80" i="3"/>
  <c r="L81" i="3"/>
  <c r="N76" i="4"/>
  <c r="N72" i="4"/>
  <c r="L69" i="3"/>
  <c r="L65" i="3"/>
  <c r="L82" i="3"/>
  <c r="L77" i="3"/>
  <c r="L74" i="3"/>
  <c r="L70" i="3"/>
  <c r="N65" i="4"/>
  <c r="L61" i="3"/>
  <c r="L58" i="3"/>
  <c r="N53" i="4"/>
  <c r="L50" i="3"/>
  <c r="N49" i="4"/>
  <c r="L46" i="3"/>
  <c r="N45" i="4"/>
  <c r="L42" i="3"/>
  <c r="N41" i="4"/>
  <c r="N37" i="4"/>
  <c r="L34" i="3"/>
  <c r="N33" i="4"/>
  <c r="L30" i="3"/>
  <c r="N29" i="4"/>
  <c r="L26" i="3"/>
  <c r="N25" i="4"/>
  <c r="L22" i="3"/>
  <c r="N21" i="4"/>
  <c r="L18" i="3"/>
  <c r="N17" i="4"/>
  <c r="L14" i="3"/>
  <c r="N13" i="4"/>
  <c r="L10" i="3"/>
  <c r="N9" i="4"/>
</calcChain>
</file>

<file path=xl/sharedStrings.xml><?xml version="1.0" encoding="utf-8"?>
<sst xmlns="http://schemas.openxmlformats.org/spreadsheetml/2006/main" count="1272" uniqueCount="121">
  <si>
    <t xml:space="preserve"> </t>
  </si>
  <si>
    <t>Northern Ireland Construction Bulletin</t>
  </si>
  <si>
    <t>Contents - Data from 2000 Q1</t>
  </si>
  <si>
    <t xml:space="preserve">Northern Ireland Quarterly Construction Methodological Information updates </t>
  </si>
  <si>
    <t>Table 1.3 Volume of Output in Northern Ireland by Construction Sector</t>
  </si>
  <si>
    <t>Table 1.5 Volume of Output in Northern Ireland (Private Contractors only) by Stratum of Firm</t>
  </si>
  <si>
    <t>Table 1.6 Volume of Output in Northern Ireland (New Work Only) by Type of Work</t>
  </si>
  <si>
    <t>Update: Quarter 4, 2013</t>
  </si>
  <si>
    <t>Chained Volume Measures</t>
  </si>
  <si>
    <t>The Q2 and Q3 2013 Northern Ireland Construction Bulletins pre-announced NISRA’s intention to publish NI Construction Output statistics as chained volume measures instead of constant price (volume) series.  The purpose of this note is to advise you that estimates of NI Construction Output are now available as chained volume measures up to and including Q3 2013.</t>
  </si>
  <si>
    <t xml:space="preserve">A chained volume series is a time-series of production figures from which the effects of price changes (i.e., monetary inflation or deflation) have been removed.  Production volumes are calculated for each year and weighted together using the value of output in the preceding year; then ‘chain-linked’ to obtain a continuous series; and finally valued at the prices of the reference year. </t>
  </si>
  <si>
    <t>Annual chain-linking is considered to be an improved method over the fixed base approach used previously under which production volumes are weighted using the value of output in a fixed reference year (2005 was the reference year for the latest NI construction output series). Overtime the fixed base period requires updating and this is usually done on a five yearly basis.</t>
  </si>
  <si>
    <t xml:space="preserve">The move to annual chain-linking has caused some fairly small revisions to previously published construction output growth rates.  While the initial move to annual chain-linking has caused these one-off revisions, the move away from a fixed-base method ensures that revisions will generally be smaller each year because the weights are updated one year at a time rather than every five years. </t>
  </si>
  <si>
    <t>By publishing NI Construction Outputs statistics as chained volume measures, we are ensuring consistency with other economic indicators such as the Northern Ireland Index of Services (IoS), the Northern Ireland Index of Production (IoP) and the Northern Ireland Composite Economic Index (NICEI) and other UK National Accounts areas.</t>
  </si>
  <si>
    <t>To ensure consistency with GB Construction Output statistics, we have also rebased the NI Construction Output CVMs to 2010=100. This has also led to revisions in the constant price values which were previously valued at 2005 prices.</t>
  </si>
  <si>
    <r>
      <t xml:space="preserve">Further information on chain-linking can be found in the methodological article </t>
    </r>
    <r>
      <rPr>
        <u/>
        <sz val="12"/>
        <color indexed="12"/>
        <rFont val="Arial"/>
        <family val="2"/>
      </rPr>
      <t>‘Annual chain-linking (58Kb Pdf)’</t>
    </r>
    <r>
      <rPr>
        <sz val="12"/>
        <rFont val="Arial"/>
        <family val="2"/>
      </rPr>
      <t>.</t>
    </r>
  </si>
  <si>
    <t xml:space="preserve">The Q4 2013 NI Construction Output statistics were published as chained volume measures.  In line with the commitment given in the Q3 2013 Northern Ireland Construction Bulletin, we also published Q4 2013 figures in Constant (2005) Prices. With effect from Q1 2014, NI Construction Output statistics will only be published as chained volume measures.  </t>
  </si>
  <si>
    <t>Update: Quarter 3, 2014</t>
  </si>
  <si>
    <t xml:space="preserve">To ensure consistency with GB Construction Output statistics, we have rebased the NI Construction Output CVMs to 2011=100. </t>
  </si>
  <si>
    <t>Update: Quarter 1, 2015</t>
  </si>
  <si>
    <r>
      <t xml:space="preserve">Users are advised that the deflators which are used to take out the effect of price changes in the Northern Ireland Construction Output Volume Series have changed. For more information please see the </t>
    </r>
    <r>
      <rPr>
        <u/>
        <sz val="12"/>
        <color indexed="12"/>
        <rFont val="Arial"/>
        <family val="2"/>
      </rPr>
      <t>NISRA website</t>
    </r>
    <r>
      <rPr>
        <sz val="12"/>
        <rFont val="Arial"/>
        <family val="2"/>
      </rPr>
      <t xml:space="preserve">. </t>
    </r>
  </si>
  <si>
    <t>Update: Quarter 3, 2015</t>
  </si>
  <si>
    <t xml:space="preserve">To ensure consistency with GB Construction Output statistics, we have rebased the NI Construction Output CVMs to 2012=100. </t>
  </si>
  <si>
    <t>Update: Quarter 2, 2016</t>
  </si>
  <si>
    <t xml:space="preserve">To ensure consistency with GB Construction Output statistics, we have rebased the NI Construction Output CVMs to 2013=100. </t>
  </si>
  <si>
    <t>Update: Quarter 3, 2017</t>
  </si>
  <si>
    <r>
      <t xml:space="preserve">To ensure consistency with GB Construction Output statistics, we have rebased the NI Construction Output CVMs to 2015=100.  A review of the seasonal adjustments was carried out and applied in quarter 3, 2017. More information on changes to the seasonal adjustment is avaliable in the </t>
    </r>
    <r>
      <rPr>
        <u/>
        <sz val="12"/>
        <color indexed="12"/>
        <rFont val="Arial"/>
        <family val="2"/>
      </rPr>
      <t>background notes</t>
    </r>
    <r>
      <rPr>
        <sz val="12"/>
        <rFont val="Arial"/>
        <family val="2"/>
      </rPr>
      <t xml:space="preserve">. </t>
    </r>
  </si>
  <si>
    <t>Update: Quarter 2, 2018</t>
  </si>
  <si>
    <t xml:space="preserve">To ensure consistency with GB Construction Output statistics, we have rebased the NI Construction Output CVMs to 2016=100. </t>
  </si>
  <si>
    <t>Update: Quarter 1, 2020</t>
  </si>
  <si>
    <t>Update: Quarter 2, 2020</t>
  </si>
  <si>
    <r>
      <t>Quarter 2 (April to June) 2020 is the first quarter that has been affected from start to finish by the coronavirus (COVID-19) pandemic. The first</t>
    </r>
    <r>
      <rPr>
        <u/>
        <sz val="12"/>
        <color indexed="12"/>
        <rFont val="Arial"/>
        <family val="2"/>
      </rPr>
      <t xml:space="preserve"> government advice on social distancing</t>
    </r>
    <r>
      <rPr>
        <sz val="12"/>
        <rFont val="Arial"/>
        <family val="2"/>
      </rPr>
      <t xml:space="preserve"> was published on 12 March 2020, before a formal “lockdown” was announced on 23 March 2020.</t>
    </r>
  </si>
  <si>
    <t>Main Sectors</t>
  </si>
  <si>
    <t>Year / Quarter</t>
  </si>
  <si>
    <t>NEW WORK 
CVM (NSA)</t>
  </si>
  <si>
    <t>Quarter on Quarter Growths</t>
  </si>
  <si>
    <t>REPAIR AND MAINTENANCE CVM  (SA)</t>
  </si>
  <si>
    <t>ALL WORK CVM (NSA)</t>
  </si>
  <si>
    <t>Jan</t>
  </si>
  <si>
    <t>-</t>
  </si>
  <si>
    <t>Mar</t>
  </si>
  <si>
    <t>Apr</t>
  </si>
  <si>
    <t>Jun</t>
  </si>
  <si>
    <t>Jul</t>
  </si>
  <si>
    <t>Sep</t>
  </si>
  <si>
    <t>Oct</t>
  </si>
  <si>
    <t>Dec</t>
  </si>
  <si>
    <t xml:space="preserve">Jan </t>
  </si>
  <si>
    <t xml:space="preserve">Oct </t>
  </si>
  <si>
    <t>(R)</t>
  </si>
  <si>
    <t>(P)</t>
  </si>
  <si>
    <t xml:space="preserve">R = Revised
</t>
  </si>
  <si>
    <t xml:space="preserve">P = Provisional </t>
  </si>
  <si>
    <t>Sub-Sectors</t>
  </si>
  <si>
    <t>HOUSING CVM (SA)</t>
  </si>
  <si>
    <t>INFRA- STRUCTURE CVM  (SA)</t>
  </si>
  <si>
    <t>OTHER WORK CVM  (SA)</t>
  </si>
  <si>
    <r>
      <t>Table 1.3 Value of Output</t>
    </r>
    <r>
      <rPr>
        <b/>
        <sz val="12"/>
        <color indexed="9"/>
        <rFont val="Calibri"/>
        <family val="2"/>
      </rPr>
      <t>¹</t>
    </r>
    <r>
      <rPr>
        <b/>
        <sz val="12"/>
        <color indexed="9"/>
        <rFont val="Arial"/>
        <family val="2"/>
      </rPr>
      <t xml:space="preserve"> in Northern Ireland by Construction Sector</t>
    </r>
  </si>
  <si>
    <t>Current Prices (£ million)</t>
  </si>
  <si>
    <t>New Work</t>
  </si>
  <si>
    <t>Repair and Maintenance (R&amp;M)</t>
  </si>
  <si>
    <t>Housing</t>
  </si>
  <si>
    <t>Infrastructure</t>
  </si>
  <si>
    <t>Other Work</t>
  </si>
  <si>
    <t>All New Work</t>
  </si>
  <si>
    <t>All R&amp;M</t>
  </si>
  <si>
    <t>All Work</t>
  </si>
  <si>
    <t>Public</t>
  </si>
  <si>
    <t xml:space="preserve">Private </t>
  </si>
  <si>
    <t xml:space="preserve">DISCONTINUITY IN SERIES³ </t>
  </si>
  <si>
    <r>
      <t xml:space="preserve">1 </t>
    </r>
    <r>
      <rPr>
        <sz val="8"/>
        <rFont val="Arial"/>
        <family val="2"/>
      </rPr>
      <t>Includes output by contractors and public sector direct labour organisations</t>
    </r>
  </si>
  <si>
    <r>
      <t>Table 1.4 Volume of Output¹ in Northern Ireland by Construction Sector</t>
    </r>
    <r>
      <rPr>
        <b/>
        <sz val="8"/>
        <color indexed="9"/>
        <rFont val="Arial"/>
        <family val="2"/>
      </rPr>
      <t xml:space="preserve"> </t>
    </r>
  </si>
  <si>
    <t>YEAR/ QUARTER</t>
  </si>
  <si>
    <r>
      <t>All New Work</t>
    </r>
    <r>
      <rPr>
        <b/>
        <vertAlign val="superscript"/>
        <sz val="10"/>
        <color indexed="56"/>
        <rFont val="Arial"/>
        <family val="2"/>
      </rPr>
      <t>2</t>
    </r>
  </si>
  <si>
    <r>
      <t>All Work</t>
    </r>
    <r>
      <rPr>
        <b/>
        <vertAlign val="superscript"/>
        <sz val="10"/>
        <color indexed="56"/>
        <rFont val="Arial"/>
        <family val="2"/>
      </rPr>
      <t>2</t>
    </r>
  </si>
  <si>
    <t>Private</t>
  </si>
  <si>
    <t xml:space="preserve">Public </t>
  </si>
  <si>
    <t>DISCONTINUITY IN SERIES⁴</t>
  </si>
  <si>
    <r>
      <t xml:space="preserve">1 </t>
    </r>
    <r>
      <rPr>
        <sz val="8"/>
        <rFont val="Arial"/>
        <family val="2"/>
      </rPr>
      <t>Includes output by contractors and public sector direct labour departments</t>
    </r>
  </si>
  <si>
    <r>
      <t xml:space="preserve">2 </t>
    </r>
    <r>
      <rPr>
        <sz val="8"/>
        <rFont val="Arial"/>
        <family val="2"/>
      </rPr>
      <t>Figures will not tally with component series (see background notes document)</t>
    </r>
  </si>
  <si>
    <r>
      <t xml:space="preserve">3 </t>
    </r>
    <r>
      <rPr>
        <sz val="8"/>
        <rFont val="Arial"/>
        <family val="2"/>
      </rPr>
      <t>Some of the series in this table are no longer considered to be candidates for seasonal adjustment. All component series which are seasonally adjusted have been shaded.</t>
    </r>
  </si>
  <si>
    <r>
      <t>Table 1.5 Value of Output</t>
    </r>
    <r>
      <rPr>
        <b/>
        <vertAlign val="superscript"/>
        <sz val="12"/>
        <color indexed="9"/>
        <rFont val="Arial"/>
        <family val="2"/>
      </rPr>
      <t>1</t>
    </r>
    <r>
      <rPr>
        <b/>
        <sz val="12"/>
        <color indexed="9"/>
        <rFont val="Arial"/>
        <family val="2"/>
      </rPr>
      <t xml:space="preserve"> in Northern Ireland (Private Contractors only) by Stratum</t>
    </r>
    <r>
      <rPr>
        <b/>
        <vertAlign val="superscript"/>
        <sz val="12"/>
        <color indexed="9"/>
        <rFont val="Arial"/>
        <family val="2"/>
      </rPr>
      <t>2</t>
    </r>
    <r>
      <rPr>
        <b/>
        <sz val="12"/>
        <color indexed="9"/>
        <rFont val="Arial"/>
        <family val="2"/>
      </rPr>
      <t xml:space="preserve"> of Firm</t>
    </r>
  </si>
  <si>
    <t>Current Prices (£million)</t>
  </si>
  <si>
    <t>Repair and Maintenance</t>
  </si>
  <si>
    <t>Stratum</t>
  </si>
  <si>
    <t>Annual Turnover (£'000)</t>
  </si>
  <si>
    <t>All Repair and Maintenance</t>
  </si>
  <si>
    <t>0-124</t>
  </si>
  <si>
    <t>125-549</t>
  </si>
  <si>
    <t>550-2,099</t>
  </si>
  <si>
    <t>2,100-5,249</t>
  </si>
  <si>
    <t>5,250-10,499</t>
  </si>
  <si>
    <t>10,500+</t>
  </si>
  <si>
    <t>Total</t>
  </si>
  <si>
    <r>
      <t>1</t>
    </r>
    <r>
      <rPr>
        <sz val="8"/>
        <rFont val="Arial"/>
        <family val="2"/>
      </rPr>
      <t>Includes output by Contractors only</t>
    </r>
  </si>
  <si>
    <r>
      <t>2</t>
    </r>
    <r>
      <rPr>
        <sz val="8"/>
        <rFont val="Arial"/>
        <family val="2"/>
      </rPr>
      <t xml:space="preserve"> Firms are stratified by turnover</t>
    </r>
  </si>
  <si>
    <r>
      <t>Table 1.6 Value of New Work Output</t>
    </r>
    <r>
      <rPr>
        <b/>
        <vertAlign val="superscript"/>
        <sz val="12"/>
        <color indexed="9"/>
        <rFont val="Arial"/>
        <family val="2"/>
      </rPr>
      <t>1</t>
    </r>
    <r>
      <rPr>
        <b/>
        <sz val="12"/>
        <color indexed="9"/>
        <rFont val="Arial"/>
        <family val="2"/>
      </rPr>
      <t xml:space="preserve"> in Northern Ireland by Type of Work</t>
    </r>
  </si>
  <si>
    <t xml:space="preserve">Current Prices (£ million) </t>
  </si>
  <si>
    <t>a) New Work for Public Sector</t>
  </si>
  <si>
    <t>Year</t>
  </si>
  <si>
    <t>All public sector</t>
  </si>
  <si>
    <t>b) New Work for Private Sector</t>
  </si>
  <si>
    <t>All private sector</t>
  </si>
  <si>
    <t>c) New Work for Public and Private Sector</t>
  </si>
  <si>
    <t>All Public &amp; Private Work</t>
  </si>
  <si>
    <r>
      <t xml:space="preserve">1 </t>
    </r>
    <r>
      <rPr>
        <sz val="8"/>
        <rFont val="Arial"/>
        <family val="2"/>
      </rPr>
      <t>Includes output by contractors only</t>
    </r>
  </si>
  <si>
    <t>This release captures the first direct effects of the coronavirus (COVID-19) pandemic on the NI economy. The first government advice on social distancing was published on 12 March 2020, before a formal “lockdown” was announced on 23 March 2020. As this release covers the period January - March 2020, the impact of the Covid-19 pandemic on the economy is only partially reflected in these estimates.</t>
  </si>
  <si>
    <t>Update: Quarter 3, 2020</t>
  </si>
  <si>
    <t xml:space="preserve">To ensure consistency with GB Construction Output statistics, we have rebased the NI Construction Output CVMs to 2018=100. 
The coronavirus (COVID-19) pandemic and subsequent measures taken to reduce the transmission of the virus impacted on the economy in 2020. The most significant of these measures was the introduction of restrictions in movement, which began on 23 March 2020. Throughout Quarter 3 2020 there were a number of localised restrictions introduced, although the majority of construction work was unaffected.   </t>
  </si>
  <si>
    <t>Link to Northern Ireland Construction Bulletin (opens in a new window)</t>
  </si>
  <si>
    <t>Update: Quarter 4, 2020</t>
  </si>
  <si>
    <r>
      <rPr>
        <sz val="12"/>
        <rFont val="Arial"/>
        <family val="2"/>
      </rPr>
      <t xml:space="preserve">The coronavirus (COVID-19) pandemic and subsequent measures taken to reduce the transmission of the virus impacted on the economy in 2020. Throughout Quarter 4 2020, businesses in Northern Ireland were subject to a number of restrictions which impacted on their ability to operate, although the majority of construction work was unaffected. Further information can be found on </t>
    </r>
    <r>
      <rPr>
        <u/>
        <sz val="12"/>
        <color indexed="12"/>
        <rFont val="Arial"/>
        <family val="2"/>
      </rPr>
      <t>NI Direct (opens in a new window).</t>
    </r>
  </si>
  <si>
    <t>Table 1.1 Output in Northern Ireland: Chained volume measure (2019) prices, (seasonally adjusted) index numbers</t>
  </si>
  <si>
    <t>Table 1.2 Output in Northern Ireland: Chained volume measure (2019) prices, (seasonally adjusted) index numbers</t>
  </si>
  <si>
    <r>
      <t>Chained Volume Measure (2019) Prices and Seasonally Adjusted</t>
    </r>
    <r>
      <rPr>
        <b/>
        <sz val="11"/>
        <color indexed="56"/>
        <rFont val="Calibri"/>
        <family val="2"/>
      </rPr>
      <t>³</t>
    </r>
    <r>
      <rPr>
        <b/>
        <sz val="11"/>
        <color indexed="56"/>
        <rFont val="Arial"/>
        <family val="2"/>
      </rPr>
      <t xml:space="preserve"> (£ million)</t>
    </r>
  </si>
  <si>
    <t>Table 1.2  Output in Northern Ireland: Chained volume measure (2019) prices, (seasonally adjusted) index numbers</t>
  </si>
  <si>
    <t>Table 1.4 Volume of Output in Northern Ireland by Construction Sector - (Chained Volume Measure (2019) Price series)</t>
  </si>
  <si>
    <t>Update: Quarter 3, 2021</t>
  </si>
  <si>
    <t xml:space="preserve">To ensure consistency with GB Construction Output statistics, we have rebased the NI Construction Output CVMs to 2019=100. </t>
  </si>
  <si>
    <t>Output in the Construction Industry – Q4 2021</t>
  </si>
  <si>
    <t>4th Quarter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</si>
</sst>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54" x14ac:knownFonts="1">
    <font>
      <sz val="11"/>
      <color theme="1"/>
      <name val="Calibri"/>
      <family val="2"/>
      <scheme val="minor"/>
    </font>
    <font>
      <sz val="11"/>
      <color theme="1"/>
      <name val="Calibri"/>
      <family val="2"/>
      <scheme val="minor"/>
    </font>
    <font>
      <sz val="10"/>
      <name val="Arial"/>
      <family val="2"/>
    </font>
    <font>
      <b/>
      <sz val="22"/>
      <color indexed="9"/>
      <name val="Arial"/>
      <family val="2"/>
    </font>
    <font>
      <b/>
      <sz val="18"/>
      <color indexed="9"/>
      <name val="Arial"/>
      <family val="2"/>
    </font>
    <font>
      <sz val="10"/>
      <color indexed="9"/>
      <name val="Arial"/>
      <family val="2"/>
    </font>
    <font>
      <b/>
      <u/>
      <sz val="14"/>
      <color indexed="9"/>
      <name val="Arial"/>
      <family val="2"/>
    </font>
    <font>
      <sz val="12"/>
      <name val="Arial"/>
      <family val="2"/>
    </font>
    <font>
      <u/>
      <sz val="10"/>
      <color indexed="12"/>
      <name val="Arial"/>
      <family val="2"/>
    </font>
    <font>
      <b/>
      <sz val="12"/>
      <color indexed="9"/>
      <name val="Arial"/>
      <family val="2"/>
    </font>
    <font>
      <b/>
      <sz val="12"/>
      <color theme="0"/>
      <name val="Arial"/>
      <family val="2"/>
    </font>
    <font>
      <b/>
      <u/>
      <sz val="12"/>
      <color rgb="FFCEDC00"/>
      <name val="Arial"/>
      <family val="2"/>
    </font>
    <font>
      <sz val="16"/>
      <name val="Arial"/>
      <family val="2"/>
    </font>
    <font>
      <b/>
      <u/>
      <sz val="16"/>
      <color rgb="FF407EC9"/>
      <name val="Arial"/>
      <family val="2"/>
    </font>
    <font>
      <b/>
      <u/>
      <sz val="12"/>
      <color rgb="FF407EC9"/>
      <name val="Arial"/>
      <family val="2"/>
    </font>
    <font>
      <b/>
      <u/>
      <sz val="12"/>
      <color rgb="FFFF0000"/>
      <name val="Arial"/>
      <family val="2"/>
    </font>
    <font>
      <u/>
      <sz val="14"/>
      <name val="Arial"/>
      <family val="2"/>
    </font>
    <font>
      <u/>
      <sz val="12"/>
      <color indexed="12"/>
      <name val="Arial"/>
      <family val="2"/>
    </font>
    <font>
      <sz val="11"/>
      <name val="Arial"/>
      <family val="2"/>
    </font>
    <font>
      <sz val="12"/>
      <color indexed="9"/>
      <name val="Arial"/>
      <family val="2"/>
    </font>
    <font>
      <b/>
      <sz val="11"/>
      <color rgb="FF1A2859"/>
      <name val="Arial"/>
      <family val="2"/>
    </font>
    <font>
      <sz val="11"/>
      <color rgb="FF1A2859"/>
      <name val="Arial"/>
      <family val="2"/>
    </font>
    <font>
      <vertAlign val="superscript"/>
      <sz val="11"/>
      <name val="Arial"/>
      <family val="2"/>
    </font>
    <font>
      <sz val="11"/>
      <name val="Times New Roman"/>
      <family val="1"/>
    </font>
    <font>
      <vertAlign val="superscript"/>
      <sz val="8"/>
      <name val="Arial"/>
      <family val="2"/>
    </font>
    <font>
      <sz val="8"/>
      <name val="Arial"/>
      <family val="2"/>
    </font>
    <font>
      <sz val="11"/>
      <color theme="0"/>
      <name val="Arial"/>
      <family val="2"/>
    </font>
    <font>
      <b/>
      <sz val="12"/>
      <color indexed="9"/>
      <name val="Calibri"/>
      <family val="2"/>
    </font>
    <font>
      <b/>
      <sz val="12"/>
      <name val="Arial"/>
      <family val="2"/>
    </font>
    <font>
      <b/>
      <vertAlign val="superscript"/>
      <sz val="11"/>
      <color indexed="9"/>
      <name val="Arial"/>
      <family val="2"/>
    </font>
    <font>
      <b/>
      <sz val="11"/>
      <name val="Arial"/>
      <family val="2"/>
    </font>
    <font>
      <b/>
      <sz val="11"/>
      <color theme="0"/>
      <name val="Arial"/>
      <family val="2"/>
    </font>
    <font>
      <sz val="11"/>
      <color rgb="FFFF0000"/>
      <name val="Arial"/>
      <family val="2"/>
    </font>
    <font>
      <sz val="8"/>
      <name val="Times New Roman"/>
      <family val="1"/>
    </font>
    <font>
      <sz val="11"/>
      <color theme="0"/>
      <name val="Times New Roman"/>
      <family val="1"/>
    </font>
    <font>
      <b/>
      <sz val="8"/>
      <color indexed="9"/>
      <name val="Arial"/>
      <family val="2"/>
    </font>
    <font>
      <b/>
      <sz val="10"/>
      <name val="Arial"/>
      <family val="2"/>
    </font>
    <font>
      <b/>
      <sz val="11"/>
      <color rgb="FF00205B"/>
      <name val="Arial"/>
      <family val="2"/>
    </font>
    <font>
      <b/>
      <sz val="11"/>
      <color indexed="56"/>
      <name val="Arial"/>
      <family val="2"/>
    </font>
    <font>
      <b/>
      <sz val="11"/>
      <color indexed="56"/>
      <name val="Calibri"/>
      <family val="2"/>
    </font>
    <font>
      <b/>
      <sz val="10"/>
      <color rgb="FF00205B"/>
      <name val="Arial"/>
      <family val="2"/>
    </font>
    <font>
      <b/>
      <vertAlign val="superscript"/>
      <sz val="10"/>
      <color indexed="56"/>
      <name val="Arial"/>
      <family val="2"/>
    </font>
    <font>
      <b/>
      <vertAlign val="superscript"/>
      <sz val="12"/>
      <color indexed="9"/>
      <name val="Arial"/>
      <family val="2"/>
    </font>
    <font>
      <b/>
      <sz val="11"/>
      <color indexed="9"/>
      <name val="Arial"/>
      <family val="2"/>
    </font>
    <font>
      <b/>
      <sz val="10"/>
      <color indexed="9"/>
      <name val="Arial"/>
      <family val="2"/>
    </font>
    <font>
      <b/>
      <sz val="10"/>
      <color rgb="FF1A2859"/>
      <name val="Arial"/>
      <family val="2"/>
    </font>
    <font>
      <sz val="10"/>
      <color rgb="FF00205B"/>
      <name val="Arial"/>
      <family val="2"/>
    </font>
    <font>
      <b/>
      <sz val="10"/>
      <color theme="0"/>
      <name val="Arial"/>
      <family val="2"/>
    </font>
    <font>
      <sz val="10"/>
      <color theme="0"/>
      <name val="Arial"/>
      <family val="2"/>
    </font>
    <font>
      <sz val="11"/>
      <color indexed="9"/>
      <name val="Arial"/>
      <family val="2"/>
    </font>
    <font>
      <sz val="11"/>
      <color rgb="FF00205B"/>
      <name val="Arial"/>
      <family val="2"/>
    </font>
    <font>
      <sz val="12"/>
      <color theme="1"/>
      <name val="Arial"/>
      <family val="2"/>
    </font>
    <font>
      <sz val="10"/>
      <color theme="1"/>
      <name val="Calibri"/>
      <family val="2"/>
      <scheme val="minor"/>
    </font>
    <font>
      <sz val="8"/>
      <color theme="1"/>
      <name val="Arial"/>
      <family val="2"/>
    </font>
  </fonts>
  <fills count="7">
    <fill>
      <patternFill patternType="none"/>
    </fill>
    <fill>
      <patternFill patternType="gray125"/>
    </fill>
    <fill>
      <patternFill patternType="solid">
        <fgColor theme="0"/>
        <bgColor indexed="64"/>
      </patternFill>
    </fill>
    <fill>
      <patternFill patternType="solid">
        <fgColor rgb="FF407EC9"/>
        <bgColor indexed="64"/>
      </patternFill>
    </fill>
    <fill>
      <patternFill patternType="solid">
        <fgColor indexed="9"/>
        <bgColor indexed="64"/>
      </patternFill>
    </fill>
    <fill>
      <patternFill patternType="solid">
        <fgColor indexed="9"/>
      </patternFill>
    </fill>
    <fill>
      <patternFill patternType="solid">
        <fgColor rgb="FFCEDC00"/>
        <bgColor indexed="64"/>
      </patternFill>
    </fill>
  </fills>
  <borders count="6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9"/>
      </left>
      <right style="thin">
        <color indexed="64"/>
      </right>
      <top/>
      <bottom style="thin">
        <color indexed="9"/>
      </bottom>
      <diagonal/>
    </border>
    <border>
      <left/>
      <right style="thin">
        <color indexed="64"/>
      </right>
      <top/>
      <bottom/>
      <diagonal/>
    </border>
    <border>
      <left style="thin">
        <color indexed="64"/>
      </left>
      <right style="thin">
        <color indexed="64"/>
      </right>
      <top/>
      <bottom/>
      <diagonal/>
    </border>
    <border>
      <left style="thin">
        <color indexed="9"/>
      </left>
      <right style="thin">
        <color indexed="64"/>
      </right>
      <top style="thin">
        <color indexed="9"/>
      </top>
      <bottom style="thin">
        <color indexed="9"/>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9"/>
      </left>
      <right/>
      <top style="medium">
        <color indexed="64"/>
      </top>
      <bottom/>
      <diagonal/>
    </border>
    <border>
      <left style="thin">
        <color indexed="9"/>
      </left>
      <right style="thin">
        <color indexed="64"/>
      </right>
      <top style="thin">
        <color indexed="9"/>
      </top>
      <bottom style="medium">
        <color indexed="64"/>
      </bottom>
      <diagonal/>
    </border>
    <border>
      <left style="thin">
        <color theme="0"/>
      </left>
      <right style="thin">
        <color theme="0"/>
      </right>
      <top style="thin">
        <color theme="0"/>
      </top>
      <bottom style="medium">
        <color indexed="9"/>
      </bottom>
      <diagonal/>
    </border>
    <border>
      <left/>
      <right/>
      <top style="medium">
        <color indexed="9"/>
      </top>
      <bottom style="medium">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9"/>
      </top>
      <bottom style="thin">
        <color indexed="9"/>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9"/>
      </right>
      <top style="medium">
        <color indexed="9"/>
      </top>
      <bottom style="medium">
        <color indexed="9"/>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top/>
      <bottom/>
      <diagonal/>
    </border>
    <border>
      <left style="thin">
        <color theme="0"/>
      </left>
      <right/>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9"/>
      </top>
      <bottom/>
      <diagonal/>
    </border>
    <border>
      <left style="medium">
        <color indexed="64"/>
      </left>
      <right/>
      <top/>
      <bottom style="thin">
        <color indexed="9"/>
      </bottom>
      <diagonal/>
    </border>
    <border>
      <left style="medium">
        <color indexed="64"/>
      </left>
      <right/>
      <top style="thin">
        <color indexed="9"/>
      </top>
      <bottom/>
      <diagonal/>
    </border>
    <border>
      <left style="medium">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7" fillId="5" borderId="0"/>
  </cellStyleXfs>
  <cellXfs count="415">
    <xf numFmtId="0" fontId="0" fillId="0" borderId="0" xfId="0"/>
    <xf numFmtId="0" fontId="2" fillId="2" borderId="0" xfId="0" applyFont="1" applyFill="1"/>
    <xf numFmtId="0" fontId="0" fillId="2" borderId="0" xfId="0" applyFill="1"/>
    <xf numFmtId="0" fontId="3" fillId="3" borderId="0" xfId="0" applyFont="1" applyFill="1" applyAlignment="1">
      <alignment horizontal="center"/>
    </xf>
    <xf numFmtId="0" fontId="0" fillId="0" borderId="0" xfId="0" applyFill="1"/>
    <xf numFmtId="0" fontId="6" fillId="3" borderId="0" xfId="0" applyFont="1" applyFill="1"/>
    <xf numFmtId="0" fontId="7" fillId="2" borderId="0" xfId="0" applyFont="1" applyFill="1" applyBorder="1" applyAlignment="1">
      <alignment vertical="center"/>
    </xf>
    <xf numFmtId="0" fontId="7" fillId="0" borderId="0" xfId="0" applyFont="1" applyFill="1" applyBorder="1" applyAlignment="1">
      <alignment vertical="center"/>
    </xf>
    <xf numFmtId="1" fontId="9" fillId="3" borderId="0" xfId="2" applyNumberFormat="1" applyFont="1" applyFill="1" applyBorder="1" applyAlignment="1" applyProtection="1">
      <alignment horizontal="left" vertical="center"/>
    </xf>
    <xf numFmtId="1" fontId="10" fillId="3" borderId="0" xfId="2" applyNumberFormat="1" applyFont="1" applyFill="1" applyBorder="1" applyAlignment="1" applyProtection="1">
      <alignment horizontal="left" vertical="center"/>
    </xf>
    <xf numFmtId="1" fontId="11" fillId="3" borderId="0" xfId="2" applyNumberFormat="1" applyFont="1" applyFill="1" applyBorder="1" applyAlignment="1" applyProtection="1">
      <alignment horizontal="left" vertical="center"/>
    </xf>
    <xf numFmtId="0" fontId="4" fillId="3" borderId="0" xfId="0" applyFont="1" applyFill="1" applyAlignment="1">
      <alignment horizontal="center" vertical="top"/>
    </xf>
    <xf numFmtId="0" fontId="0" fillId="2" borderId="0" xfId="0" applyFill="1" applyAlignment="1">
      <alignment vertical="top"/>
    </xf>
    <xf numFmtId="0" fontId="7" fillId="2" borderId="0" xfId="0" applyFont="1" applyFill="1" applyBorder="1" applyAlignment="1">
      <alignment vertical="top"/>
    </xf>
    <xf numFmtId="0" fontId="7" fillId="0" borderId="0" xfId="0" applyFont="1" applyFill="1" applyBorder="1" applyAlignment="1">
      <alignment vertical="top"/>
    </xf>
    <xf numFmtId="0" fontId="0" fillId="0" borderId="0" xfId="0" applyFill="1" applyAlignment="1">
      <alignment vertical="top"/>
    </xf>
    <xf numFmtId="0" fontId="0" fillId="0" borderId="0" xfId="0" applyAlignment="1">
      <alignment vertical="top"/>
    </xf>
    <xf numFmtId="0" fontId="12" fillId="0" borderId="1" xfId="0" applyFont="1" applyBorder="1" applyAlignment="1">
      <alignment horizont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xf>
    <xf numFmtId="0" fontId="0" fillId="0" borderId="1" xfId="0" applyBorder="1"/>
    <xf numFmtId="0" fontId="0" fillId="2" borderId="1" xfId="0" applyFill="1" applyBorder="1"/>
    <xf numFmtId="0" fontId="14" fillId="2" borderId="1" xfId="0" applyFont="1" applyFill="1" applyBorder="1" applyAlignment="1">
      <alignment vertical="center" wrapText="1"/>
    </xf>
    <xf numFmtId="0" fontId="15" fillId="2" borderId="1" xfId="0" applyFont="1" applyFill="1" applyBorder="1" applyAlignment="1">
      <alignment vertical="center" wrapText="1"/>
    </xf>
    <xf numFmtId="0" fontId="16" fillId="2" borderId="1" xfId="0" applyFont="1" applyFill="1" applyBorder="1" applyAlignment="1">
      <alignment horizontal="center"/>
    </xf>
    <xf numFmtId="0" fontId="16" fillId="2" borderId="1" xfId="0" applyFont="1" applyFill="1" applyBorder="1" applyAlignment="1"/>
    <xf numFmtId="0" fontId="7" fillId="2" borderId="1" xfId="0" applyFont="1" applyFill="1" applyBorder="1" applyAlignment="1">
      <alignment vertical="center" wrapText="1"/>
    </xf>
    <xf numFmtId="0" fontId="7" fillId="2" borderId="1" xfId="0" applyFont="1" applyFill="1" applyBorder="1" applyAlignment="1">
      <alignment vertical="top"/>
    </xf>
    <xf numFmtId="0" fontId="7" fillId="2" borderId="1" xfId="2" applyFont="1" applyFill="1" applyBorder="1" applyAlignment="1" applyProtection="1">
      <alignment vertical="center" wrapText="1"/>
    </xf>
    <xf numFmtId="0" fontId="0" fillId="0" borderId="1" xfId="0" applyBorder="1" applyAlignment="1"/>
    <xf numFmtId="0" fontId="7" fillId="2" borderId="1" xfId="0" applyFont="1" applyFill="1" applyBorder="1" applyAlignment="1">
      <alignment wrapText="1"/>
    </xf>
    <xf numFmtId="0" fontId="0" fillId="2" borderId="1" xfId="0" applyFill="1" applyBorder="1" applyAlignment="1"/>
    <xf numFmtId="0" fontId="7" fillId="2" borderId="1" xfId="2" applyFont="1" applyFill="1" applyBorder="1" applyAlignment="1" applyProtection="1">
      <alignment wrapText="1"/>
    </xf>
    <xf numFmtId="0" fontId="7" fillId="2" borderId="2" xfId="2" applyFont="1" applyFill="1" applyBorder="1" applyAlignment="1" applyProtection="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18" fillId="0" borderId="6" xfId="0" applyFont="1" applyBorder="1"/>
    <xf numFmtId="0" fontId="18" fillId="0" borderId="7" xfId="0" applyFont="1" applyBorder="1"/>
    <xf numFmtId="0" fontId="18" fillId="0" borderId="7" xfId="0" applyFont="1" applyBorder="1" applyAlignment="1"/>
    <xf numFmtId="0" fontId="18" fillId="0" borderId="7" xfId="0" applyFont="1" applyBorder="1" applyAlignment="1">
      <alignment horizontal="center"/>
    </xf>
    <xf numFmtId="0" fontId="18" fillId="2" borderId="7" xfId="0" applyFont="1" applyFill="1" applyBorder="1"/>
    <xf numFmtId="0" fontId="18" fillId="2" borderId="0" xfId="0" applyFont="1" applyFill="1" applyBorder="1"/>
    <xf numFmtId="0" fontId="18" fillId="0" borderId="8" xfId="0" applyFont="1" applyBorder="1"/>
    <xf numFmtId="0" fontId="9" fillId="3" borderId="9" xfId="0" applyFont="1" applyFill="1" applyBorder="1" applyAlignment="1"/>
    <xf numFmtId="0" fontId="9" fillId="3" borderId="10" xfId="0" applyFont="1" applyFill="1" applyBorder="1" applyAlignment="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19" fillId="3" borderId="12"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9" fillId="3" borderId="13" xfId="0" applyFont="1" applyFill="1" applyBorder="1" applyAlignment="1">
      <alignment horizontal="center" vertical="center"/>
    </xf>
    <xf numFmtId="0" fontId="18" fillId="4" borderId="14" xfId="0" applyFont="1" applyFill="1" applyBorder="1"/>
    <xf numFmtId="0" fontId="18" fillId="4" borderId="15" xfId="0" applyFont="1" applyFill="1" applyBorder="1"/>
    <xf numFmtId="0" fontId="18" fillId="4" borderId="16" xfId="0" applyFont="1" applyFill="1" applyBorder="1"/>
    <xf numFmtId="0" fontId="18" fillId="4" borderId="16" xfId="0" applyFont="1" applyFill="1" applyBorder="1" applyAlignment="1"/>
    <xf numFmtId="0" fontId="18" fillId="4" borderId="16" xfId="0" applyFont="1" applyFill="1" applyBorder="1" applyAlignment="1">
      <alignment horizontal="center"/>
    </xf>
    <xf numFmtId="0" fontId="18" fillId="4" borderId="17" xfId="0" applyFont="1" applyFill="1" applyBorder="1" applyAlignment="1">
      <alignment horizontal="center"/>
    </xf>
    <xf numFmtId="0" fontId="18" fillId="4" borderId="18" xfId="0" applyFont="1" applyFill="1" applyBorder="1" applyAlignment="1">
      <alignment horizontal="center"/>
    </xf>
    <xf numFmtId="0" fontId="18" fillId="2" borderId="0" xfId="0" applyFont="1" applyFill="1"/>
    <xf numFmtId="0" fontId="20" fillId="4" borderId="19" xfId="0" applyFont="1" applyFill="1" applyBorder="1" applyAlignment="1">
      <alignment horizontal="left" vertical="center"/>
    </xf>
    <xf numFmtId="0" fontId="20" fillId="4" borderId="20" xfId="0" applyFont="1" applyFill="1" applyBorder="1" applyAlignment="1">
      <alignment horizontal="left" vertical="center"/>
    </xf>
    <xf numFmtId="0" fontId="21" fillId="0" borderId="21" xfId="0" applyFont="1" applyBorder="1" applyAlignment="1">
      <alignment horizontal="left" vertical="center"/>
    </xf>
    <xf numFmtId="0" fontId="20" fillId="4" borderId="21" xfId="0" applyFont="1" applyFill="1" applyBorder="1" applyAlignment="1">
      <alignment horizontal="center" vertical="center" wrapText="1"/>
    </xf>
    <xf numFmtId="0" fontId="20" fillId="4" borderId="21" xfId="0" applyFont="1" applyFill="1" applyBorder="1" applyAlignment="1" applyProtection="1">
      <alignment horizontal="center" vertical="center" wrapText="1"/>
      <protection hidden="1"/>
    </xf>
    <xf numFmtId="0" fontId="20" fillId="4" borderId="22" xfId="0" applyFont="1" applyFill="1" applyBorder="1" applyAlignment="1">
      <alignment horizontal="center" vertical="center" wrapText="1"/>
    </xf>
    <xf numFmtId="0" fontId="20" fillId="4" borderId="23" xfId="0" applyFont="1" applyFill="1" applyBorder="1" applyAlignment="1" applyProtection="1">
      <alignment horizontal="center" vertical="center" wrapText="1"/>
      <protection hidden="1"/>
    </xf>
    <xf numFmtId="0" fontId="18" fillId="4" borderId="12" xfId="0" applyFont="1" applyFill="1" applyBorder="1" applyAlignment="1">
      <alignment horizontal="right"/>
    </xf>
    <xf numFmtId="0" fontId="18" fillId="4" borderId="0" xfId="0" applyFont="1" applyFill="1" applyBorder="1" applyAlignment="1">
      <alignment horizontal="right"/>
    </xf>
    <xf numFmtId="0" fontId="18" fillId="4" borderId="0" xfId="0" applyFont="1" applyFill="1" applyBorder="1" applyAlignment="1">
      <alignment horizontal="center"/>
    </xf>
    <xf numFmtId="0" fontId="18" fillId="4" borderId="0" xfId="0" applyFont="1" applyFill="1" applyBorder="1" applyAlignment="1">
      <alignment horizontal="left"/>
    </xf>
    <xf numFmtId="0" fontId="2" fillId="0" borderId="24" xfId="0" applyFont="1" applyBorder="1"/>
    <xf numFmtId="164" fontId="18" fillId="4" borderId="25" xfId="0" applyNumberFormat="1" applyFont="1" applyFill="1" applyBorder="1" applyAlignment="1" applyProtection="1">
      <alignment horizontal="center"/>
      <protection hidden="1"/>
    </xf>
    <xf numFmtId="165" fontId="18" fillId="4" borderId="25" xfId="0" applyNumberFormat="1" applyFont="1" applyFill="1" applyBorder="1" applyAlignment="1" applyProtection="1">
      <alignment horizontal="center"/>
      <protection hidden="1"/>
    </xf>
    <xf numFmtId="164" fontId="18" fillId="4" borderId="26" xfId="0" applyNumberFormat="1" applyFont="1" applyFill="1" applyBorder="1" applyAlignment="1" applyProtection="1">
      <alignment horizontal="center" vertical="top"/>
      <protection hidden="1"/>
    </xf>
    <xf numFmtId="165" fontId="18" fillId="4" borderId="13" xfId="0" applyNumberFormat="1" applyFont="1" applyFill="1" applyBorder="1" applyAlignment="1" applyProtection="1">
      <alignment horizontal="center"/>
      <protection hidden="1"/>
    </xf>
    <xf numFmtId="0" fontId="2" fillId="0" borderId="27" xfId="0" applyFont="1" applyBorder="1"/>
    <xf numFmtId="0" fontId="18" fillId="0" borderId="8" xfId="0" applyFont="1" applyBorder="1" applyAlignment="1">
      <alignment vertical="top"/>
    </xf>
    <xf numFmtId="0" fontId="18" fillId="4" borderId="12" xfId="0" applyFont="1" applyFill="1" applyBorder="1" applyAlignment="1">
      <alignment horizontal="right" vertical="top"/>
    </xf>
    <xf numFmtId="0" fontId="18" fillId="4" borderId="0" xfId="0" applyFont="1" applyFill="1" applyBorder="1" applyAlignment="1">
      <alignment horizontal="right" vertical="top"/>
    </xf>
    <xf numFmtId="0" fontId="18" fillId="4" borderId="0" xfId="0" applyFont="1" applyFill="1" applyBorder="1" applyAlignment="1">
      <alignment horizontal="center" vertical="top"/>
    </xf>
    <xf numFmtId="0" fontId="18" fillId="4" borderId="0" xfId="0" applyFont="1" applyFill="1" applyBorder="1" applyAlignment="1">
      <alignment horizontal="left" vertical="top"/>
    </xf>
    <xf numFmtId="0" fontId="2" fillId="0" borderId="27" xfId="0" applyFont="1" applyBorder="1" applyAlignment="1">
      <alignment vertical="top"/>
    </xf>
    <xf numFmtId="164" fontId="18" fillId="4" borderId="25" xfId="0" applyNumberFormat="1" applyFont="1" applyFill="1" applyBorder="1" applyAlignment="1" applyProtection="1">
      <alignment horizontal="center" vertical="top"/>
      <protection hidden="1"/>
    </xf>
    <xf numFmtId="165" fontId="18" fillId="4" borderId="25" xfId="0" applyNumberFormat="1" applyFont="1" applyFill="1" applyBorder="1" applyAlignment="1" applyProtection="1">
      <alignment horizontal="center" vertical="top"/>
      <protection hidden="1"/>
    </xf>
    <xf numFmtId="165" fontId="18" fillId="4" borderId="13" xfId="0" applyNumberFormat="1" applyFont="1" applyFill="1" applyBorder="1" applyAlignment="1" applyProtection="1">
      <alignment horizontal="center" vertical="top"/>
      <protection hidden="1"/>
    </xf>
    <xf numFmtId="0" fontId="18" fillId="2" borderId="0" xfId="0" applyFont="1" applyFill="1" applyAlignment="1">
      <alignment vertical="top"/>
    </xf>
    <xf numFmtId="0" fontId="18" fillId="2" borderId="12" xfId="0" applyFont="1" applyFill="1" applyBorder="1" applyAlignment="1">
      <alignment horizontal="right" vertical="top"/>
    </xf>
    <xf numFmtId="0" fontId="18" fillId="2" borderId="0" xfId="0" applyFont="1" applyFill="1" applyBorder="1" applyAlignment="1">
      <alignment horizontal="right" vertical="top"/>
    </xf>
    <xf numFmtId="0" fontId="18" fillId="2" borderId="0" xfId="0" applyFont="1" applyFill="1" applyBorder="1" applyAlignment="1">
      <alignment horizontal="center" vertical="top"/>
    </xf>
    <xf numFmtId="0" fontId="18" fillId="2" borderId="0" xfId="0" applyFont="1" applyFill="1" applyBorder="1" applyAlignment="1">
      <alignment horizontal="left" vertical="top"/>
    </xf>
    <xf numFmtId="0" fontId="2" fillId="2" borderId="27" xfId="0" applyFont="1" applyFill="1" applyBorder="1" applyAlignment="1">
      <alignment vertical="top"/>
    </xf>
    <xf numFmtId="164" fontId="18" fillId="2" borderId="25" xfId="0" applyNumberFormat="1" applyFont="1" applyFill="1" applyBorder="1" applyAlignment="1" applyProtection="1">
      <alignment horizontal="center" vertical="top"/>
      <protection hidden="1"/>
    </xf>
    <xf numFmtId="165" fontId="18" fillId="2" borderId="25" xfId="0" applyNumberFormat="1" applyFont="1" applyFill="1" applyBorder="1" applyAlignment="1" applyProtection="1">
      <alignment horizontal="center" vertical="top"/>
      <protection hidden="1"/>
    </xf>
    <xf numFmtId="164" fontId="18" fillId="2" borderId="26" xfId="0" applyNumberFormat="1" applyFont="1" applyFill="1" applyBorder="1" applyAlignment="1" applyProtection="1">
      <alignment horizontal="center" vertical="top"/>
      <protection hidden="1"/>
    </xf>
    <xf numFmtId="165" fontId="18" fillId="2" borderId="13" xfId="0" applyNumberFormat="1" applyFont="1" applyFill="1" applyBorder="1" applyAlignment="1" applyProtection="1">
      <alignment horizontal="center" vertical="top"/>
      <protection hidden="1"/>
    </xf>
    <xf numFmtId="0" fontId="18" fillId="2" borderId="12" xfId="0" applyFont="1" applyFill="1" applyBorder="1" applyAlignment="1">
      <alignment horizontal="right"/>
    </xf>
    <xf numFmtId="0" fontId="18" fillId="2" borderId="0" xfId="0" applyFont="1" applyFill="1" applyBorder="1" applyAlignment="1">
      <alignment horizontal="right"/>
    </xf>
    <xf numFmtId="0" fontId="18" fillId="2" borderId="0" xfId="0" applyFont="1" applyFill="1" applyBorder="1" applyAlignment="1">
      <alignment horizontal="center"/>
    </xf>
    <xf numFmtId="0" fontId="18" fillId="2" borderId="0" xfId="0" applyFont="1" applyFill="1" applyBorder="1" applyAlignment="1">
      <alignment horizontal="left"/>
    </xf>
    <xf numFmtId="0" fontId="2" fillId="2" borderId="27" xfId="0" applyFont="1" applyFill="1" applyBorder="1"/>
    <xf numFmtId="164" fontId="18" fillId="2" borderId="25" xfId="0" applyNumberFormat="1" applyFont="1" applyFill="1" applyBorder="1" applyAlignment="1" applyProtection="1">
      <alignment horizontal="center"/>
      <protection hidden="1"/>
    </xf>
    <xf numFmtId="165" fontId="18" fillId="2" borderId="25" xfId="0" applyNumberFormat="1" applyFont="1" applyFill="1" applyBorder="1" applyAlignment="1" applyProtection="1">
      <alignment horizontal="center"/>
      <protection hidden="1"/>
    </xf>
    <xf numFmtId="165" fontId="18" fillId="2" borderId="13" xfId="0" applyNumberFormat="1" applyFont="1" applyFill="1" applyBorder="1" applyAlignment="1" applyProtection="1">
      <alignment horizontal="center"/>
      <protection hidden="1"/>
    </xf>
    <xf numFmtId="164" fontId="18" fillId="2" borderId="0" xfId="0" applyNumberFormat="1" applyFont="1" applyFill="1"/>
    <xf numFmtId="165" fontId="18" fillId="2" borderId="0" xfId="1" applyNumberFormat="1" applyFont="1" applyFill="1"/>
    <xf numFmtId="0" fontId="18" fillId="4" borderId="28" xfId="0" applyFont="1" applyFill="1" applyBorder="1" applyAlignment="1">
      <alignment horizontal="right"/>
    </xf>
    <xf numFmtId="0" fontId="18" fillId="4" borderId="29" xfId="0" applyFont="1" applyFill="1" applyBorder="1" applyAlignment="1">
      <alignment horizontal="right"/>
    </xf>
    <xf numFmtId="0" fontId="18" fillId="4" borderId="29" xfId="0" applyFont="1" applyFill="1" applyBorder="1" applyAlignment="1">
      <alignment horizontal="center"/>
    </xf>
    <xf numFmtId="0" fontId="18" fillId="4" borderId="29" xfId="0" applyFont="1" applyFill="1" applyBorder="1" applyAlignment="1">
      <alignment horizontal="left"/>
    </xf>
    <xf numFmtId="0" fontId="22" fillId="4" borderId="30" xfId="0" applyFont="1" applyFill="1" applyBorder="1"/>
    <xf numFmtId="164" fontId="18" fillId="4" borderId="31" xfId="0" applyNumberFormat="1" applyFont="1" applyFill="1" applyBorder="1"/>
    <xf numFmtId="0" fontId="18" fillId="4" borderId="30" xfId="0" applyFont="1" applyFill="1" applyBorder="1" applyAlignment="1"/>
    <xf numFmtId="0" fontId="18" fillId="4" borderId="30" xfId="0" applyFont="1" applyFill="1" applyBorder="1" applyAlignment="1">
      <alignment horizontal="center"/>
    </xf>
    <xf numFmtId="164" fontId="18" fillId="4" borderId="31" xfId="0" applyNumberFormat="1" applyFont="1" applyFill="1" applyBorder="1" applyAlignment="1">
      <alignment horizontal="center"/>
    </xf>
    <xf numFmtId="0" fontId="18" fillId="4" borderId="32" xfId="0" applyFont="1" applyFill="1" applyBorder="1" applyAlignment="1">
      <alignment horizontal="center"/>
    </xf>
    <xf numFmtId="0" fontId="23" fillId="2" borderId="8" xfId="0" applyFont="1" applyFill="1" applyBorder="1" applyAlignment="1">
      <alignment wrapText="1"/>
    </xf>
    <xf numFmtId="0" fontId="24" fillId="2" borderId="33" xfId="0" applyFont="1" applyFill="1" applyBorder="1" applyAlignment="1">
      <alignment vertical="center"/>
    </xf>
    <xf numFmtId="0" fontId="24" fillId="2" borderId="10" xfId="0" applyFont="1" applyFill="1" applyBorder="1" applyAlignment="1">
      <alignment vertical="center"/>
    </xf>
    <xf numFmtId="0" fontId="23" fillId="2" borderId="0" xfId="0" applyFont="1" applyFill="1" applyAlignment="1">
      <alignment wrapText="1"/>
    </xf>
    <xf numFmtId="3" fontId="25" fillId="2" borderId="0" xfId="3" applyNumberFormat="1" applyFont="1" applyFill="1" applyAlignment="1"/>
    <xf numFmtId="3" fontId="25" fillId="2" borderId="0" xfId="3" applyNumberFormat="1" applyFont="1" applyFill="1" applyAlignment="1">
      <alignment vertical="top" wrapText="1"/>
    </xf>
    <xf numFmtId="0" fontId="18" fillId="2" borderId="0" xfId="0" applyFont="1" applyFill="1" applyAlignment="1">
      <alignment horizontal="center"/>
    </xf>
    <xf numFmtId="0" fontId="18" fillId="2" borderId="0" xfId="0" applyFont="1" applyFill="1" applyAlignment="1">
      <alignment horizontal="left"/>
    </xf>
    <xf numFmtId="0" fontId="18" fillId="2" borderId="0" xfId="0" applyFont="1" applyFill="1" applyAlignment="1"/>
    <xf numFmtId="164" fontId="18" fillId="2" borderId="0" xfId="0" applyNumberFormat="1" applyFont="1" applyFill="1" applyAlignment="1">
      <alignment horizontal="center"/>
    </xf>
    <xf numFmtId="3" fontId="23" fillId="2" borderId="0" xfId="3" applyNumberFormat="1" applyFont="1" applyFill="1"/>
    <xf numFmtId="0" fontId="18" fillId="2" borderId="0" xfId="0" applyFont="1" applyFill="1" applyAlignment="1">
      <alignment horizontal="right"/>
    </xf>
    <xf numFmtId="0" fontId="18" fillId="2" borderId="0" xfId="0" applyFont="1" applyFill="1" applyBorder="1" applyAlignment="1"/>
    <xf numFmtId="0" fontId="9" fillId="3" borderId="20" xfId="0" applyFont="1" applyFill="1" applyBorder="1" applyAlignment="1">
      <alignment horizontal="center" vertical="center"/>
    </xf>
    <xf numFmtId="0" fontId="9" fillId="3" borderId="23" xfId="0" applyFont="1" applyFill="1" applyBorder="1" applyAlignment="1">
      <alignment horizontal="center" vertical="center"/>
    </xf>
    <xf numFmtId="0" fontId="18" fillId="4" borderId="25" xfId="0" applyFont="1" applyFill="1" applyBorder="1" applyAlignment="1">
      <alignment horizontal="center"/>
    </xf>
    <xf numFmtId="0" fontId="18" fillId="2" borderId="13" xfId="0" applyFont="1" applyFill="1" applyBorder="1"/>
    <xf numFmtId="0" fontId="18" fillId="4" borderId="14" xfId="0" applyFont="1" applyFill="1" applyBorder="1" applyAlignment="1"/>
    <xf numFmtId="0" fontId="18" fillId="4" borderId="15" xfId="0" applyFont="1" applyFill="1" applyBorder="1" applyAlignment="1">
      <alignment horizontal="right"/>
    </xf>
    <xf numFmtId="0" fontId="18" fillId="4" borderId="15" xfId="0" applyFont="1" applyFill="1" applyBorder="1" applyAlignment="1"/>
    <xf numFmtId="164" fontId="18" fillId="4" borderId="16" xfId="0" applyNumberFormat="1" applyFont="1" applyFill="1" applyBorder="1" applyAlignment="1">
      <alignment horizontal="center"/>
    </xf>
    <xf numFmtId="164" fontId="25" fillId="4" borderId="16" xfId="0" applyNumberFormat="1" applyFont="1" applyFill="1" applyBorder="1" applyAlignment="1"/>
    <xf numFmtId="164" fontId="18" fillId="4" borderId="17" xfId="0" applyNumberFormat="1" applyFont="1" applyFill="1" applyBorder="1" applyAlignment="1">
      <alignment horizontal="center"/>
    </xf>
    <xf numFmtId="164" fontId="25" fillId="4" borderId="16" xfId="0" applyNumberFormat="1" applyFont="1" applyFill="1" applyBorder="1" applyAlignment="1">
      <alignment horizontal="center"/>
    </xf>
    <xf numFmtId="0" fontId="25" fillId="4" borderId="18" xfId="0" applyFont="1" applyFill="1" applyBorder="1" applyAlignment="1">
      <alignment horizontal="center"/>
    </xf>
    <xf numFmtId="0" fontId="2" fillId="0" borderId="27" xfId="0" applyFont="1" applyBorder="1" applyAlignment="1"/>
    <xf numFmtId="164" fontId="18" fillId="4" borderId="26" xfId="0" applyNumberFormat="1" applyFont="1" applyFill="1" applyBorder="1" applyAlignment="1" applyProtection="1">
      <alignment horizontal="center"/>
      <protection hidden="1"/>
    </xf>
    <xf numFmtId="0" fontId="2" fillId="0" borderId="34" xfId="0" applyFont="1" applyBorder="1"/>
    <xf numFmtId="164" fontId="18" fillId="4" borderId="30" xfId="0" applyNumberFormat="1" applyFont="1" applyFill="1" applyBorder="1" applyAlignment="1" applyProtection="1">
      <alignment horizontal="center"/>
      <protection hidden="1"/>
    </xf>
    <xf numFmtId="165" fontId="18" fillId="4" borderId="30" xfId="0" applyNumberFormat="1" applyFont="1" applyFill="1" applyBorder="1" applyAlignment="1" applyProtection="1">
      <alignment horizontal="center"/>
      <protection hidden="1"/>
    </xf>
    <xf numFmtId="164" fontId="18" fillId="4" borderId="31" xfId="0" applyNumberFormat="1" applyFont="1" applyFill="1" applyBorder="1" applyAlignment="1" applyProtection="1">
      <alignment horizontal="center" vertical="top"/>
      <protection hidden="1"/>
    </xf>
    <xf numFmtId="165" fontId="18" fillId="4" borderId="32" xfId="0" applyNumberFormat="1" applyFont="1" applyFill="1" applyBorder="1" applyAlignment="1" applyProtection="1">
      <alignment horizontal="center"/>
      <protection hidden="1"/>
    </xf>
    <xf numFmtId="164" fontId="18" fillId="2" borderId="1" xfId="0" applyNumberFormat="1" applyFont="1" applyFill="1" applyBorder="1"/>
    <xf numFmtId="164" fontId="18" fillId="0" borderId="7" xfId="0" applyNumberFormat="1" applyFont="1" applyBorder="1" applyAlignment="1">
      <alignment horizontal="left"/>
    </xf>
    <xf numFmtId="164" fontId="18" fillId="0" borderId="7" xfId="0" applyNumberFormat="1" applyFont="1" applyBorder="1"/>
    <xf numFmtId="164" fontId="26" fillId="0" borderId="7" xfId="0" applyNumberFormat="1" applyFont="1" applyBorder="1"/>
    <xf numFmtId="164" fontId="18" fillId="2" borderId="35" xfId="0" applyNumberFormat="1" applyFont="1" applyFill="1" applyBorder="1"/>
    <xf numFmtId="164" fontId="18" fillId="2" borderId="0" xfId="0" applyNumberFormat="1" applyFont="1" applyFill="1" applyBorder="1"/>
    <xf numFmtId="164" fontId="18" fillId="2" borderId="8" xfId="0" applyNumberFormat="1" applyFont="1" applyFill="1" applyBorder="1"/>
    <xf numFmtId="164" fontId="9" fillId="3" borderId="9" xfId="0" applyNumberFormat="1" applyFont="1" applyFill="1" applyBorder="1" applyAlignment="1">
      <alignment horizontal="left"/>
    </xf>
    <xf numFmtId="164" fontId="28" fillId="3" borderId="10" xfId="0" applyNumberFormat="1" applyFont="1" applyFill="1" applyBorder="1"/>
    <xf numFmtId="164" fontId="29" fillId="3" borderId="10" xfId="0" applyNumberFormat="1" applyFont="1" applyFill="1" applyBorder="1"/>
    <xf numFmtId="164" fontId="30" fillId="3" borderId="10" xfId="0" applyNumberFormat="1" applyFont="1" applyFill="1" applyBorder="1"/>
    <xf numFmtId="164" fontId="18" fillId="3" borderId="10" xfId="0" applyNumberFormat="1" applyFont="1" applyFill="1" applyBorder="1"/>
    <xf numFmtId="164" fontId="26" fillId="3" borderId="10" xfId="0" applyNumberFormat="1" applyFont="1" applyFill="1" applyBorder="1"/>
    <xf numFmtId="164" fontId="18" fillId="3" borderId="11" xfId="0" applyNumberFormat="1" applyFont="1" applyFill="1" applyBorder="1"/>
    <xf numFmtId="164" fontId="18" fillId="2" borderId="36" xfId="0" applyNumberFormat="1" applyFont="1" applyFill="1" applyBorder="1"/>
    <xf numFmtId="164" fontId="20" fillId="4" borderId="19" xfId="0" applyNumberFormat="1" applyFont="1" applyFill="1" applyBorder="1" applyAlignment="1">
      <alignment horizontal="left"/>
    </xf>
    <xf numFmtId="164" fontId="20" fillId="4" borderId="20" xfId="0" applyNumberFormat="1" applyFont="1" applyFill="1" applyBorder="1"/>
    <xf numFmtId="164" fontId="21" fillId="4" borderId="20" xfId="0" applyNumberFormat="1" applyFont="1" applyFill="1" applyBorder="1"/>
    <xf numFmtId="164" fontId="26" fillId="4" borderId="20" xfId="0" applyNumberFormat="1" applyFont="1" applyFill="1" applyBorder="1"/>
    <xf numFmtId="164" fontId="21" fillId="4" borderId="23" xfId="0" applyNumberFormat="1" applyFont="1" applyFill="1" applyBorder="1"/>
    <xf numFmtId="164" fontId="18" fillId="2" borderId="8" xfId="0" applyNumberFormat="1" applyFont="1" applyFill="1" applyBorder="1" applyProtection="1">
      <protection hidden="1"/>
    </xf>
    <xf numFmtId="164" fontId="20" fillId="4" borderId="14" xfId="0" applyNumberFormat="1" applyFont="1" applyFill="1" applyBorder="1" applyAlignment="1" applyProtection="1">
      <alignment vertical="center"/>
      <protection hidden="1"/>
    </xf>
    <xf numFmtId="164" fontId="20" fillId="4" borderId="15" xfId="0" applyNumberFormat="1" applyFont="1" applyFill="1" applyBorder="1" applyAlignment="1" applyProtection="1">
      <alignment vertical="center"/>
      <protection hidden="1"/>
    </xf>
    <xf numFmtId="164" fontId="20" fillId="4" borderId="16" xfId="0" applyNumberFormat="1" applyFont="1" applyFill="1" applyBorder="1" applyAlignment="1" applyProtection="1">
      <alignment vertical="center"/>
      <protection hidden="1"/>
    </xf>
    <xf numFmtId="164" fontId="20" fillId="4" borderId="37" xfId="0" applyNumberFormat="1" applyFont="1" applyFill="1" applyBorder="1" applyAlignment="1" applyProtection="1">
      <protection hidden="1"/>
    </xf>
    <xf numFmtId="164" fontId="20" fillId="4" borderId="38" xfId="0" applyNumberFormat="1" applyFont="1" applyFill="1" applyBorder="1" applyAlignment="1" applyProtection="1">
      <protection hidden="1"/>
    </xf>
    <xf numFmtId="164" fontId="20" fillId="4" borderId="38" xfId="0" applyNumberFormat="1" applyFont="1" applyFill="1" applyBorder="1" applyAlignment="1" applyProtection="1">
      <alignment horizontal="left"/>
      <protection hidden="1"/>
    </xf>
    <xf numFmtId="164" fontId="20" fillId="4" borderId="39" xfId="0" applyNumberFormat="1" applyFont="1" applyFill="1" applyBorder="1" applyAlignment="1" applyProtection="1">
      <protection hidden="1"/>
    </xf>
    <xf numFmtId="164" fontId="31" fillId="3" borderId="17" xfId="0" applyNumberFormat="1" applyFont="1" applyFill="1" applyBorder="1" applyAlignment="1" applyProtection="1">
      <protection hidden="1"/>
    </xf>
    <xf numFmtId="164" fontId="18" fillId="2" borderId="0" xfId="0" applyNumberFormat="1" applyFont="1" applyFill="1" applyBorder="1" applyProtection="1">
      <protection hidden="1"/>
    </xf>
    <xf numFmtId="164" fontId="20" fillId="4" borderId="40" xfId="0" applyNumberFormat="1" applyFont="1" applyFill="1" applyBorder="1" applyAlignment="1" applyProtection="1">
      <protection hidden="1"/>
    </xf>
    <xf numFmtId="164" fontId="18" fillId="2" borderId="41" xfId="0" applyNumberFormat="1" applyFont="1" applyFill="1" applyBorder="1" applyProtection="1">
      <protection hidden="1"/>
    </xf>
    <xf numFmtId="164" fontId="20" fillId="4" borderId="12" xfId="0" applyNumberFormat="1" applyFont="1" applyFill="1" applyBorder="1" applyAlignment="1" applyProtection="1">
      <alignment vertical="center"/>
      <protection hidden="1"/>
    </xf>
    <xf numFmtId="0" fontId="20" fillId="4" borderId="0" xfId="0" applyFont="1" applyFill="1" applyBorder="1" applyAlignment="1">
      <alignment horizontal="left" vertical="center"/>
    </xf>
    <xf numFmtId="164" fontId="20" fillId="4" borderId="0" xfId="0" applyNumberFormat="1" applyFont="1" applyFill="1" applyBorder="1" applyAlignment="1" applyProtection="1">
      <alignment vertical="center"/>
      <protection hidden="1"/>
    </xf>
    <xf numFmtId="164" fontId="20" fillId="4" borderId="25" xfId="0" applyNumberFormat="1" applyFont="1" applyFill="1" applyBorder="1" applyAlignment="1" applyProtection="1">
      <alignment vertical="center"/>
      <protection hidden="1"/>
    </xf>
    <xf numFmtId="164" fontId="20" fillId="4" borderId="37" xfId="0" applyNumberFormat="1" applyFont="1" applyFill="1" applyBorder="1" applyAlignment="1" applyProtection="1">
      <alignment vertical="center"/>
      <protection hidden="1"/>
    </xf>
    <xf numFmtId="164" fontId="20" fillId="4" borderId="39" xfId="0" applyNumberFormat="1" applyFont="1" applyFill="1" applyBorder="1" applyAlignment="1" applyProtection="1">
      <alignment vertical="center"/>
      <protection hidden="1"/>
    </xf>
    <xf numFmtId="164" fontId="31" fillId="3" borderId="26" xfId="0" applyNumberFormat="1" applyFont="1" applyFill="1" applyBorder="1" applyAlignment="1" applyProtection="1">
      <protection hidden="1"/>
    </xf>
    <xf numFmtId="164" fontId="20" fillId="4" borderId="37" xfId="0" applyNumberFormat="1" applyFont="1" applyFill="1" applyBorder="1" applyAlignment="1" applyProtection="1">
      <alignment horizontal="left"/>
      <protection hidden="1"/>
    </xf>
    <xf numFmtId="164" fontId="20" fillId="4" borderId="39" xfId="0" applyNumberFormat="1" applyFont="1" applyFill="1" applyBorder="1" applyAlignment="1" applyProtection="1">
      <alignment horizontal="left"/>
      <protection hidden="1"/>
    </xf>
    <xf numFmtId="164" fontId="31" fillId="3" borderId="26" xfId="0" applyNumberFormat="1" applyFont="1" applyFill="1" applyBorder="1" applyAlignment="1" applyProtection="1">
      <alignment horizontal="center"/>
      <protection hidden="1"/>
    </xf>
    <xf numFmtId="164" fontId="20" fillId="4" borderId="42" xfId="0" applyNumberFormat="1" applyFont="1" applyFill="1" applyBorder="1" applyAlignment="1" applyProtection="1">
      <protection hidden="1"/>
    </xf>
    <xf numFmtId="164" fontId="18" fillId="2" borderId="8" xfId="0" applyNumberFormat="1" applyFont="1" applyFill="1" applyBorder="1" applyAlignment="1" applyProtection="1">
      <alignment wrapText="1"/>
      <protection hidden="1"/>
    </xf>
    <xf numFmtId="164" fontId="20" fillId="4" borderId="19" xfId="0" applyNumberFormat="1" applyFont="1" applyFill="1" applyBorder="1" applyAlignment="1" applyProtection="1">
      <alignment vertical="center"/>
      <protection hidden="1"/>
    </xf>
    <xf numFmtId="164" fontId="20" fillId="4" borderId="20" xfId="0" applyNumberFormat="1" applyFont="1" applyFill="1" applyBorder="1" applyAlignment="1" applyProtection="1">
      <alignment vertical="center"/>
      <protection hidden="1"/>
    </xf>
    <xf numFmtId="164" fontId="20" fillId="4" borderId="21" xfId="0" applyNumberFormat="1" applyFont="1" applyFill="1" applyBorder="1" applyAlignment="1" applyProtection="1">
      <alignment vertical="center"/>
      <protection hidden="1"/>
    </xf>
    <xf numFmtId="164" fontId="20" fillId="4" borderId="43" xfId="0" applyNumberFormat="1" applyFont="1" applyFill="1" applyBorder="1" applyAlignment="1" applyProtection="1">
      <alignment horizontal="center" wrapText="1"/>
      <protection hidden="1"/>
    </xf>
    <xf numFmtId="164" fontId="20" fillId="4" borderId="21" xfId="0" applyNumberFormat="1" applyFont="1" applyFill="1" applyBorder="1" applyAlignment="1" applyProtection="1">
      <alignment horizontal="center" wrapText="1"/>
      <protection hidden="1"/>
    </xf>
    <xf numFmtId="164" fontId="31" fillId="3" borderId="22" xfId="0" applyNumberFormat="1" applyFont="1" applyFill="1" applyBorder="1" applyAlignment="1" applyProtection="1">
      <protection hidden="1"/>
    </xf>
    <xf numFmtId="164" fontId="20" fillId="4" borderId="44" xfId="0" applyNumberFormat="1" applyFont="1" applyFill="1" applyBorder="1" applyAlignment="1" applyProtection="1">
      <protection hidden="1"/>
    </xf>
    <xf numFmtId="164" fontId="18" fillId="2" borderId="41" xfId="0" applyNumberFormat="1" applyFont="1" applyFill="1" applyBorder="1" applyAlignment="1" applyProtection="1">
      <alignment wrapText="1"/>
      <protection hidden="1"/>
    </xf>
    <xf numFmtId="164" fontId="18" fillId="2" borderId="0" xfId="0" applyNumberFormat="1" applyFont="1" applyFill="1" applyBorder="1" applyAlignment="1" applyProtection="1">
      <alignment wrapText="1"/>
      <protection hidden="1"/>
    </xf>
    <xf numFmtId="1" fontId="18" fillId="4" borderId="12" xfId="0" applyNumberFormat="1" applyFont="1" applyFill="1" applyBorder="1" applyAlignment="1">
      <alignment horizontal="left"/>
    </xf>
    <xf numFmtId="164" fontId="18" fillId="4" borderId="0" xfId="0" applyNumberFormat="1" applyFont="1" applyFill="1" applyBorder="1" applyAlignment="1">
      <alignment horizontal="right"/>
    </xf>
    <xf numFmtId="164" fontId="18" fillId="4" borderId="0" xfId="0" applyNumberFormat="1" applyFont="1" applyFill="1" applyBorder="1" applyAlignment="1">
      <alignment horizontal="center"/>
    </xf>
    <xf numFmtId="164" fontId="18" fillId="4" borderId="0" xfId="0" applyNumberFormat="1" applyFont="1" applyFill="1" applyBorder="1" applyAlignment="1">
      <alignment horizontal="left"/>
    </xf>
    <xf numFmtId="164" fontId="22" fillId="4" borderId="25" xfId="0" applyNumberFormat="1" applyFont="1" applyFill="1" applyBorder="1"/>
    <xf numFmtId="164" fontId="18" fillId="4" borderId="26" xfId="0" applyNumberFormat="1" applyFont="1" applyFill="1" applyBorder="1" applyAlignment="1">
      <alignment horizontal="center"/>
    </xf>
    <xf numFmtId="164" fontId="26" fillId="3" borderId="26" xfId="0" applyNumberFormat="1" applyFont="1" applyFill="1" applyBorder="1" applyAlignment="1">
      <alignment horizontal="center"/>
    </xf>
    <xf numFmtId="164" fontId="18" fillId="4" borderId="42" xfId="0" applyNumberFormat="1" applyFont="1" applyFill="1" applyBorder="1" applyAlignment="1">
      <alignment horizontal="center"/>
    </xf>
    <xf numFmtId="1" fontId="32" fillId="4" borderId="37" xfId="0" applyNumberFormat="1" applyFont="1" applyFill="1" applyBorder="1" applyAlignment="1"/>
    <xf numFmtId="1" fontId="32" fillId="4" borderId="38" xfId="0" applyNumberFormat="1" applyFont="1" applyFill="1" applyBorder="1" applyAlignment="1"/>
    <xf numFmtId="1" fontId="32" fillId="4" borderId="39" xfId="0" applyNumberFormat="1" applyFont="1" applyFill="1" applyBorder="1" applyAlignment="1"/>
    <xf numFmtId="1" fontId="18" fillId="4" borderId="28" xfId="0" applyNumberFormat="1" applyFont="1" applyFill="1" applyBorder="1" applyAlignment="1">
      <alignment horizontal="left"/>
    </xf>
    <xf numFmtId="164" fontId="18" fillId="4" borderId="29" xfId="0" applyNumberFormat="1" applyFont="1" applyFill="1" applyBorder="1" applyAlignment="1">
      <alignment horizontal="right"/>
    </xf>
    <xf numFmtId="164" fontId="18" fillId="4" borderId="29" xfId="0" applyNumberFormat="1" applyFont="1" applyFill="1" applyBorder="1" applyAlignment="1">
      <alignment horizontal="center"/>
    </xf>
    <xf numFmtId="164" fontId="18" fillId="4" borderId="29" xfId="0" applyNumberFormat="1" applyFont="1" applyFill="1" applyBorder="1" applyAlignment="1">
      <alignment horizontal="left"/>
    </xf>
    <xf numFmtId="164" fontId="22" fillId="4" borderId="30" xfId="0" applyNumberFormat="1" applyFont="1" applyFill="1" applyBorder="1"/>
    <xf numFmtId="164" fontId="26" fillId="3" borderId="31" xfId="0" applyNumberFormat="1" applyFont="1" applyFill="1" applyBorder="1" applyAlignment="1">
      <alignment horizontal="center"/>
    </xf>
    <xf numFmtId="164" fontId="18" fillId="4" borderId="45" xfId="0" applyNumberFormat="1" applyFont="1" applyFill="1" applyBorder="1" applyAlignment="1">
      <alignment horizontal="center"/>
    </xf>
    <xf numFmtId="164" fontId="22" fillId="4" borderId="0" xfId="0" applyNumberFormat="1" applyFont="1" applyFill="1" applyBorder="1"/>
    <xf numFmtId="164" fontId="26" fillId="4" borderId="0" xfId="0" applyNumberFormat="1" applyFont="1" applyFill="1" applyBorder="1" applyAlignment="1">
      <alignment horizontal="center"/>
    </xf>
    <xf numFmtId="164" fontId="23" fillId="2" borderId="8" xfId="0" applyNumberFormat="1" applyFont="1" applyFill="1" applyBorder="1"/>
    <xf numFmtId="164" fontId="24" fillId="2" borderId="0" xfId="0" applyNumberFormat="1" applyFont="1" applyFill="1" applyBorder="1" applyAlignment="1">
      <alignment horizontal="left"/>
    </xf>
    <xf numFmtId="164" fontId="33" fillId="2" borderId="0" xfId="0" applyNumberFormat="1" applyFont="1" applyFill="1" applyBorder="1"/>
    <xf numFmtId="164" fontId="34" fillId="2" borderId="0" xfId="0" applyNumberFormat="1" applyFont="1" applyFill="1" applyBorder="1"/>
    <xf numFmtId="164" fontId="23" fillId="2" borderId="0" xfId="0" applyNumberFormat="1" applyFont="1" applyFill="1" applyBorder="1"/>
    <xf numFmtId="164" fontId="23" fillId="2" borderId="36" xfId="0" applyNumberFormat="1" applyFont="1" applyFill="1" applyBorder="1"/>
    <xf numFmtId="164" fontId="18" fillId="2" borderId="0" xfId="0" applyNumberFormat="1" applyFont="1" applyFill="1" applyAlignment="1">
      <alignment horizontal="left"/>
    </xf>
    <xf numFmtId="164" fontId="26" fillId="2" borderId="0" xfId="0" applyNumberFormat="1" applyFont="1" applyFill="1"/>
    <xf numFmtId="164" fontId="18" fillId="2" borderId="46" xfId="0" applyNumberFormat="1" applyFont="1" applyFill="1" applyBorder="1"/>
    <xf numFmtId="164" fontId="0" fillId="2" borderId="1" xfId="0" applyNumberFormat="1" applyFill="1" applyBorder="1"/>
    <xf numFmtId="1" fontId="0" fillId="0" borderId="7" xfId="0" applyNumberFormat="1" applyBorder="1" applyAlignment="1">
      <alignment horizontal="left"/>
    </xf>
    <xf numFmtId="164" fontId="0" fillId="0" borderId="7" xfId="0" applyNumberFormat="1" applyBorder="1" applyAlignment="1">
      <alignment horizontal="left"/>
    </xf>
    <xf numFmtId="164" fontId="0" fillId="0" borderId="7" xfId="0" applyNumberFormat="1" applyBorder="1"/>
    <xf numFmtId="164" fontId="0" fillId="2" borderId="7" xfId="0" applyNumberFormat="1" applyFill="1" applyBorder="1"/>
    <xf numFmtId="164" fontId="0" fillId="2" borderId="0" xfId="0" applyNumberFormat="1" applyFill="1"/>
    <xf numFmtId="164" fontId="0" fillId="2" borderId="8" xfId="0" applyNumberFormat="1" applyFill="1" applyBorder="1"/>
    <xf numFmtId="1" fontId="9" fillId="3" borderId="47" xfId="0" applyNumberFormat="1" applyFont="1" applyFill="1" applyBorder="1" applyAlignment="1">
      <alignment horizontal="left"/>
    </xf>
    <xf numFmtId="164" fontId="28" fillId="3" borderId="15" xfId="0" applyNumberFormat="1" applyFont="1" applyFill="1" applyBorder="1" applyAlignment="1">
      <alignment horizontal="left"/>
    </xf>
    <xf numFmtId="164" fontId="28" fillId="3" borderId="15" xfId="0" applyNumberFormat="1" applyFont="1" applyFill="1" applyBorder="1"/>
    <xf numFmtId="164" fontId="36" fillId="3" borderId="15" xfId="0" applyNumberFormat="1" applyFont="1" applyFill="1" applyBorder="1"/>
    <xf numFmtId="164" fontId="2" fillId="3" borderId="15" xfId="0" applyNumberFormat="1" applyFont="1" applyFill="1" applyBorder="1"/>
    <xf numFmtId="164" fontId="0" fillId="3" borderId="15" xfId="0" applyNumberFormat="1" applyFill="1" applyBorder="1"/>
    <xf numFmtId="164" fontId="0" fillId="3" borderId="16" xfId="0" applyNumberFormat="1" applyFill="1" applyBorder="1"/>
    <xf numFmtId="164" fontId="20" fillId="4" borderId="20" xfId="0" applyNumberFormat="1" applyFont="1" applyFill="1" applyBorder="1" applyAlignment="1">
      <alignment horizontal="left"/>
    </xf>
    <xf numFmtId="164" fontId="21" fillId="4" borderId="0" xfId="0" applyNumberFormat="1" applyFont="1" applyFill="1" applyBorder="1"/>
    <xf numFmtId="164" fontId="21" fillId="4" borderId="21" xfId="0" applyNumberFormat="1" applyFont="1" applyFill="1" applyBorder="1"/>
    <xf numFmtId="164" fontId="20" fillId="4" borderId="47" xfId="0" applyNumberFormat="1" applyFont="1" applyFill="1" applyBorder="1" applyAlignment="1" applyProtection="1">
      <alignment vertical="center"/>
      <protection hidden="1"/>
    </xf>
    <xf numFmtId="164" fontId="20" fillId="4" borderId="47" xfId="0" applyNumberFormat="1" applyFont="1" applyFill="1" applyBorder="1" applyAlignment="1" applyProtection="1">
      <protection hidden="1"/>
    </xf>
    <xf numFmtId="164" fontId="20" fillId="4" borderId="15" xfId="0" applyNumberFormat="1" applyFont="1" applyFill="1" applyBorder="1" applyAlignment="1" applyProtection="1">
      <protection hidden="1"/>
    </xf>
    <xf numFmtId="164" fontId="20" fillId="4" borderId="15" xfId="0" applyNumberFormat="1" applyFont="1" applyFill="1" applyBorder="1" applyAlignment="1" applyProtection="1">
      <alignment horizontal="left"/>
      <protection hidden="1"/>
    </xf>
    <xf numFmtId="164" fontId="20" fillId="4" borderId="15" xfId="0" applyNumberFormat="1" applyFont="1" applyFill="1" applyBorder="1" applyAlignment="1" applyProtection="1">
      <alignment horizontal="right" vertical="center"/>
      <protection hidden="1"/>
    </xf>
    <xf numFmtId="164" fontId="20" fillId="4" borderId="16" xfId="0" applyNumberFormat="1" applyFont="1" applyFill="1" applyBorder="1" applyAlignment="1" applyProtection="1">
      <protection hidden="1"/>
    </xf>
    <xf numFmtId="164" fontId="37" fillId="2" borderId="17" xfId="0" applyNumberFormat="1" applyFont="1" applyFill="1" applyBorder="1" applyAlignment="1"/>
    <xf numFmtId="164" fontId="37" fillId="6" borderId="17" xfId="0" applyNumberFormat="1" applyFont="1" applyFill="1" applyBorder="1" applyAlignment="1"/>
    <xf numFmtId="164" fontId="18" fillId="2" borderId="49" xfId="0" applyNumberFormat="1" applyFont="1" applyFill="1" applyBorder="1" applyProtection="1">
      <protection hidden="1"/>
    </xf>
    <xf numFmtId="164" fontId="18" fillId="2" borderId="50" xfId="0" applyNumberFormat="1" applyFont="1" applyFill="1" applyBorder="1" applyProtection="1">
      <protection hidden="1"/>
    </xf>
    <xf numFmtId="164" fontId="20" fillId="4" borderId="51" xfId="0" applyNumberFormat="1" applyFont="1" applyFill="1" applyBorder="1" applyAlignment="1" applyProtection="1">
      <alignment vertical="center"/>
      <protection hidden="1"/>
    </xf>
    <xf numFmtId="164" fontId="20" fillId="4" borderId="0" xfId="0" applyNumberFormat="1" applyFont="1" applyFill="1" applyBorder="1" applyAlignment="1" applyProtection="1">
      <alignment horizontal="center" vertical="center"/>
      <protection hidden="1"/>
    </xf>
    <xf numFmtId="164" fontId="20" fillId="6" borderId="37" xfId="0" applyNumberFormat="1" applyFont="1" applyFill="1" applyBorder="1" applyAlignment="1" applyProtection="1">
      <protection hidden="1"/>
    </xf>
    <xf numFmtId="164" fontId="20" fillId="6" borderId="39" xfId="0" applyNumberFormat="1" applyFont="1" applyFill="1" applyBorder="1" applyAlignment="1" applyProtection="1">
      <protection hidden="1"/>
    </xf>
    <xf numFmtId="0" fontId="40" fillId="2" borderId="26" xfId="0" applyFont="1" applyFill="1" applyBorder="1" applyAlignment="1"/>
    <xf numFmtId="164" fontId="20" fillId="6" borderId="48" xfId="0" applyNumberFormat="1" applyFont="1" applyFill="1" applyBorder="1" applyAlignment="1" applyProtection="1">
      <protection hidden="1"/>
    </xf>
    <xf numFmtId="164" fontId="20" fillId="6" borderId="21" xfId="0" applyNumberFormat="1" applyFont="1" applyFill="1" applyBorder="1" applyAlignment="1" applyProtection="1">
      <protection hidden="1"/>
    </xf>
    <xf numFmtId="0" fontId="40" fillId="6" borderId="26" xfId="0" applyFont="1" applyFill="1" applyBorder="1" applyAlignment="1">
      <alignment horizontal="center"/>
    </xf>
    <xf numFmtId="0" fontId="40" fillId="2" borderId="26" xfId="0" applyFont="1" applyFill="1" applyBorder="1" applyAlignment="1">
      <alignment horizontal="center"/>
    </xf>
    <xf numFmtId="164" fontId="20" fillId="4" borderId="48" xfId="0" applyNumberFormat="1" applyFont="1" applyFill="1" applyBorder="1" applyAlignment="1" applyProtection="1">
      <alignment vertical="center"/>
      <protection hidden="1"/>
    </xf>
    <xf numFmtId="164" fontId="20" fillId="6" borderId="26" xfId="0" applyNumberFormat="1" applyFont="1" applyFill="1" applyBorder="1" applyAlignment="1" applyProtection="1">
      <alignment horizontal="center"/>
      <protection hidden="1"/>
    </xf>
    <xf numFmtId="164" fontId="20" fillId="6" borderId="25" xfId="0" applyNumberFormat="1" applyFont="1" applyFill="1" applyBorder="1" applyAlignment="1" applyProtection="1">
      <alignment horizontal="center"/>
      <protection hidden="1"/>
    </xf>
    <xf numFmtId="164" fontId="20" fillId="4" borderId="26" xfId="0" applyNumberFormat="1" applyFont="1" applyFill="1" applyBorder="1" applyAlignment="1" applyProtection="1">
      <alignment horizontal="center"/>
      <protection hidden="1"/>
    </xf>
    <xf numFmtId="0" fontId="40" fillId="2" borderId="22" xfId="0" applyFont="1" applyFill="1" applyBorder="1" applyAlignment="1"/>
    <xf numFmtId="164" fontId="20" fillId="6" borderId="26" xfId="0" applyNumberFormat="1" applyFont="1" applyFill="1" applyBorder="1" applyAlignment="1" applyProtection="1">
      <alignment horizontal="center" wrapText="1"/>
      <protection hidden="1"/>
    </xf>
    <xf numFmtId="164" fontId="20" fillId="6" borderId="25" xfId="0" applyNumberFormat="1" applyFont="1" applyFill="1" applyBorder="1" applyAlignment="1" applyProtection="1">
      <alignment horizontal="center" wrapText="1"/>
      <protection hidden="1"/>
    </xf>
    <xf numFmtId="164" fontId="20" fillId="6" borderId="17" xfId="0" applyNumberFormat="1" applyFont="1" applyFill="1" applyBorder="1" applyAlignment="1" applyProtection="1">
      <alignment horizontal="center" wrapText="1"/>
      <protection hidden="1"/>
    </xf>
    <xf numFmtId="164" fontId="20" fillId="4" borderId="25" xfId="0" applyNumberFormat="1" applyFont="1" applyFill="1" applyBorder="1" applyAlignment="1" applyProtection="1">
      <alignment horizontal="center" wrapText="1"/>
      <protection hidden="1"/>
    </xf>
    <xf numFmtId="0" fontId="40" fillId="6" borderId="22" xfId="0" applyFont="1" applyFill="1" applyBorder="1" applyAlignment="1"/>
    <xf numFmtId="164" fontId="18" fillId="2" borderId="49" xfId="0" applyNumberFormat="1" applyFont="1" applyFill="1" applyBorder="1" applyAlignment="1" applyProtection="1">
      <alignment wrapText="1"/>
      <protection hidden="1"/>
    </xf>
    <xf numFmtId="164" fontId="18" fillId="2" borderId="50" xfId="0" applyNumberFormat="1" applyFont="1" applyFill="1" applyBorder="1" applyAlignment="1" applyProtection="1">
      <alignment wrapText="1"/>
      <protection hidden="1"/>
    </xf>
    <xf numFmtId="164" fontId="18" fillId="2" borderId="52" xfId="0" applyNumberFormat="1" applyFont="1" applyFill="1" applyBorder="1"/>
    <xf numFmtId="1" fontId="18" fillId="4" borderId="51" xfId="0" applyNumberFormat="1" applyFont="1" applyFill="1" applyBorder="1" applyAlignment="1">
      <alignment horizontal="left"/>
    </xf>
    <xf numFmtId="0" fontId="22" fillId="4" borderId="25" xfId="0" applyFont="1" applyFill="1" applyBorder="1"/>
    <xf numFmtId="164" fontId="18" fillId="6" borderId="26" xfId="0" applyNumberFormat="1" applyFont="1" applyFill="1" applyBorder="1" applyAlignment="1">
      <alignment horizontal="center" wrapText="1"/>
    </xf>
    <xf numFmtId="164" fontId="18" fillId="4" borderId="26" xfId="0" applyNumberFormat="1" applyFont="1" applyFill="1" applyBorder="1" applyAlignment="1">
      <alignment horizontal="center" wrapText="1"/>
    </xf>
    <xf numFmtId="164" fontId="30" fillId="0" borderId="53" xfId="0" applyNumberFormat="1" applyFont="1" applyFill="1" applyBorder="1" applyAlignment="1">
      <alignment horizontal="center" wrapText="1"/>
    </xf>
    <xf numFmtId="164" fontId="30" fillId="6" borderId="26" xfId="0" applyNumberFormat="1" applyFont="1" applyFill="1" applyBorder="1" applyAlignment="1">
      <alignment horizontal="center" wrapText="1"/>
    </xf>
    <xf numFmtId="164" fontId="30" fillId="4" borderId="26" xfId="0" applyNumberFormat="1" applyFont="1" applyFill="1" applyBorder="1" applyAlignment="1">
      <alignment horizontal="center" wrapText="1"/>
    </xf>
    <xf numFmtId="164" fontId="18" fillId="4" borderId="0" xfId="0" applyNumberFormat="1" applyFont="1" applyFill="1" applyBorder="1"/>
    <xf numFmtId="164" fontId="18" fillId="4" borderId="25" xfId="0" applyNumberFormat="1" applyFont="1" applyFill="1" applyBorder="1"/>
    <xf numFmtId="1" fontId="18" fillId="4" borderId="48" xfId="0" applyNumberFormat="1" applyFont="1" applyFill="1" applyBorder="1" applyAlignment="1">
      <alignment horizontal="left"/>
    </xf>
    <xf numFmtId="164" fontId="18" fillId="4" borderId="20" xfId="0" applyNumberFormat="1" applyFont="1" applyFill="1" applyBorder="1" applyAlignment="1">
      <alignment horizontal="left"/>
    </xf>
    <xf numFmtId="164" fontId="18" fillId="4" borderId="20" xfId="0" applyNumberFormat="1" applyFont="1" applyFill="1" applyBorder="1"/>
    <xf numFmtId="164" fontId="18" fillId="4" borderId="21" xfId="0" applyNumberFormat="1" applyFont="1" applyFill="1" applyBorder="1"/>
    <xf numFmtId="164" fontId="18" fillId="6" borderId="22" xfId="0" applyNumberFormat="1" applyFont="1" applyFill="1" applyBorder="1" applyAlignment="1">
      <alignment horizontal="center" wrapText="1"/>
    </xf>
    <xf numFmtId="164" fontId="18" fillId="4" borderId="22" xfId="0" applyNumberFormat="1" applyFont="1" applyFill="1" applyBorder="1" applyAlignment="1">
      <alignment horizontal="center" wrapText="1"/>
    </xf>
    <xf numFmtId="164" fontId="30" fillId="0" borderId="54" xfId="0" applyNumberFormat="1" applyFont="1" applyFill="1" applyBorder="1" applyAlignment="1">
      <alignment horizontal="center" wrapText="1"/>
    </xf>
    <xf numFmtId="164" fontId="30" fillId="6" borderId="22" xfId="0" applyNumberFormat="1" applyFont="1" applyFill="1" applyBorder="1" applyAlignment="1">
      <alignment horizontal="center" wrapText="1"/>
    </xf>
    <xf numFmtId="164" fontId="30" fillId="4" borderId="22" xfId="0" applyNumberFormat="1" applyFont="1" applyFill="1" applyBorder="1" applyAlignment="1">
      <alignment horizontal="center" wrapText="1"/>
    </xf>
    <xf numFmtId="1" fontId="18" fillId="4" borderId="0" xfId="0" applyNumberFormat="1" applyFont="1" applyFill="1" applyBorder="1" applyAlignment="1">
      <alignment horizontal="left"/>
    </xf>
    <xf numFmtId="164" fontId="18" fillId="4" borderId="0" xfId="0" applyNumberFormat="1" applyFont="1" applyFill="1" applyBorder="1" applyAlignment="1">
      <alignment horizontal="center" wrapText="1"/>
    </xf>
    <xf numFmtId="164" fontId="2" fillId="2" borderId="5" xfId="0" applyNumberFormat="1" applyFont="1" applyFill="1" applyBorder="1"/>
    <xf numFmtId="1" fontId="24" fillId="2" borderId="0" xfId="0" applyNumberFormat="1" applyFont="1" applyFill="1" applyBorder="1" applyAlignment="1">
      <alignment horizontal="left"/>
    </xf>
    <xf numFmtId="164" fontId="18" fillId="2" borderId="0" xfId="0" applyNumberFormat="1" applyFont="1" applyFill="1" applyBorder="1" applyAlignment="1">
      <alignment horizontal="left"/>
    </xf>
    <xf numFmtId="164" fontId="25" fillId="2" borderId="0" xfId="0" applyNumberFormat="1" applyFont="1" applyFill="1" applyBorder="1"/>
    <xf numFmtId="164" fontId="2" fillId="2" borderId="0" xfId="0" applyNumberFormat="1" applyFont="1" applyFill="1"/>
    <xf numFmtId="164" fontId="25" fillId="2" borderId="0" xfId="0" applyNumberFormat="1" applyFont="1" applyFill="1" applyBorder="1" applyAlignment="1">
      <alignment horizontal="left"/>
    </xf>
    <xf numFmtId="1" fontId="24" fillId="2" borderId="0" xfId="0" applyNumberFormat="1" applyFont="1" applyFill="1" applyBorder="1" applyAlignment="1"/>
    <xf numFmtId="1" fontId="0" fillId="2" borderId="0" xfId="0" applyNumberFormat="1" applyFill="1" applyAlignment="1">
      <alignment horizontal="left"/>
    </xf>
    <xf numFmtId="164" fontId="0" fillId="2" borderId="0" xfId="0" applyNumberFormat="1" applyFill="1" applyAlignment="1">
      <alignment horizontal="left"/>
    </xf>
    <xf numFmtId="0" fontId="0" fillId="0" borderId="7" xfId="0" applyBorder="1"/>
    <xf numFmtId="0" fontId="0" fillId="0" borderId="1" xfId="0" applyBorder="1" applyProtection="1">
      <protection hidden="1"/>
    </xf>
    <xf numFmtId="0" fontId="0" fillId="0" borderId="8" xfId="0" applyBorder="1"/>
    <xf numFmtId="3" fontId="9" fillId="3" borderId="47" xfId="0" applyNumberFormat="1" applyFont="1" applyFill="1" applyBorder="1" applyAlignment="1">
      <alignment horizontal="left"/>
    </xf>
    <xf numFmtId="3" fontId="9" fillId="3" borderId="15" xfId="0" applyNumberFormat="1" applyFont="1" applyFill="1" applyBorder="1" applyAlignment="1">
      <alignment horizontal="left"/>
    </xf>
    <xf numFmtId="3" fontId="43" fillId="3" borderId="15" xfId="0" applyNumberFormat="1" applyFont="1" applyFill="1" applyBorder="1" applyAlignment="1">
      <alignment horizontal="center"/>
    </xf>
    <xf numFmtId="3" fontId="44" fillId="3" borderId="15" xfId="0" applyNumberFormat="1" applyFont="1" applyFill="1" applyBorder="1" applyAlignment="1">
      <alignment horizontal="center"/>
    </xf>
    <xf numFmtId="3" fontId="44" fillId="3" borderId="16" xfId="0" applyNumberFormat="1" applyFont="1" applyFill="1" applyBorder="1" applyAlignment="1">
      <alignment horizontal="center"/>
    </xf>
    <xf numFmtId="3" fontId="45" fillId="4" borderId="37" xfId="0" applyNumberFormat="1" applyFont="1" applyFill="1" applyBorder="1" applyAlignment="1">
      <alignment horizontal="left"/>
    </xf>
    <xf numFmtId="3" fontId="40" fillId="4" borderId="38" xfId="0" applyNumberFormat="1" applyFont="1" applyFill="1" applyBorder="1" applyAlignment="1">
      <alignment horizontal="left"/>
    </xf>
    <xf numFmtId="3" fontId="20" fillId="4" borderId="38" xfId="0" applyNumberFormat="1" applyFont="1" applyFill="1" applyBorder="1" applyAlignment="1">
      <alignment horizontal="center"/>
    </xf>
    <xf numFmtId="3" fontId="45" fillId="4" borderId="38" xfId="0" applyNumberFormat="1" applyFont="1" applyFill="1" applyBorder="1" applyAlignment="1">
      <alignment horizontal="center"/>
    </xf>
    <xf numFmtId="3" fontId="45" fillId="4" borderId="39" xfId="0" applyNumberFormat="1" applyFont="1" applyFill="1" applyBorder="1" applyAlignment="1">
      <alignment horizontal="center"/>
    </xf>
    <xf numFmtId="3" fontId="40" fillId="2" borderId="48" xfId="0" applyNumberFormat="1" applyFont="1" applyFill="1" applyBorder="1" applyAlignment="1"/>
    <xf numFmtId="3" fontId="40" fillId="2" borderId="20" xfId="0" applyNumberFormat="1" applyFont="1" applyFill="1" applyBorder="1" applyAlignment="1"/>
    <xf numFmtId="0" fontId="46" fillId="2" borderId="0" xfId="0" applyFont="1" applyFill="1" applyBorder="1" applyAlignment="1"/>
    <xf numFmtId="0" fontId="40" fillId="2" borderId="20" xfId="0" applyFont="1" applyFill="1" applyBorder="1" applyAlignment="1"/>
    <xf numFmtId="0" fontId="46" fillId="2" borderId="20" xfId="0" applyFont="1" applyFill="1" applyBorder="1" applyAlignment="1"/>
    <xf numFmtId="0" fontId="46" fillId="2" borderId="21" xfId="0" applyFont="1" applyFill="1" applyBorder="1" applyAlignment="1"/>
    <xf numFmtId="2" fontId="40" fillId="4" borderId="26" xfId="0" applyNumberFormat="1" applyFont="1" applyFill="1" applyBorder="1" applyAlignment="1">
      <alignment horizontal="center" vertical="center"/>
    </xf>
    <xf numFmtId="2" fontId="40" fillId="4" borderId="47" xfId="0" applyNumberFormat="1" applyFont="1" applyFill="1" applyBorder="1" applyAlignment="1">
      <alignment vertical="center" wrapText="1"/>
    </xf>
    <xf numFmtId="164" fontId="40" fillId="2" borderId="37" xfId="0" applyNumberFormat="1" applyFont="1" applyFill="1" applyBorder="1" applyAlignment="1">
      <alignment vertical="center"/>
    </xf>
    <xf numFmtId="164" fontId="40" fillId="2" borderId="38" xfId="0" applyNumberFormat="1" applyFont="1" applyFill="1" applyBorder="1" applyAlignment="1">
      <alignment vertical="center"/>
    </xf>
    <xf numFmtId="164" fontId="40" fillId="2" borderId="39" xfId="0" applyNumberFormat="1" applyFont="1" applyFill="1" applyBorder="1" applyAlignment="1">
      <alignment vertical="center"/>
    </xf>
    <xf numFmtId="164" fontId="47" fillId="3" borderId="16" xfId="0" applyNumberFormat="1" applyFont="1" applyFill="1" applyBorder="1" applyAlignment="1">
      <alignment vertical="center"/>
    </xf>
    <xf numFmtId="164" fontId="40" fillId="4" borderId="37" xfId="0" applyNumberFormat="1" applyFont="1" applyFill="1" applyBorder="1" applyAlignment="1">
      <alignment vertical="center"/>
    </xf>
    <xf numFmtId="164" fontId="40" fillId="4" borderId="38" xfId="0" applyNumberFormat="1" applyFont="1" applyFill="1" applyBorder="1" applyAlignment="1">
      <alignment vertical="center"/>
    </xf>
    <xf numFmtId="164" fontId="47" fillId="3" borderId="17" xfId="0" applyNumberFormat="1" applyFont="1" applyFill="1" applyBorder="1" applyAlignment="1">
      <alignment vertical="center"/>
    </xf>
    <xf numFmtId="164" fontId="40" fillId="4" borderId="17" xfId="0" applyNumberFormat="1" applyFont="1" applyFill="1" applyBorder="1" applyAlignment="1">
      <alignment vertical="center"/>
    </xf>
    <xf numFmtId="2" fontId="40" fillId="4" borderId="26" xfId="0" applyNumberFormat="1" applyFont="1" applyFill="1" applyBorder="1" applyAlignment="1">
      <alignment horizontal="center" vertical="center" wrapText="1"/>
    </xf>
    <xf numFmtId="164" fontId="40" fillId="4" borderId="22" xfId="0" applyNumberFormat="1" applyFont="1" applyFill="1" applyBorder="1" applyAlignment="1">
      <alignment vertical="center"/>
    </xf>
    <xf numFmtId="164" fontId="47" fillId="3" borderId="26" xfId="0" applyNumberFormat="1" applyFont="1" applyFill="1" applyBorder="1" applyAlignment="1">
      <alignment vertical="center"/>
    </xf>
    <xf numFmtId="164" fontId="40" fillId="4" borderId="43" xfId="0" applyNumberFormat="1" applyFont="1" applyFill="1" applyBorder="1" applyAlignment="1">
      <alignment vertical="center"/>
    </xf>
    <xf numFmtId="164" fontId="47" fillId="3" borderId="26" xfId="0" applyNumberFormat="1" applyFont="1" applyFill="1" applyBorder="1" applyAlignment="1">
      <alignment horizontal="center" vertical="center" wrapText="1"/>
    </xf>
    <xf numFmtId="164" fontId="40" fillId="4" borderId="26" xfId="0" applyNumberFormat="1" applyFont="1" applyFill="1" applyBorder="1" applyAlignment="1">
      <alignment vertical="center"/>
    </xf>
    <xf numFmtId="2" fontId="40" fillId="4" borderId="22" xfId="0" applyNumberFormat="1" applyFont="1" applyFill="1" applyBorder="1" applyAlignment="1">
      <alignment vertical="center" wrapText="1"/>
    </xf>
    <xf numFmtId="164" fontId="40" fillId="4" borderId="43" xfId="0" applyNumberFormat="1" applyFont="1" applyFill="1" applyBorder="1" applyAlignment="1">
      <alignment horizontal="center" vertical="center" wrapText="1"/>
    </xf>
    <xf numFmtId="164" fontId="47" fillId="3" borderId="22" xfId="0" applyNumberFormat="1" applyFont="1" applyFill="1" applyBorder="1" applyAlignment="1">
      <alignment vertical="center"/>
    </xf>
    <xf numFmtId="0" fontId="0" fillId="0" borderId="8" xfId="0" applyBorder="1" applyAlignment="1">
      <alignment vertical="center"/>
    </xf>
    <xf numFmtId="1" fontId="0" fillId="4" borderId="51" xfId="0" applyNumberFormat="1" applyFill="1" applyBorder="1" applyAlignment="1">
      <alignment horizontal="center" vertical="center"/>
    </xf>
    <xf numFmtId="1" fontId="0" fillId="4" borderId="17" xfId="0" applyNumberFormat="1" applyFill="1" applyBorder="1" applyAlignment="1">
      <alignment horizontal="center" vertical="center"/>
    </xf>
    <xf numFmtId="166" fontId="0" fillId="4" borderId="17" xfId="0" applyNumberFormat="1" applyFill="1" applyBorder="1" applyAlignment="1">
      <alignment horizontal="center" vertical="center"/>
    </xf>
    <xf numFmtId="166" fontId="48" fillId="3" borderId="0" xfId="0" applyNumberFormat="1" applyFont="1" applyFill="1" applyBorder="1" applyAlignment="1">
      <alignment horizontal="center" vertical="center"/>
    </xf>
    <xf numFmtId="0" fontId="0" fillId="0" borderId="55" xfId="0" applyBorder="1" applyAlignment="1" applyProtection="1">
      <alignment vertical="center"/>
      <protection hidden="1"/>
    </xf>
    <xf numFmtId="0" fontId="0" fillId="0" borderId="1" xfId="0" applyBorder="1" applyAlignment="1" applyProtection="1">
      <alignment vertical="center"/>
      <protection hidden="1"/>
    </xf>
    <xf numFmtId="1" fontId="0" fillId="4" borderId="26" xfId="0" applyNumberFormat="1" applyFill="1" applyBorder="1" applyAlignment="1">
      <alignment horizontal="center" vertical="center"/>
    </xf>
    <xf numFmtId="166" fontId="0" fillId="4" borderId="26" xfId="0" applyNumberFormat="1" applyFill="1" applyBorder="1" applyAlignment="1">
      <alignment horizontal="center" vertical="center"/>
    </xf>
    <xf numFmtId="0" fontId="0" fillId="0" borderId="8" xfId="0" applyBorder="1" applyAlignment="1">
      <alignment horizontal="center" vertical="center"/>
    </xf>
    <xf numFmtId="0" fontId="0" fillId="0" borderId="55"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1" fontId="28" fillId="4" borderId="51" xfId="0" applyNumberFormat="1" applyFont="1" applyFill="1" applyBorder="1" applyAlignment="1">
      <alignment horizontal="center"/>
    </xf>
    <xf numFmtId="1" fontId="28" fillId="4" borderId="26" xfId="0" applyNumberFormat="1" applyFont="1" applyFill="1" applyBorder="1" applyAlignment="1">
      <alignment horizontal="center"/>
    </xf>
    <xf numFmtId="166" fontId="28" fillId="4" borderId="26" xfId="0" applyNumberFormat="1" applyFont="1" applyFill="1" applyBorder="1" applyAlignment="1">
      <alignment horizontal="center" vertical="center"/>
    </xf>
    <xf numFmtId="166" fontId="10" fillId="3" borderId="26" xfId="0" applyNumberFormat="1" applyFont="1" applyFill="1" applyBorder="1" applyAlignment="1">
      <alignment horizontal="center" vertical="center"/>
    </xf>
    <xf numFmtId="3" fontId="0" fillId="4" borderId="48" xfId="0" applyNumberFormat="1" applyFill="1" applyBorder="1" applyAlignment="1">
      <alignment horizontal="center"/>
    </xf>
    <xf numFmtId="3" fontId="0" fillId="4" borderId="22" xfId="0" applyNumberFormat="1" applyFill="1" applyBorder="1" applyAlignment="1">
      <alignment horizontal="center"/>
    </xf>
    <xf numFmtId="166" fontId="0" fillId="4" borderId="22" xfId="0" applyNumberFormat="1" applyFill="1" applyBorder="1"/>
    <xf numFmtId="166" fontId="48" fillId="3" borderId="22" xfId="0" applyNumberFormat="1" applyFont="1" applyFill="1" applyBorder="1"/>
    <xf numFmtId="3" fontId="24" fillId="4" borderId="0" xfId="0" applyNumberFormat="1" applyFont="1" applyFill="1" applyBorder="1"/>
    <xf numFmtId="0" fontId="33" fillId="4" borderId="0" xfId="0" applyFont="1" applyFill="1"/>
    <xf numFmtId="0" fontId="0" fillId="4" borderId="0" xfId="0" applyFill="1"/>
    <xf numFmtId="164" fontId="0" fillId="0" borderId="6" xfId="0" applyNumberFormat="1" applyBorder="1"/>
    <xf numFmtId="1" fontId="0" fillId="0" borderId="7" xfId="0" applyNumberFormat="1" applyBorder="1"/>
    <xf numFmtId="164" fontId="2" fillId="0" borderId="7" xfId="0" applyNumberFormat="1" applyFont="1" applyBorder="1"/>
    <xf numFmtId="164" fontId="5" fillId="0" borderId="8" xfId="0" applyNumberFormat="1" applyFont="1" applyFill="1" applyBorder="1"/>
    <xf numFmtId="1" fontId="9" fillId="3" borderId="10" xfId="0" applyNumberFormat="1" applyFont="1" applyFill="1" applyBorder="1" applyAlignment="1"/>
    <xf numFmtId="1" fontId="9" fillId="3" borderId="11" xfId="0" applyNumberFormat="1" applyFont="1" applyFill="1" applyBorder="1" applyAlignment="1"/>
    <xf numFmtId="164" fontId="5" fillId="2" borderId="0" xfId="0" applyNumberFormat="1" applyFont="1" applyFill="1"/>
    <xf numFmtId="164" fontId="49" fillId="4" borderId="8" xfId="0" applyNumberFormat="1" applyFont="1" applyFill="1" applyBorder="1"/>
    <xf numFmtId="1" fontId="37" fillId="4" borderId="19" xfId="0" applyNumberFormat="1" applyFont="1" applyFill="1" applyBorder="1"/>
    <xf numFmtId="164" fontId="37" fillId="4" borderId="20" xfId="0" applyNumberFormat="1" applyFont="1" applyFill="1" applyBorder="1"/>
    <xf numFmtId="164" fontId="50" fillId="4" borderId="20" xfId="0" applyNumberFormat="1" applyFont="1" applyFill="1" applyBorder="1"/>
    <xf numFmtId="164" fontId="50" fillId="4" borderId="23" xfId="0" applyNumberFormat="1" applyFont="1" applyFill="1" applyBorder="1"/>
    <xf numFmtId="164" fontId="49" fillId="2" borderId="0" xfId="0" applyNumberFormat="1" applyFont="1" applyFill="1"/>
    <xf numFmtId="164" fontId="18" fillId="0" borderId="8" xfId="0" applyNumberFormat="1" applyFont="1" applyBorder="1"/>
    <xf numFmtId="164" fontId="37" fillId="4" borderId="23" xfId="0" applyNumberFormat="1" applyFont="1" applyFill="1" applyBorder="1"/>
    <xf numFmtId="1" fontId="37" fillId="4" borderId="56" xfId="0" applyNumberFormat="1" applyFont="1" applyFill="1" applyBorder="1" applyAlignment="1">
      <alignment horizontal="center" vertical="center" wrapText="1"/>
    </xf>
    <xf numFmtId="164" fontId="37" fillId="4" borderId="43" xfId="0" applyNumberFormat="1" applyFont="1" applyFill="1" applyBorder="1" applyAlignment="1">
      <alignment horizontal="center" vertical="center" wrapText="1"/>
    </xf>
    <xf numFmtId="164" fontId="37" fillId="4" borderId="57" xfId="0" applyNumberFormat="1" applyFont="1" applyFill="1" applyBorder="1" applyAlignment="1">
      <alignment horizontal="center" vertical="center" wrapText="1"/>
    </xf>
    <xf numFmtId="164" fontId="18" fillId="0" borderId="8" xfId="0" applyNumberFormat="1" applyFont="1" applyBorder="1" applyAlignment="1">
      <alignment horizontal="center"/>
    </xf>
    <xf numFmtId="1" fontId="18" fillId="4" borderId="58" xfId="0" applyNumberFormat="1" applyFont="1" applyFill="1" applyBorder="1" applyAlignment="1">
      <alignment horizontal="center"/>
    </xf>
    <xf numFmtId="1" fontId="18" fillId="3" borderId="59" xfId="0" applyNumberFormat="1" applyFont="1" applyFill="1" applyBorder="1"/>
    <xf numFmtId="164" fontId="18" fillId="3" borderId="38" xfId="0" applyNumberFormat="1" applyFont="1" applyFill="1" applyBorder="1"/>
    <xf numFmtId="164" fontId="18" fillId="3" borderId="60" xfId="0" applyNumberFormat="1" applyFont="1" applyFill="1" applyBorder="1"/>
    <xf numFmtId="1" fontId="37" fillId="4" borderId="19" xfId="0" applyNumberFormat="1" applyFont="1" applyFill="1" applyBorder="1" applyAlignment="1"/>
    <xf numFmtId="164" fontId="37" fillId="4" borderId="20" xfId="0" applyNumberFormat="1" applyFont="1" applyFill="1" applyBorder="1" applyAlignment="1"/>
    <xf numFmtId="164" fontId="37" fillId="4" borderId="13" xfId="0" applyNumberFormat="1" applyFont="1" applyFill="1" applyBorder="1" applyAlignment="1"/>
    <xf numFmtId="1" fontId="22" fillId="3" borderId="59" xfId="0" applyNumberFormat="1" applyFont="1" applyFill="1" applyBorder="1"/>
    <xf numFmtId="164" fontId="50" fillId="4" borderId="23" xfId="0" applyNumberFormat="1" applyFont="1" applyFill="1" applyBorder="1" applyAlignment="1">
      <alignment horizontal="center"/>
    </xf>
    <xf numFmtId="164" fontId="37" fillId="4" borderId="56" xfId="0" applyNumberFormat="1" applyFont="1" applyFill="1" applyBorder="1" applyAlignment="1">
      <alignment horizontal="center" vertical="center" wrapText="1"/>
    </xf>
    <xf numFmtId="164" fontId="37" fillId="4" borderId="37" xfId="0" applyNumberFormat="1" applyFont="1" applyFill="1" applyBorder="1" applyAlignment="1">
      <alignment horizontal="center" vertical="center" wrapText="1"/>
    </xf>
    <xf numFmtId="164" fontId="37" fillId="0" borderId="44" xfId="0" applyNumberFormat="1" applyFont="1" applyFill="1" applyBorder="1" applyAlignment="1">
      <alignment horizontal="center" vertical="center" wrapText="1"/>
    </xf>
    <xf numFmtId="1" fontId="18" fillId="4" borderId="12" xfId="0" applyNumberFormat="1" applyFont="1" applyFill="1" applyBorder="1" applyAlignment="1">
      <alignment horizontal="center"/>
    </xf>
    <xf numFmtId="164" fontId="18" fillId="4" borderId="61" xfId="0" applyNumberFormat="1" applyFont="1" applyFill="1" applyBorder="1" applyAlignment="1">
      <alignment horizontal="center"/>
    </xf>
    <xf numFmtId="1" fontId="18" fillId="4" borderId="62" xfId="0" applyNumberFormat="1" applyFont="1" applyFill="1" applyBorder="1" applyAlignment="1">
      <alignment horizontal="center"/>
    </xf>
    <xf numFmtId="1" fontId="18" fillId="4" borderId="63" xfId="0" applyNumberFormat="1" applyFont="1" applyFill="1" applyBorder="1" applyAlignment="1">
      <alignment horizontal="center"/>
    </xf>
    <xf numFmtId="1" fontId="18" fillId="4" borderId="64" xfId="0" applyNumberFormat="1" applyFont="1" applyFill="1" applyBorder="1" applyAlignment="1">
      <alignment horizontal="center"/>
    </xf>
    <xf numFmtId="1" fontId="24" fillId="2" borderId="0" xfId="0" applyNumberFormat="1" applyFont="1" applyFill="1"/>
    <xf numFmtId="164" fontId="2" fillId="2" borderId="0" xfId="0" applyNumberFormat="1" applyFont="1" applyFill="1" applyAlignment="1">
      <alignment horizontal="center"/>
    </xf>
    <xf numFmtId="1" fontId="0" fillId="2" borderId="0" xfId="0" applyNumberFormat="1" applyFill="1"/>
    <xf numFmtId="3" fontId="25" fillId="2" borderId="0" xfId="3" applyNumberFormat="1" applyFont="1" applyFill="1" applyAlignment="1">
      <alignment vertical="top"/>
    </xf>
    <xf numFmtId="0" fontId="51" fillId="0" borderId="0" xfId="0" applyFont="1" applyAlignment="1">
      <alignment wrapText="1"/>
    </xf>
    <xf numFmtId="1" fontId="38" fillId="4" borderId="48" xfId="0" applyNumberFormat="1" applyFont="1" applyFill="1" applyBorder="1" applyAlignment="1">
      <alignment horizontal="left"/>
    </xf>
    <xf numFmtId="0" fontId="52" fillId="2" borderId="0" xfId="0" applyFont="1" applyFill="1" applyAlignment="1"/>
    <xf numFmtId="0" fontId="53" fillId="2" borderId="0" xfId="0" applyFont="1" applyFill="1" applyAlignment="1">
      <alignment vertical="center"/>
    </xf>
    <xf numFmtId="1" fontId="9" fillId="3" borderId="9" xfId="0" applyNumberFormat="1" applyFont="1" applyFill="1" applyBorder="1" applyAlignment="1">
      <alignment vertical="top"/>
    </xf>
    <xf numFmtId="0" fontId="53" fillId="2" borderId="0" xfId="0" applyFont="1" applyFill="1" applyAlignment="1"/>
    <xf numFmtId="0" fontId="17" fillId="2" borderId="1" xfId="2" applyFont="1" applyFill="1" applyBorder="1" applyAlignment="1" applyProtection="1">
      <alignment wrapText="1"/>
    </xf>
  </cellXfs>
  <cellStyles count="4">
    <cellStyle name="Hyperlink" xfId="2" builtinId="8"/>
    <cellStyle name="Normal" xfId="0" builtinId="0"/>
    <cellStyle name="Normal_table3SIC07" xfId="3"/>
    <cellStyle name="Percent" xfId="1" builtinId="5"/>
  </cellStyles>
  <dxfs count="0"/>
  <tableStyles count="0" defaultTableStyle="TableStyleMedium2" defaultPivotStyle="PivotStyleLight16"/>
  <colors>
    <mruColors>
      <color rgb="FF407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nisra.gov.uk/statistics/economic-output-statistics/construction-output-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construction-output-statistics-q3-2017" TargetMode="External"/><Relationship Id="rId2" Type="http://schemas.openxmlformats.org/officeDocument/2006/relationships/hyperlink" Target="https://www.nisra.gov.uk/sites/nisra.gov.uk/files/publications/OPI-notice-Jun15_0.pdf" TargetMode="External"/><Relationship Id="rId1" Type="http://schemas.openxmlformats.org/officeDocument/2006/relationships/hyperlink" Target="http://www.ons.gov.uk/ons/rel/elmr/economic-trends--discontinued-/no--630--may-2006/methodological-note--annual-chain-linking.pdf" TargetMode="External"/><Relationship Id="rId5" Type="http://schemas.openxmlformats.org/officeDocument/2006/relationships/printerSettings" Target="../printerSettings/printerSettings1.bin"/><Relationship Id="rId4" Type="http://schemas.openxmlformats.org/officeDocument/2006/relationships/hyperlink" Target="https://www.nidirect.gov.uk/articles/coronavirus-covid-19-guidance-docu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K25"/>
  <sheetViews>
    <sheetView workbookViewId="0">
      <selection activeCell="B12" sqref="B12"/>
    </sheetView>
  </sheetViews>
  <sheetFormatPr defaultColWidth="0" defaultRowHeight="12.75" customHeight="1" zeroHeight="1" x14ac:dyDescent="0.3"/>
  <cols>
    <col min="1" max="1" width="5" style="2" customWidth="1"/>
    <col min="2" max="2" width="139.6640625" customWidth="1"/>
    <col min="3" max="3" width="4.88671875" style="2" customWidth="1"/>
    <col min="4" max="19" width="0" style="4" hidden="1" customWidth="1"/>
    <col min="257" max="257" width="5" hidden="1" customWidth="1"/>
    <col min="258" max="258" width="139.6640625" hidden="1" customWidth="1"/>
    <col min="259" max="259" width="4.88671875" hidden="1" customWidth="1"/>
    <col min="260" max="275" width="0" hidden="1" customWidth="1"/>
    <col min="513" max="513" width="5" hidden="1" customWidth="1"/>
    <col min="514" max="514" width="139.6640625" hidden="1" customWidth="1"/>
    <col min="515" max="515" width="4.88671875" hidden="1" customWidth="1"/>
    <col min="516" max="531" width="0" hidden="1" customWidth="1"/>
    <col min="769" max="769" width="5" hidden="1" customWidth="1"/>
    <col min="770" max="770" width="139.6640625" hidden="1" customWidth="1"/>
    <col min="771" max="771" width="4.88671875" hidden="1" customWidth="1"/>
    <col min="772" max="787" width="0" hidden="1" customWidth="1"/>
    <col min="1025" max="1025" width="5" hidden="1" customWidth="1"/>
    <col min="1026" max="1026" width="139.6640625" hidden="1" customWidth="1"/>
    <col min="1027" max="1027" width="4.88671875" hidden="1" customWidth="1"/>
    <col min="1028" max="1043" width="0" hidden="1" customWidth="1"/>
    <col min="1281" max="1281" width="5" hidden="1" customWidth="1"/>
    <col min="1282" max="1282" width="139.6640625" hidden="1" customWidth="1"/>
    <col min="1283" max="1283" width="4.88671875" hidden="1" customWidth="1"/>
    <col min="1284" max="1299" width="0" hidden="1" customWidth="1"/>
    <col min="1537" max="1537" width="5" hidden="1" customWidth="1"/>
    <col min="1538" max="1538" width="139.6640625" hidden="1" customWidth="1"/>
    <col min="1539" max="1539" width="4.88671875" hidden="1" customWidth="1"/>
    <col min="1540" max="1555" width="0" hidden="1" customWidth="1"/>
    <col min="1793" max="1793" width="5" hidden="1" customWidth="1"/>
    <col min="1794" max="1794" width="139.6640625" hidden="1" customWidth="1"/>
    <col min="1795" max="1795" width="4.88671875" hidden="1" customWidth="1"/>
    <col min="1796" max="1811" width="0" hidden="1" customWidth="1"/>
    <col min="2049" max="2049" width="5" hidden="1" customWidth="1"/>
    <col min="2050" max="2050" width="139.6640625" hidden="1" customWidth="1"/>
    <col min="2051" max="2051" width="4.88671875" hidden="1" customWidth="1"/>
    <col min="2052" max="2067" width="0" hidden="1" customWidth="1"/>
    <col min="2305" max="2305" width="5" hidden="1" customWidth="1"/>
    <col min="2306" max="2306" width="139.6640625" hidden="1" customWidth="1"/>
    <col min="2307" max="2307" width="4.88671875" hidden="1" customWidth="1"/>
    <col min="2308" max="2323" width="0" hidden="1" customWidth="1"/>
    <col min="2561" max="2561" width="5" hidden="1" customWidth="1"/>
    <col min="2562" max="2562" width="139.6640625" hidden="1" customWidth="1"/>
    <col min="2563" max="2563" width="4.88671875" hidden="1" customWidth="1"/>
    <col min="2564" max="2579" width="0" hidden="1" customWidth="1"/>
    <col min="2817" max="2817" width="5" hidden="1" customWidth="1"/>
    <col min="2818" max="2818" width="139.6640625" hidden="1" customWidth="1"/>
    <col min="2819" max="2819" width="4.88671875" hidden="1" customWidth="1"/>
    <col min="2820" max="2835" width="0" hidden="1" customWidth="1"/>
    <col min="3073" max="3073" width="5" hidden="1" customWidth="1"/>
    <col min="3074" max="3074" width="139.6640625" hidden="1" customWidth="1"/>
    <col min="3075" max="3075" width="4.88671875" hidden="1" customWidth="1"/>
    <col min="3076" max="3091" width="0" hidden="1" customWidth="1"/>
    <col min="3329" max="3329" width="5" hidden="1" customWidth="1"/>
    <col min="3330" max="3330" width="139.6640625" hidden="1" customWidth="1"/>
    <col min="3331" max="3331" width="4.88671875" hidden="1" customWidth="1"/>
    <col min="3332" max="3347" width="0" hidden="1" customWidth="1"/>
    <col min="3585" max="3585" width="5" hidden="1" customWidth="1"/>
    <col min="3586" max="3586" width="139.6640625" hidden="1" customWidth="1"/>
    <col min="3587" max="3587" width="4.88671875" hidden="1" customWidth="1"/>
    <col min="3588" max="3603" width="0" hidden="1" customWidth="1"/>
    <col min="3841" max="3841" width="5" hidden="1" customWidth="1"/>
    <col min="3842" max="3842" width="139.6640625" hidden="1" customWidth="1"/>
    <col min="3843" max="3843" width="4.88671875" hidden="1" customWidth="1"/>
    <col min="3844" max="3859" width="0" hidden="1" customWidth="1"/>
    <col min="4097" max="4097" width="5" hidden="1" customWidth="1"/>
    <col min="4098" max="4098" width="139.6640625" hidden="1" customWidth="1"/>
    <col min="4099" max="4099" width="4.88671875" hidden="1" customWidth="1"/>
    <col min="4100" max="4115" width="0" hidden="1" customWidth="1"/>
    <col min="4353" max="4353" width="5" hidden="1" customWidth="1"/>
    <col min="4354" max="4354" width="139.6640625" hidden="1" customWidth="1"/>
    <col min="4355" max="4355" width="4.88671875" hidden="1" customWidth="1"/>
    <col min="4356" max="4371" width="0" hidden="1" customWidth="1"/>
    <col min="4609" max="4609" width="5" hidden="1" customWidth="1"/>
    <col min="4610" max="4610" width="139.6640625" hidden="1" customWidth="1"/>
    <col min="4611" max="4611" width="4.88671875" hidden="1" customWidth="1"/>
    <col min="4612" max="4627" width="0" hidden="1" customWidth="1"/>
    <col min="4865" max="4865" width="5" hidden="1" customWidth="1"/>
    <col min="4866" max="4866" width="139.6640625" hidden="1" customWidth="1"/>
    <col min="4867" max="4867" width="4.88671875" hidden="1" customWidth="1"/>
    <col min="4868" max="4883" width="0" hidden="1" customWidth="1"/>
    <col min="5121" max="5121" width="5" hidden="1" customWidth="1"/>
    <col min="5122" max="5122" width="139.6640625" hidden="1" customWidth="1"/>
    <col min="5123" max="5123" width="4.88671875" hidden="1" customWidth="1"/>
    <col min="5124" max="5139" width="0" hidden="1" customWidth="1"/>
    <col min="5377" max="5377" width="5" hidden="1" customWidth="1"/>
    <col min="5378" max="5378" width="139.6640625" hidden="1" customWidth="1"/>
    <col min="5379" max="5379" width="4.88671875" hidden="1" customWidth="1"/>
    <col min="5380" max="5395" width="0" hidden="1" customWidth="1"/>
    <col min="5633" max="5633" width="5" hidden="1" customWidth="1"/>
    <col min="5634" max="5634" width="139.6640625" hidden="1" customWidth="1"/>
    <col min="5635" max="5635" width="4.88671875" hidden="1" customWidth="1"/>
    <col min="5636" max="5651" width="0" hidden="1" customWidth="1"/>
    <col min="5889" max="5889" width="5" hidden="1" customWidth="1"/>
    <col min="5890" max="5890" width="139.6640625" hidden="1" customWidth="1"/>
    <col min="5891" max="5891" width="4.88671875" hidden="1" customWidth="1"/>
    <col min="5892" max="5907" width="0" hidden="1" customWidth="1"/>
    <col min="6145" max="6145" width="5" hidden="1" customWidth="1"/>
    <col min="6146" max="6146" width="139.6640625" hidden="1" customWidth="1"/>
    <col min="6147" max="6147" width="4.88671875" hidden="1" customWidth="1"/>
    <col min="6148" max="6163" width="0" hidden="1" customWidth="1"/>
    <col min="6401" max="6401" width="5" hidden="1" customWidth="1"/>
    <col min="6402" max="6402" width="139.6640625" hidden="1" customWidth="1"/>
    <col min="6403" max="6403" width="4.88671875" hidden="1" customWidth="1"/>
    <col min="6404" max="6419" width="0" hidden="1" customWidth="1"/>
    <col min="6657" max="6657" width="5" hidden="1" customWidth="1"/>
    <col min="6658" max="6658" width="139.6640625" hidden="1" customWidth="1"/>
    <col min="6659" max="6659" width="4.88671875" hidden="1" customWidth="1"/>
    <col min="6660" max="6675" width="0" hidden="1" customWidth="1"/>
    <col min="6913" max="6913" width="5" hidden="1" customWidth="1"/>
    <col min="6914" max="6914" width="139.6640625" hidden="1" customWidth="1"/>
    <col min="6915" max="6915" width="4.88671875" hidden="1" customWidth="1"/>
    <col min="6916" max="6931" width="0" hidden="1" customWidth="1"/>
    <col min="7169" max="7169" width="5" hidden="1" customWidth="1"/>
    <col min="7170" max="7170" width="139.6640625" hidden="1" customWidth="1"/>
    <col min="7171" max="7171" width="4.88671875" hidden="1" customWidth="1"/>
    <col min="7172" max="7187" width="0" hidden="1" customWidth="1"/>
    <col min="7425" max="7425" width="5" hidden="1" customWidth="1"/>
    <col min="7426" max="7426" width="139.6640625" hidden="1" customWidth="1"/>
    <col min="7427" max="7427" width="4.88671875" hidden="1" customWidth="1"/>
    <col min="7428" max="7443" width="0" hidden="1" customWidth="1"/>
    <col min="7681" max="7681" width="5" hidden="1" customWidth="1"/>
    <col min="7682" max="7682" width="139.6640625" hidden="1" customWidth="1"/>
    <col min="7683" max="7683" width="4.88671875" hidden="1" customWidth="1"/>
    <col min="7684" max="7699" width="0" hidden="1" customWidth="1"/>
    <col min="7937" max="7937" width="5" hidden="1" customWidth="1"/>
    <col min="7938" max="7938" width="139.6640625" hidden="1" customWidth="1"/>
    <col min="7939" max="7939" width="4.88671875" hidden="1" customWidth="1"/>
    <col min="7940" max="7955" width="0" hidden="1" customWidth="1"/>
    <col min="8193" max="8193" width="5" hidden="1" customWidth="1"/>
    <col min="8194" max="8194" width="139.6640625" hidden="1" customWidth="1"/>
    <col min="8195" max="8195" width="4.88671875" hidden="1" customWidth="1"/>
    <col min="8196" max="8211" width="0" hidden="1" customWidth="1"/>
    <col min="8449" max="8449" width="5" hidden="1" customWidth="1"/>
    <col min="8450" max="8450" width="139.6640625" hidden="1" customWidth="1"/>
    <col min="8451" max="8451" width="4.88671875" hidden="1" customWidth="1"/>
    <col min="8452" max="8467" width="0" hidden="1" customWidth="1"/>
    <col min="8705" max="8705" width="5" hidden="1" customWidth="1"/>
    <col min="8706" max="8706" width="139.6640625" hidden="1" customWidth="1"/>
    <col min="8707" max="8707" width="4.88671875" hidden="1" customWidth="1"/>
    <col min="8708" max="8723" width="0" hidden="1" customWidth="1"/>
    <col min="8961" max="8961" width="5" hidden="1" customWidth="1"/>
    <col min="8962" max="8962" width="139.6640625" hidden="1" customWidth="1"/>
    <col min="8963" max="8963" width="4.88671875" hidden="1" customWidth="1"/>
    <col min="8964" max="8979" width="0" hidden="1" customWidth="1"/>
    <col min="9217" max="9217" width="5" hidden="1" customWidth="1"/>
    <col min="9218" max="9218" width="139.6640625" hidden="1" customWidth="1"/>
    <col min="9219" max="9219" width="4.88671875" hidden="1" customWidth="1"/>
    <col min="9220" max="9235" width="0" hidden="1" customWidth="1"/>
    <col min="9473" max="9473" width="5" hidden="1" customWidth="1"/>
    <col min="9474" max="9474" width="139.6640625" hidden="1" customWidth="1"/>
    <col min="9475" max="9475" width="4.88671875" hidden="1" customWidth="1"/>
    <col min="9476" max="9491" width="0" hidden="1" customWidth="1"/>
    <col min="9729" max="9729" width="5" hidden="1" customWidth="1"/>
    <col min="9730" max="9730" width="139.6640625" hidden="1" customWidth="1"/>
    <col min="9731" max="9731" width="4.88671875" hidden="1" customWidth="1"/>
    <col min="9732" max="9747" width="0" hidden="1" customWidth="1"/>
    <col min="9985" max="9985" width="5" hidden="1" customWidth="1"/>
    <col min="9986" max="9986" width="139.6640625" hidden="1" customWidth="1"/>
    <col min="9987" max="9987" width="4.88671875" hidden="1" customWidth="1"/>
    <col min="9988" max="10003" width="0" hidden="1" customWidth="1"/>
    <col min="10241" max="10241" width="5" hidden="1" customWidth="1"/>
    <col min="10242" max="10242" width="139.6640625" hidden="1" customWidth="1"/>
    <col min="10243" max="10243" width="4.88671875" hidden="1" customWidth="1"/>
    <col min="10244" max="10259" width="0" hidden="1" customWidth="1"/>
    <col min="10497" max="10497" width="5" hidden="1" customWidth="1"/>
    <col min="10498" max="10498" width="139.6640625" hidden="1" customWidth="1"/>
    <col min="10499" max="10499" width="4.88671875" hidden="1" customWidth="1"/>
    <col min="10500" max="10515" width="0" hidden="1" customWidth="1"/>
    <col min="10753" max="10753" width="5" hidden="1" customWidth="1"/>
    <col min="10754" max="10754" width="139.6640625" hidden="1" customWidth="1"/>
    <col min="10755" max="10755" width="4.88671875" hidden="1" customWidth="1"/>
    <col min="10756" max="10771" width="0" hidden="1" customWidth="1"/>
    <col min="11009" max="11009" width="5" hidden="1" customWidth="1"/>
    <col min="11010" max="11010" width="139.6640625" hidden="1" customWidth="1"/>
    <col min="11011" max="11011" width="4.88671875" hidden="1" customWidth="1"/>
    <col min="11012" max="11027" width="0" hidden="1" customWidth="1"/>
    <col min="11265" max="11265" width="5" hidden="1" customWidth="1"/>
    <col min="11266" max="11266" width="139.6640625" hidden="1" customWidth="1"/>
    <col min="11267" max="11267" width="4.88671875" hidden="1" customWidth="1"/>
    <col min="11268" max="11283" width="0" hidden="1" customWidth="1"/>
    <col min="11521" max="11521" width="5" hidden="1" customWidth="1"/>
    <col min="11522" max="11522" width="139.6640625" hidden="1" customWidth="1"/>
    <col min="11523" max="11523" width="4.88671875" hidden="1" customWidth="1"/>
    <col min="11524" max="11539" width="0" hidden="1" customWidth="1"/>
    <col min="11777" max="11777" width="5" hidden="1" customWidth="1"/>
    <col min="11778" max="11778" width="139.6640625" hidden="1" customWidth="1"/>
    <col min="11779" max="11779" width="4.88671875" hidden="1" customWidth="1"/>
    <col min="11780" max="11795" width="0" hidden="1" customWidth="1"/>
    <col min="12033" max="12033" width="5" hidden="1" customWidth="1"/>
    <col min="12034" max="12034" width="139.6640625" hidden="1" customWidth="1"/>
    <col min="12035" max="12035" width="4.88671875" hidden="1" customWidth="1"/>
    <col min="12036" max="12051" width="0" hidden="1" customWidth="1"/>
    <col min="12289" max="12289" width="5" hidden="1" customWidth="1"/>
    <col min="12290" max="12290" width="139.6640625" hidden="1" customWidth="1"/>
    <col min="12291" max="12291" width="4.88671875" hidden="1" customWidth="1"/>
    <col min="12292" max="12307" width="0" hidden="1" customWidth="1"/>
    <col min="12545" max="12545" width="5" hidden="1" customWidth="1"/>
    <col min="12546" max="12546" width="139.6640625" hidden="1" customWidth="1"/>
    <col min="12547" max="12547" width="4.88671875" hidden="1" customWidth="1"/>
    <col min="12548" max="12563" width="0" hidden="1" customWidth="1"/>
    <col min="12801" max="12801" width="5" hidden="1" customWidth="1"/>
    <col min="12802" max="12802" width="139.6640625" hidden="1" customWidth="1"/>
    <col min="12803" max="12803" width="4.88671875" hidden="1" customWidth="1"/>
    <col min="12804" max="12819" width="0" hidden="1" customWidth="1"/>
    <col min="13057" max="13057" width="5" hidden="1" customWidth="1"/>
    <col min="13058" max="13058" width="139.6640625" hidden="1" customWidth="1"/>
    <col min="13059" max="13059" width="4.88671875" hidden="1" customWidth="1"/>
    <col min="13060" max="13075" width="0" hidden="1" customWidth="1"/>
    <col min="13313" max="13313" width="5" hidden="1" customWidth="1"/>
    <col min="13314" max="13314" width="139.6640625" hidden="1" customWidth="1"/>
    <col min="13315" max="13315" width="4.88671875" hidden="1" customWidth="1"/>
    <col min="13316" max="13331" width="0" hidden="1" customWidth="1"/>
    <col min="13569" max="13569" width="5" hidden="1" customWidth="1"/>
    <col min="13570" max="13570" width="139.6640625" hidden="1" customWidth="1"/>
    <col min="13571" max="13571" width="4.88671875" hidden="1" customWidth="1"/>
    <col min="13572" max="13587" width="0" hidden="1" customWidth="1"/>
    <col min="13825" max="13825" width="5" hidden="1" customWidth="1"/>
    <col min="13826" max="13826" width="139.6640625" hidden="1" customWidth="1"/>
    <col min="13827" max="13827" width="4.88671875" hidden="1" customWidth="1"/>
    <col min="13828" max="13843" width="0" hidden="1" customWidth="1"/>
    <col min="14081" max="14081" width="5" hidden="1" customWidth="1"/>
    <col min="14082" max="14082" width="139.6640625" hidden="1" customWidth="1"/>
    <col min="14083" max="14083" width="4.88671875" hidden="1" customWidth="1"/>
    <col min="14084" max="14099" width="0" hidden="1" customWidth="1"/>
    <col min="14337" max="14337" width="5" hidden="1" customWidth="1"/>
    <col min="14338" max="14338" width="139.6640625" hidden="1" customWidth="1"/>
    <col min="14339" max="14339" width="4.88671875" hidden="1" customWidth="1"/>
    <col min="14340" max="14355" width="0" hidden="1" customWidth="1"/>
    <col min="14593" max="14593" width="5" hidden="1" customWidth="1"/>
    <col min="14594" max="14594" width="139.6640625" hidden="1" customWidth="1"/>
    <col min="14595" max="14595" width="4.88671875" hidden="1" customWidth="1"/>
    <col min="14596" max="14611" width="0" hidden="1" customWidth="1"/>
    <col min="14849" max="14849" width="5" hidden="1" customWidth="1"/>
    <col min="14850" max="14850" width="139.6640625" hidden="1" customWidth="1"/>
    <col min="14851" max="14851" width="4.88671875" hidden="1" customWidth="1"/>
    <col min="14852" max="14867" width="0" hidden="1" customWidth="1"/>
    <col min="15105" max="15105" width="5" hidden="1" customWidth="1"/>
    <col min="15106" max="15106" width="139.6640625" hidden="1" customWidth="1"/>
    <col min="15107" max="15107" width="4.88671875" hidden="1" customWidth="1"/>
    <col min="15108" max="15123" width="0" hidden="1" customWidth="1"/>
    <col min="15361" max="15361" width="5" hidden="1" customWidth="1"/>
    <col min="15362" max="15362" width="139.6640625" hidden="1" customWidth="1"/>
    <col min="15363" max="15363" width="4.88671875" hidden="1" customWidth="1"/>
    <col min="15364" max="15379" width="0" hidden="1" customWidth="1"/>
    <col min="15617" max="15617" width="5" hidden="1" customWidth="1"/>
    <col min="15618" max="15618" width="139.6640625" hidden="1" customWidth="1"/>
    <col min="15619" max="15619" width="4.88671875" hidden="1" customWidth="1"/>
    <col min="15620" max="15635" width="0" hidden="1" customWidth="1"/>
    <col min="15873" max="15873" width="5" hidden="1" customWidth="1"/>
    <col min="15874" max="15874" width="139.6640625" hidden="1" customWidth="1"/>
    <col min="15875" max="15875" width="4.88671875" hidden="1" customWidth="1"/>
    <col min="15876" max="15891" width="0" hidden="1" customWidth="1"/>
    <col min="16129" max="16129" width="5" hidden="1" customWidth="1"/>
    <col min="16130" max="16130" width="139.6640625" hidden="1" customWidth="1"/>
    <col min="16131" max="16131" width="4.88671875" hidden="1" customWidth="1"/>
    <col min="16132" max="16147" width="0" hidden="1" customWidth="1"/>
  </cols>
  <sheetData>
    <row r="1" spans="1:19" s="2" customFormat="1" ht="14.4" x14ac:dyDescent="0.3">
      <c r="A1" s="1" t="s">
        <v>0</v>
      </c>
    </row>
    <row r="2" spans="1:19" ht="28.2" x14ac:dyDescent="0.5">
      <c r="B2" s="3" t="s">
        <v>1</v>
      </c>
    </row>
    <row r="3" spans="1:19" ht="36" customHeight="1" x14ac:dyDescent="0.3">
      <c r="B3" s="11" t="s">
        <v>119</v>
      </c>
    </row>
    <row r="4" spans="1:19" ht="17.399999999999999" x14ac:dyDescent="0.3">
      <c r="B4" s="5" t="s">
        <v>2</v>
      </c>
    </row>
    <row r="5" spans="1:19" s="16" customFormat="1" ht="22.5" customHeight="1" x14ac:dyDescent="0.3">
      <c r="A5" s="12"/>
      <c r="B5" s="8" t="s">
        <v>3</v>
      </c>
      <c r="C5" s="13"/>
      <c r="D5" s="14"/>
      <c r="E5" s="14"/>
      <c r="F5" s="14"/>
      <c r="G5" s="14"/>
      <c r="H5" s="14"/>
      <c r="I5" s="14"/>
      <c r="J5" s="14"/>
      <c r="K5" s="14"/>
      <c r="L5" s="14"/>
      <c r="M5" s="14"/>
      <c r="N5" s="14"/>
      <c r="O5" s="14"/>
      <c r="P5" s="14"/>
      <c r="Q5" s="14"/>
      <c r="R5" s="15"/>
      <c r="S5" s="15"/>
    </row>
    <row r="6" spans="1:19" s="16" customFormat="1" ht="22.5" customHeight="1" x14ac:dyDescent="0.3">
      <c r="A6" s="12"/>
      <c r="B6" s="9" t="s">
        <v>112</v>
      </c>
      <c r="C6" s="13"/>
      <c r="D6" s="14"/>
      <c r="E6" s="14"/>
      <c r="F6" s="14"/>
      <c r="G6" s="14"/>
      <c r="H6" s="14"/>
      <c r="I6" s="14"/>
      <c r="J6" s="14"/>
      <c r="K6" s="14"/>
      <c r="L6" s="14"/>
      <c r="M6" s="14"/>
      <c r="N6" s="14"/>
      <c r="O6" s="14"/>
      <c r="P6" s="14"/>
      <c r="Q6" s="14"/>
      <c r="R6" s="15"/>
      <c r="S6" s="15"/>
    </row>
    <row r="7" spans="1:19" s="16" customFormat="1" ht="22.5" customHeight="1" x14ac:dyDescent="0.3">
      <c r="A7" s="12"/>
      <c r="B7" s="9" t="s">
        <v>115</v>
      </c>
      <c r="C7" s="13"/>
      <c r="D7" s="14"/>
      <c r="E7" s="14"/>
      <c r="F7" s="14"/>
      <c r="G7" s="14"/>
      <c r="H7" s="14"/>
      <c r="I7" s="14"/>
      <c r="J7" s="14"/>
      <c r="K7" s="14"/>
      <c r="L7" s="14"/>
      <c r="M7" s="14"/>
      <c r="N7" s="14"/>
      <c r="O7" s="14"/>
      <c r="P7" s="14"/>
      <c r="Q7" s="14"/>
      <c r="R7" s="15"/>
      <c r="S7" s="15"/>
    </row>
    <row r="8" spans="1:19" s="16" customFormat="1" ht="22.5" customHeight="1" x14ac:dyDescent="0.3">
      <c r="A8" s="12"/>
      <c r="B8" s="9" t="s">
        <v>4</v>
      </c>
      <c r="C8" s="13"/>
      <c r="D8" s="14"/>
      <c r="E8" s="14"/>
      <c r="F8" s="14"/>
      <c r="G8" s="14"/>
      <c r="H8" s="14"/>
      <c r="I8" s="14"/>
      <c r="J8" s="14"/>
      <c r="K8" s="14"/>
      <c r="L8" s="14"/>
      <c r="M8" s="14"/>
      <c r="N8" s="14"/>
      <c r="O8" s="14"/>
      <c r="P8" s="14"/>
      <c r="Q8" s="14"/>
      <c r="R8" s="15"/>
      <c r="S8" s="15"/>
    </row>
    <row r="9" spans="1:19" s="16" customFormat="1" ht="22.5" customHeight="1" x14ac:dyDescent="0.3">
      <c r="A9" s="12"/>
      <c r="B9" s="9" t="s">
        <v>116</v>
      </c>
      <c r="C9" s="13"/>
      <c r="D9" s="14"/>
      <c r="E9" s="14"/>
      <c r="F9" s="14"/>
      <c r="G9" s="14"/>
      <c r="H9" s="14"/>
      <c r="I9" s="14"/>
      <c r="J9" s="14"/>
      <c r="K9" s="14"/>
      <c r="L9" s="14"/>
      <c r="M9" s="14"/>
      <c r="N9" s="14"/>
      <c r="O9" s="14"/>
      <c r="P9" s="14"/>
      <c r="Q9" s="14"/>
      <c r="R9" s="15"/>
      <c r="S9" s="15"/>
    </row>
    <row r="10" spans="1:19" s="16" customFormat="1" ht="22.5" customHeight="1" x14ac:dyDescent="0.3">
      <c r="A10" s="12"/>
      <c r="B10" s="9" t="s">
        <v>5</v>
      </c>
      <c r="C10" s="13"/>
      <c r="D10" s="14"/>
      <c r="E10" s="14"/>
      <c r="F10" s="14"/>
      <c r="G10" s="14"/>
      <c r="H10" s="14"/>
      <c r="I10" s="14"/>
      <c r="J10" s="14"/>
      <c r="K10" s="14"/>
      <c r="L10" s="14"/>
      <c r="M10" s="14"/>
      <c r="N10" s="14"/>
      <c r="O10" s="14"/>
      <c r="P10" s="14"/>
      <c r="Q10" s="14"/>
      <c r="R10" s="15"/>
      <c r="S10" s="15"/>
    </row>
    <row r="11" spans="1:19" s="16" customFormat="1" ht="22.5" customHeight="1" x14ac:dyDescent="0.3">
      <c r="A11" s="12"/>
      <c r="B11" s="9" t="s">
        <v>6</v>
      </c>
      <c r="C11" s="13"/>
      <c r="D11" s="14"/>
      <c r="E11" s="14"/>
      <c r="F11" s="14"/>
      <c r="G11" s="14"/>
      <c r="H11" s="14"/>
      <c r="I11" s="14"/>
      <c r="J11" s="14"/>
      <c r="K11" s="14"/>
      <c r="L11" s="14"/>
      <c r="M11" s="14"/>
      <c r="N11" s="14"/>
      <c r="O11" s="14"/>
      <c r="P11" s="14"/>
      <c r="Q11" s="14"/>
      <c r="R11" s="15"/>
      <c r="S11" s="15"/>
    </row>
    <row r="12" spans="1:19" ht="15.6" x14ac:dyDescent="0.3">
      <c r="B12" s="10" t="s">
        <v>109</v>
      </c>
      <c r="C12" s="6"/>
      <c r="D12" s="7"/>
      <c r="E12" s="7"/>
      <c r="F12" s="7"/>
      <c r="G12" s="7"/>
      <c r="H12" s="7"/>
      <c r="I12" s="7"/>
      <c r="J12" s="7"/>
      <c r="K12" s="7"/>
      <c r="L12" s="7"/>
      <c r="M12" s="7"/>
      <c r="N12" s="7"/>
      <c r="O12" s="7"/>
      <c r="P12" s="7"/>
      <c r="Q12" s="7"/>
    </row>
    <row r="13" spans="1:19" ht="15.6" x14ac:dyDescent="0.3">
      <c r="B13" s="8"/>
    </row>
    <row r="14" spans="1:19" s="2" customFormat="1" ht="14.4" x14ac:dyDescent="0.3"/>
    <row r="15" spans="1:19" ht="12.75" hidden="1" customHeight="1" x14ac:dyDescent="0.3"/>
    <row r="16" spans="1:19" ht="12.75" hidden="1" customHeight="1" x14ac:dyDescent="0.3"/>
    <row r="17" ht="12.75" hidden="1" customHeight="1" x14ac:dyDescent="0.3"/>
    <row r="18" ht="12.75" hidden="1" customHeight="1" x14ac:dyDescent="0.3"/>
    <row r="19" ht="12.75" hidden="1" customHeight="1" x14ac:dyDescent="0.3"/>
    <row r="20" ht="12.75" hidden="1" customHeight="1" x14ac:dyDescent="0.3"/>
    <row r="21" ht="12.75" hidden="1" customHeight="1" x14ac:dyDescent="0.3"/>
    <row r="22" ht="12.75" hidden="1" customHeight="1" x14ac:dyDescent="0.3"/>
    <row r="23" ht="12.75" hidden="1" customHeight="1" x14ac:dyDescent="0.3"/>
    <row r="24" ht="12.75" hidden="1" customHeight="1" x14ac:dyDescent="0.3"/>
    <row r="25" ht="12.75" hidden="1" customHeight="1" x14ac:dyDescent="0.3"/>
  </sheetData>
  <sheetProtection algorithmName="SHA-512" hashValue="kVC73w3p4lUZx3Y5wJSiUCZmTc9k6Zo1nu9///WJskcIjh5v0GoLh1W10X7wjf358mb8k2NcdCGiV88bfSXhNQ==" saltValue="hdRHvSOWLBp3DWMOvXT+yA==" spinCount="100000" sheet="1" objects="1" scenarios="1"/>
  <hyperlinks>
    <hyperlink ref="B5" location="Notes!A1" display="Chained Volume Measures - Background Information"/>
    <hyperlink ref="B7" location="'Table 1.2'!A1" display="Table 1.2  Output in Northern Ireland: Chained volume measure (2018) prices, (seasonally adjusted) index numbers"/>
    <hyperlink ref="B6" location="'Table 1.1'!A1" display="Table 1.1 Output in Northern Ireland: Chained volume measure (2018) prices, (seasonally adjusted) index numbers"/>
    <hyperlink ref="B9" location="'Table 1.4'!A1" display="Table 1.4 Volume of Output in Northern Ireland by Construction Sector - (Chained Volume Measure (2018) Price series)"/>
    <hyperlink ref="B8" location="'Table 1.3'!A1" display="Table 1.3 Volume of Output in Northern Ireland by Construction Sector"/>
    <hyperlink ref="B10" location="'Table 1.5'!A1" display="Table 1.5 Volume of Output in Northern Ireland (Private Contractors only) by Stratum of Firm"/>
    <hyperlink ref="B11" location="'Table 1.6'!A1" display="Table 1.6 Volume of Output in Northern Ireland (New Work Only) by Type of Work"/>
    <hyperlink ref="B12" r:id="rId1" display="Link to Northern Ireland Construction Bulletin (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WVK99"/>
  <sheetViews>
    <sheetView workbookViewId="0">
      <pane ySplit="1" topLeftCell="A38" activePane="bottomLeft" state="frozen"/>
      <selection pane="bottomLeft" activeCell="B51" sqref="B51"/>
    </sheetView>
  </sheetViews>
  <sheetFormatPr defaultColWidth="0" defaultRowHeight="14.4" zeroHeight="1" x14ac:dyDescent="0.3"/>
  <cols>
    <col min="1" max="1" width="5" style="20" customWidth="1"/>
    <col min="2" max="2" width="163.44140625" style="21" customWidth="1"/>
    <col min="3" max="3" width="9.109375" style="21" customWidth="1"/>
    <col min="4" max="17" width="0" style="21" hidden="1" customWidth="1"/>
    <col min="18" max="18" width="7.44140625" style="21" hidden="1" customWidth="1"/>
    <col min="19" max="19" width="5.88671875" style="21" hidden="1" customWidth="1"/>
    <col min="20" max="256" width="0" style="21" hidden="1"/>
    <col min="257" max="257" width="5" style="21" hidden="1" customWidth="1"/>
    <col min="258" max="258" width="163.44140625" style="21" hidden="1" customWidth="1"/>
    <col min="259" max="259" width="9.109375" style="21" hidden="1" customWidth="1"/>
    <col min="260" max="275" width="0" style="21" hidden="1" customWidth="1"/>
    <col min="276" max="512" width="0" style="21" hidden="1"/>
    <col min="513" max="513" width="5" style="21" hidden="1" customWidth="1"/>
    <col min="514" max="514" width="163.44140625" style="21" hidden="1" customWidth="1"/>
    <col min="515" max="515" width="9.109375" style="21" hidden="1" customWidth="1"/>
    <col min="516" max="531" width="0" style="21" hidden="1" customWidth="1"/>
    <col min="532" max="768" width="0" style="21" hidden="1"/>
    <col min="769" max="769" width="5" style="21" hidden="1" customWidth="1"/>
    <col min="770" max="770" width="163.44140625" style="21" hidden="1" customWidth="1"/>
    <col min="771" max="771" width="9.109375" style="21" hidden="1" customWidth="1"/>
    <col min="772" max="787" width="0" style="21" hidden="1" customWidth="1"/>
    <col min="788" max="1024" width="0" style="21" hidden="1"/>
    <col min="1025" max="1025" width="5" style="21" hidden="1" customWidth="1"/>
    <col min="1026" max="1026" width="163.44140625" style="21" hidden="1" customWidth="1"/>
    <col min="1027" max="1027" width="9.109375" style="21" hidden="1" customWidth="1"/>
    <col min="1028" max="1043" width="0" style="21" hidden="1" customWidth="1"/>
    <col min="1044" max="1280" width="0" style="21" hidden="1"/>
    <col min="1281" max="1281" width="5" style="21" hidden="1" customWidth="1"/>
    <col min="1282" max="1282" width="163.44140625" style="21" hidden="1" customWidth="1"/>
    <col min="1283" max="1283" width="9.109375" style="21" hidden="1" customWidth="1"/>
    <col min="1284" max="1299" width="0" style="21" hidden="1" customWidth="1"/>
    <col min="1300" max="1536" width="0" style="21" hidden="1"/>
    <col min="1537" max="1537" width="5" style="21" hidden="1" customWidth="1"/>
    <col min="1538" max="1538" width="163.44140625" style="21" hidden="1" customWidth="1"/>
    <col min="1539" max="1539" width="9.109375" style="21" hidden="1" customWidth="1"/>
    <col min="1540" max="1555" width="0" style="21" hidden="1" customWidth="1"/>
    <col min="1556" max="1792" width="0" style="21" hidden="1"/>
    <col min="1793" max="1793" width="5" style="21" hidden="1" customWidth="1"/>
    <col min="1794" max="1794" width="163.44140625" style="21" hidden="1" customWidth="1"/>
    <col min="1795" max="1795" width="9.109375" style="21" hidden="1" customWidth="1"/>
    <col min="1796" max="1811" width="0" style="21" hidden="1" customWidth="1"/>
    <col min="1812" max="2048" width="0" style="21" hidden="1"/>
    <col min="2049" max="2049" width="5" style="21" hidden="1" customWidth="1"/>
    <col min="2050" max="2050" width="163.44140625" style="21" hidden="1" customWidth="1"/>
    <col min="2051" max="2051" width="9.109375" style="21" hidden="1" customWidth="1"/>
    <col min="2052" max="2067" width="0" style="21" hidden="1" customWidth="1"/>
    <col min="2068" max="2304" width="0" style="21" hidden="1"/>
    <col min="2305" max="2305" width="5" style="21" hidden="1" customWidth="1"/>
    <col min="2306" max="2306" width="163.44140625" style="21" hidden="1" customWidth="1"/>
    <col min="2307" max="2307" width="9.109375" style="21" hidden="1" customWidth="1"/>
    <col min="2308" max="2323" width="0" style="21" hidden="1" customWidth="1"/>
    <col min="2324" max="2560" width="0" style="21" hidden="1"/>
    <col min="2561" max="2561" width="5" style="21" hidden="1" customWidth="1"/>
    <col min="2562" max="2562" width="163.44140625" style="21" hidden="1" customWidth="1"/>
    <col min="2563" max="2563" width="9.109375" style="21" hidden="1" customWidth="1"/>
    <col min="2564" max="2579" width="0" style="21" hidden="1" customWidth="1"/>
    <col min="2580" max="2816" width="0" style="21" hidden="1"/>
    <col min="2817" max="2817" width="5" style="21" hidden="1" customWidth="1"/>
    <col min="2818" max="2818" width="163.44140625" style="21" hidden="1" customWidth="1"/>
    <col min="2819" max="2819" width="9.109375" style="21" hidden="1" customWidth="1"/>
    <col min="2820" max="2835" width="0" style="21" hidden="1" customWidth="1"/>
    <col min="2836" max="3072" width="0" style="21" hidden="1"/>
    <col min="3073" max="3073" width="5" style="21" hidden="1" customWidth="1"/>
    <col min="3074" max="3074" width="163.44140625" style="21" hidden="1" customWidth="1"/>
    <col min="3075" max="3075" width="9.109375" style="21" hidden="1" customWidth="1"/>
    <col min="3076" max="3091" width="0" style="21" hidden="1" customWidth="1"/>
    <col min="3092" max="3328" width="0" style="21" hidden="1"/>
    <col min="3329" max="3329" width="5" style="21" hidden="1" customWidth="1"/>
    <col min="3330" max="3330" width="163.44140625" style="21" hidden="1" customWidth="1"/>
    <col min="3331" max="3331" width="9.109375" style="21" hidden="1" customWidth="1"/>
    <col min="3332" max="3347" width="0" style="21" hidden="1" customWidth="1"/>
    <col min="3348" max="3584" width="0" style="21" hidden="1"/>
    <col min="3585" max="3585" width="5" style="21" hidden="1" customWidth="1"/>
    <col min="3586" max="3586" width="163.44140625" style="21" hidden="1" customWidth="1"/>
    <col min="3587" max="3587" width="9.109375" style="21" hidden="1" customWidth="1"/>
    <col min="3588" max="3603" width="0" style="21" hidden="1" customWidth="1"/>
    <col min="3604" max="3840" width="0" style="21" hidden="1"/>
    <col min="3841" max="3841" width="5" style="21" hidden="1" customWidth="1"/>
    <col min="3842" max="3842" width="163.44140625" style="21" hidden="1" customWidth="1"/>
    <col min="3843" max="3843" width="9.109375" style="21" hidden="1" customWidth="1"/>
    <col min="3844" max="3859" width="0" style="21" hidden="1" customWidth="1"/>
    <col min="3860" max="4096" width="0" style="21" hidden="1"/>
    <col min="4097" max="4097" width="5" style="21" hidden="1" customWidth="1"/>
    <col min="4098" max="4098" width="163.44140625" style="21" hidden="1" customWidth="1"/>
    <col min="4099" max="4099" width="9.109375" style="21" hidden="1" customWidth="1"/>
    <col min="4100" max="4115" width="0" style="21" hidden="1" customWidth="1"/>
    <col min="4116" max="4352" width="0" style="21" hidden="1"/>
    <col min="4353" max="4353" width="5" style="21" hidden="1" customWidth="1"/>
    <col min="4354" max="4354" width="163.44140625" style="21" hidden="1" customWidth="1"/>
    <col min="4355" max="4355" width="9.109375" style="21" hidden="1" customWidth="1"/>
    <col min="4356" max="4371" width="0" style="21" hidden="1" customWidth="1"/>
    <col min="4372" max="4608" width="0" style="21" hidden="1"/>
    <col min="4609" max="4609" width="5" style="21" hidden="1" customWidth="1"/>
    <col min="4610" max="4610" width="163.44140625" style="21" hidden="1" customWidth="1"/>
    <col min="4611" max="4611" width="9.109375" style="21" hidden="1" customWidth="1"/>
    <col min="4612" max="4627" width="0" style="21" hidden="1" customWidth="1"/>
    <col min="4628" max="4864" width="0" style="21" hidden="1"/>
    <col min="4865" max="4865" width="5" style="21" hidden="1" customWidth="1"/>
    <col min="4866" max="4866" width="163.44140625" style="21" hidden="1" customWidth="1"/>
    <col min="4867" max="4867" width="9.109375" style="21" hidden="1" customWidth="1"/>
    <col min="4868" max="4883" width="0" style="21" hidden="1" customWidth="1"/>
    <col min="4884" max="5120" width="0" style="21" hidden="1"/>
    <col min="5121" max="5121" width="5" style="21" hidden="1" customWidth="1"/>
    <col min="5122" max="5122" width="163.44140625" style="21" hidden="1" customWidth="1"/>
    <col min="5123" max="5123" width="9.109375" style="21" hidden="1" customWidth="1"/>
    <col min="5124" max="5139" width="0" style="21" hidden="1" customWidth="1"/>
    <col min="5140" max="5376" width="0" style="21" hidden="1"/>
    <col min="5377" max="5377" width="5" style="21" hidden="1" customWidth="1"/>
    <col min="5378" max="5378" width="163.44140625" style="21" hidden="1" customWidth="1"/>
    <col min="5379" max="5379" width="9.109375" style="21" hidden="1" customWidth="1"/>
    <col min="5380" max="5395" width="0" style="21" hidden="1" customWidth="1"/>
    <col min="5396" max="5632" width="0" style="21" hidden="1"/>
    <col min="5633" max="5633" width="5" style="21" hidden="1" customWidth="1"/>
    <col min="5634" max="5634" width="163.44140625" style="21" hidden="1" customWidth="1"/>
    <col min="5635" max="5635" width="9.109375" style="21" hidden="1" customWidth="1"/>
    <col min="5636" max="5651" width="0" style="21" hidden="1" customWidth="1"/>
    <col min="5652" max="5888" width="0" style="21" hidden="1"/>
    <col min="5889" max="5889" width="5" style="21" hidden="1" customWidth="1"/>
    <col min="5890" max="5890" width="163.44140625" style="21" hidden="1" customWidth="1"/>
    <col min="5891" max="5891" width="9.109375" style="21" hidden="1" customWidth="1"/>
    <col min="5892" max="5907" width="0" style="21" hidden="1" customWidth="1"/>
    <col min="5908" max="6144" width="0" style="21" hidden="1"/>
    <col min="6145" max="6145" width="5" style="21" hidden="1" customWidth="1"/>
    <col min="6146" max="6146" width="163.44140625" style="21" hidden="1" customWidth="1"/>
    <col min="6147" max="6147" width="9.109375" style="21" hidden="1" customWidth="1"/>
    <col min="6148" max="6163" width="0" style="21" hidden="1" customWidth="1"/>
    <col min="6164" max="6400" width="0" style="21" hidden="1"/>
    <col min="6401" max="6401" width="5" style="21" hidden="1" customWidth="1"/>
    <col min="6402" max="6402" width="163.44140625" style="21" hidden="1" customWidth="1"/>
    <col min="6403" max="6403" width="9.109375" style="21" hidden="1" customWidth="1"/>
    <col min="6404" max="6419" width="0" style="21" hidden="1" customWidth="1"/>
    <col min="6420" max="6656" width="0" style="21" hidden="1"/>
    <col min="6657" max="6657" width="5" style="21" hidden="1" customWidth="1"/>
    <col min="6658" max="6658" width="163.44140625" style="21" hidden="1" customWidth="1"/>
    <col min="6659" max="6659" width="9.109375" style="21" hidden="1" customWidth="1"/>
    <col min="6660" max="6675" width="0" style="21" hidden="1" customWidth="1"/>
    <col min="6676" max="6912" width="0" style="21" hidden="1"/>
    <col min="6913" max="6913" width="5" style="21" hidden="1" customWidth="1"/>
    <col min="6914" max="6914" width="163.44140625" style="21" hidden="1" customWidth="1"/>
    <col min="6915" max="6915" width="9.109375" style="21" hidden="1" customWidth="1"/>
    <col min="6916" max="6931" width="0" style="21" hidden="1" customWidth="1"/>
    <col min="6932" max="7168" width="0" style="21" hidden="1"/>
    <col min="7169" max="7169" width="5" style="21" hidden="1" customWidth="1"/>
    <col min="7170" max="7170" width="163.44140625" style="21" hidden="1" customWidth="1"/>
    <col min="7171" max="7171" width="9.109375" style="21" hidden="1" customWidth="1"/>
    <col min="7172" max="7187" width="0" style="21" hidden="1" customWidth="1"/>
    <col min="7188" max="7424" width="0" style="21" hidden="1"/>
    <col min="7425" max="7425" width="5" style="21" hidden="1" customWidth="1"/>
    <col min="7426" max="7426" width="163.44140625" style="21" hidden="1" customWidth="1"/>
    <col min="7427" max="7427" width="9.109375" style="21" hidden="1" customWidth="1"/>
    <col min="7428" max="7443" width="0" style="21" hidden="1" customWidth="1"/>
    <col min="7444" max="7680" width="0" style="21" hidden="1"/>
    <col min="7681" max="7681" width="5" style="21" hidden="1" customWidth="1"/>
    <col min="7682" max="7682" width="163.44140625" style="21" hidden="1" customWidth="1"/>
    <col min="7683" max="7683" width="9.109375" style="21" hidden="1" customWidth="1"/>
    <col min="7684" max="7699" width="0" style="21" hidden="1" customWidth="1"/>
    <col min="7700" max="7936" width="0" style="21" hidden="1"/>
    <col min="7937" max="7937" width="5" style="21" hidden="1" customWidth="1"/>
    <col min="7938" max="7938" width="163.44140625" style="21" hidden="1" customWidth="1"/>
    <col min="7939" max="7939" width="9.109375" style="21" hidden="1" customWidth="1"/>
    <col min="7940" max="7955" width="0" style="21" hidden="1" customWidth="1"/>
    <col min="7956" max="8192" width="0" style="21" hidden="1"/>
    <col min="8193" max="8193" width="5" style="21" hidden="1" customWidth="1"/>
    <col min="8194" max="8194" width="163.44140625" style="21" hidden="1" customWidth="1"/>
    <col min="8195" max="8195" width="9.109375" style="21" hidden="1" customWidth="1"/>
    <col min="8196" max="8211" width="0" style="21" hidden="1" customWidth="1"/>
    <col min="8212" max="8448" width="0" style="21" hidden="1"/>
    <col min="8449" max="8449" width="5" style="21" hidden="1" customWidth="1"/>
    <col min="8450" max="8450" width="163.44140625" style="21" hidden="1" customWidth="1"/>
    <col min="8451" max="8451" width="9.109375" style="21" hidden="1" customWidth="1"/>
    <col min="8452" max="8467" width="0" style="21" hidden="1" customWidth="1"/>
    <col min="8468" max="8704" width="0" style="21" hidden="1"/>
    <col min="8705" max="8705" width="5" style="21" hidden="1" customWidth="1"/>
    <col min="8706" max="8706" width="163.44140625" style="21" hidden="1" customWidth="1"/>
    <col min="8707" max="8707" width="9.109375" style="21" hidden="1" customWidth="1"/>
    <col min="8708" max="8723" width="0" style="21" hidden="1" customWidth="1"/>
    <col min="8724" max="8960" width="0" style="21" hidden="1"/>
    <col min="8961" max="8961" width="5" style="21" hidden="1" customWidth="1"/>
    <col min="8962" max="8962" width="163.44140625" style="21" hidden="1" customWidth="1"/>
    <col min="8963" max="8963" width="9.109375" style="21" hidden="1" customWidth="1"/>
    <col min="8964" max="8979" width="0" style="21" hidden="1" customWidth="1"/>
    <col min="8980" max="9216" width="0" style="21" hidden="1"/>
    <col min="9217" max="9217" width="5" style="21" hidden="1" customWidth="1"/>
    <col min="9218" max="9218" width="163.44140625" style="21" hidden="1" customWidth="1"/>
    <col min="9219" max="9219" width="9.109375" style="21" hidden="1" customWidth="1"/>
    <col min="9220" max="9235" width="0" style="21" hidden="1" customWidth="1"/>
    <col min="9236" max="9472" width="0" style="21" hidden="1"/>
    <col min="9473" max="9473" width="5" style="21" hidden="1" customWidth="1"/>
    <col min="9474" max="9474" width="163.44140625" style="21" hidden="1" customWidth="1"/>
    <col min="9475" max="9475" width="9.109375" style="21" hidden="1" customWidth="1"/>
    <col min="9476" max="9491" width="0" style="21" hidden="1" customWidth="1"/>
    <col min="9492" max="9728" width="0" style="21" hidden="1"/>
    <col min="9729" max="9729" width="5" style="21" hidden="1" customWidth="1"/>
    <col min="9730" max="9730" width="163.44140625" style="21" hidden="1" customWidth="1"/>
    <col min="9731" max="9731" width="9.109375" style="21" hidden="1" customWidth="1"/>
    <col min="9732" max="9747" width="0" style="21" hidden="1" customWidth="1"/>
    <col min="9748" max="9984" width="0" style="21" hidden="1"/>
    <col min="9985" max="9985" width="5" style="21" hidden="1" customWidth="1"/>
    <col min="9986" max="9986" width="163.44140625" style="21" hidden="1" customWidth="1"/>
    <col min="9987" max="9987" width="9.109375" style="21" hidden="1" customWidth="1"/>
    <col min="9988" max="10003" width="0" style="21" hidden="1" customWidth="1"/>
    <col min="10004" max="10240" width="0" style="21" hidden="1"/>
    <col min="10241" max="10241" width="5" style="21" hidden="1" customWidth="1"/>
    <col min="10242" max="10242" width="163.44140625" style="21" hidden="1" customWidth="1"/>
    <col min="10243" max="10243" width="9.109375" style="21" hidden="1" customWidth="1"/>
    <col min="10244" max="10259" width="0" style="21" hidden="1" customWidth="1"/>
    <col min="10260" max="10496" width="0" style="21" hidden="1"/>
    <col min="10497" max="10497" width="5" style="21" hidden="1" customWidth="1"/>
    <col min="10498" max="10498" width="163.44140625" style="21" hidden="1" customWidth="1"/>
    <col min="10499" max="10499" width="9.109375" style="21" hidden="1" customWidth="1"/>
    <col min="10500" max="10515" width="0" style="21" hidden="1" customWidth="1"/>
    <col min="10516" max="10752" width="0" style="21" hidden="1"/>
    <col min="10753" max="10753" width="5" style="21" hidden="1" customWidth="1"/>
    <col min="10754" max="10754" width="163.44140625" style="21" hidden="1" customWidth="1"/>
    <col min="10755" max="10755" width="9.109375" style="21" hidden="1" customWidth="1"/>
    <col min="10756" max="10771" width="0" style="21" hidden="1" customWidth="1"/>
    <col min="10772" max="11008" width="0" style="21" hidden="1"/>
    <col min="11009" max="11009" width="5" style="21" hidden="1" customWidth="1"/>
    <col min="11010" max="11010" width="163.44140625" style="21" hidden="1" customWidth="1"/>
    <col min="11011" max="11011" width="9.109375" style="21" hidden="1" customWidth="1"/>
    <col min="11012" max="11027" width="0" style="21" hidden="1" customWidth="1"/>
    <col min="11028" max="11264" width="0" style="21" hidden="1"/>
    <col min="11265" max="11265" width="5" style="21" hidden="1" customWidth="1"/>
    <col min="11266" max="11266" width="163.44140625" style="21" hidden="1" customWidth="1"/>
    <col min="11267" max="11267" width="9.109375" style="21" hidden="1" customWidth="1"/>
    <col min="11268" max="11283" width="0" style="21" hidden="1" customWidth="1"/>
    <col min="11284" max="11520" width="0" style="21" hidden="1"/>
    <col min="11521" max="11521" width="5" style="21" hidden="1" customWidth="1"/>
    <col min="11522" max="11522" width="163.44140625" style="21" hidden="1" customWidth="1"/>
    <col min="11523" max="11523" width="9.109375" style="21" hidden="1" customWidth="1"/>
    <col min="11524" max="11539" width="0" style="21" hidden="1" customWidth="1"/>
    <col min="11540" max="11776" width="0" style="21" hidden="1"/>
    <col min="11777" max="11777" width="5" style="21" hidden="1" customWidth="1"/>
    <col min="11778" max="11778" width="163.44140625" style="21" hidden="1" customWidth="1"/>
    <col min="11779" max="11779" width="9.109375" style="21" hidden="1" customWidth="1"/>
    <col min="11780" max="11795" width="0" style="21" hidden="1" customWidth="1"/>
    <col min="11796" max="12032" width="0" style="21" hidden="1"/>
    <col min="12033" max="12033" width="5" style="21" hidden="1" customWidth="1"/>
    <col min="12034" max="12034" width="163.44140625" style="21" hidden="1" customWidth="1"/>
    <col min="12035" max="12035" width="9.109375" style="21" hidden="1" customWidth="1"/>
    <col min="12036" max="12051" width="0" style="21" hidden="1" customWidth="1"/>
    <col min="12052" max="12288" width="0" style="21" hidden="1"/>
    <col min="12289" max="12289" width="5" style="21" hidden="1" customWidth="1"/>
    <col min="12290" max="12290" width="163.44140625" style="21" hidden="1" customWidth="1"/>
    <col min="12291" max="12291" width="9.109375" style="21" hidden="1" customWidth="1"/>
    <col min="12292" max="12307" width="0" style="21" hidden="1" customWidth="1"/>
    <col min="12308" max="12544" width="0" style="21" hidden="1"/>
    <col min="12545" max="12545" width="5" style="21" hidden="1" customWidth="1"/>
    <col min="12546" max="12546" width="163.44140625" style="21" hidden="1" customWidth="1"/>
    <col min="12547" max="12547" width="9.109375" style="21" hidden="1" customWidth="1"/>
    <col min="12548" max="12563" width="0" style="21" hidden="1" customWidth="1"/>
    <col min="12564" max="12800" width="0" style="21" hidden="1"/>
    <col min="12801" max="12801" width="5" style="21" hidden="1" customWidth="1"/>
    <col min="12802" max="12802" width="163.44140625" style="21" hidden="1" customWidth="1"/>
    <col min="12803" max="12803" width="9.109375" style="21" hidden="1" customWidth="1"/>
    <col min="12804" max="12819" width="0" style="21" hidden="1" customWidth="1"/>
    <col min="12820" max="13056" width="0" style="21" hidden="1"/>
    <col min="13057" max="13057" width="5" style="21" hidden="1" customWidth="1"/>
    <col min="13058" max="13058" width="163.44140625" style="21" hidden="1" customWidth="1"/>
    <col min="13059" max="13059" width="9.109375" style="21" hidden="1" customWidth="1"/>
    <col min="13060" max="13075" width="0" style="21" hidden="1" customWidth="1"/>
    <col min="13076" max="13312" width="0" style="21" hidden="1"/>
    <col min="13313" max="13313" width="5" style="21" hidden="1" customWidth="1"/>
    <col min="13314" max="13314" width="163.44140625" style="21" hidden="1" customWidth="1"/>
    <col min="13315" max="13315" width="9.109375" style="21" hidden="1" customWidth="1"/>
    <col min="13316" max="13331" width="0" style="21" hidden="1" customWidth="1"/>
    <col min="13332" max="13568" width="0" style="21" hidden="1"/>
    <col min="13569" max="13569" width="5" style="21" hidden="1" customWidth="1"/>
    <col min="13570" max="13570" width="163.44140625" style="21" hidden="1" customWidth="1"/>
    <col min="13571" max="13571" width="9.109375" style="21" hidden="1" customWidth="1"/>
    <col min="13572" max="13587" width="0" style="21" hidden="1" customWidth="1"/>
    <col min="13588" max="13824" width="0" style="21" hidden="1"/>
    <col min="13825" max="13825" width="5" style="21" hidden="1" customWidth="1"/>
    <col min="13826" max="13826" width="163.44140625" style="21" hidden="1" customWidth="1"/>
    <col min="13827" max="13827" width="9.109375" style="21" hidden="1" customWidth="1"/>
    <col min="13828" max="13843" width="0" style="21" hidden="1" customWidth="1"/>
    <col min="13844" max="14080" width="0" style="21" hidden="1"/>
    <col min="14081" max="14081" width="5" style="21" hidden="1" customWidth="1"/>
    <col min="14082" max="14082" width="163.44140625" style="21" hidden="1" customWidth="1"/>
    <col min="14083" max="14083" width="9.109375" style="21" hidden="1" customWidth="1"/>
    <col min="14084" max="14099" width="0" style="21" hidden="1" customWidth="1"/>
    <col min="14100" max="14336" width="0" style="21" hidden="1"/>
    <col min="14337" max="14337" width="5" style="21" hidden="1" customWidth="1"/>
    <col min="14338" max="14338" width="163.44140625" style="21" hidden="1" customWidth="1"/>
    <col min="14339" max="14339" width="9.109375" style="21" hidden="1" customWidth="1"/>
    <col min="14340" max="14355" width="0" style="21" hidden="1" customWidth="1"/>
    <col min="14356" max="14592" width="0" style="21" hidden="1"/>
    <col min="14593" max="14593" width="5" style="21" hidden="1" customWidth="1"/>
    <col min="14594" max="14594" width="163.44140625" style="21" hidden="1" customWidth="1"/>
    <col min="14595" max="14595" width="9.109375" style="21" hidden="1" customWidth="1"/>
    <col min="14596" max="14611" width="0" style="21" hidden="1" customWidth="1"/>
    <col min="14612" max="14848" width="0" style="21" hidden="1"/>
    <col min="14849" max="14849" width="5" style="21" hidden="1" customWidth="1"/>
    <col min="14850" max="14850" width="163.44140625" style="21" hidden="1" customWidth="1"/>
    <col min="14851" max="14851" width="9.109375" style="21" hidden="1" customWidth="1"/>
    <col min="14852" max="14867" width="0" style="21" hidden="1" customWidth="1"/>
    <col min="14868" max="15104" width="0" style="21" hidden="1"/>
    <col min="15105" max="15105" width="5" style="21" hidden="1" customWidth="1"/>
    <col min="15106" max="15106" width="163.44140625" style="21" hidden="1" customWidth="1"/>
    <col min="15107" max="15107" width="9.109375" style="21" hidden="1" customWidth="1"/>
    <col min="15108" max="15123" width="0" style="21" hidden="1" customWidth="1"/>
    <col min="15124" max="15360" width="0" style="21" hidden="1"/>
    <col min="15361" max="15361" width="5" style="21" hidden="1" customWidth="1"/>
    <col min="15362" max="15362" width="163.44140625" style="21" hidden="1" customWidth="1"/>
    <col min="15363" max="15363" width="9.109375" style="21" hidden="1" customWidth="1"/>
    <col min="15364" max="15379" width="0" style="21" hidden="1" customWidth="1"/>
    <col min="15380" max="15616" width="0" style="21" hidden="1"/>
    <col min="15617" max="15617" width="5" style="21" hidden="1" customWidth="1"/>
    <col min="15618" max="15618" width="163.44140625" style="21" hidden="1" customWidth="1"/>
    <col min="15619" max="15619" width="9.109375" style="21" hidden="1" customWidth="1"/>
    <col min="15620" max="15635" width="0" style="21" hidden="1" customWidth="1"/>
    <col min="15636" max="15872" width="0" style="21" hidden="1"/>
    <col min="15873" max="15873" width="5" style="21" hidden="1" customWidth="1"/>
    <col min="15874" max="15874" width="163.44140625" style="21" hidden="1" customWidth="1"/>
    <col min="15875" max="15875" width="9.109375" style="21" hidden="1" customWidth="1"/>
    <col min="15876" max="15891" width="0" style="21" hidden="1" customWidth="1"/>
    <col min="15892" max="16128" width="0" style="21" hidden="1"/>
    <col min="16129" max="16129" width="5" style="21" hidden="1" customWidth="1"/>
    <col min="16130" max="16130" width="163.44140625" style="21" hidden="1" customWidth="1"/>
    <col min="16131" max="16131" width="9.109375" style="21" hidden="1" customWidth="1"/>
    <col min="16132" max="16147" width="0" style="21" hidden="1" customWidth="1"/>
    <col min="16148" max="16384" width="0" style="21" hidden="1"/>
  </cols>
  <sheetData>
    <row r="1" spans="1:19" s="19" customFormat="1" ht="26.25" customHeight="1" x14ac:dyDescent="0.35">
      <c r="A1" s="17"/>
      <c r="B1" s="18" t="s">
        <v>3</v>
      </c>
      <c r="C1" s="18"/>
      <c r="D1" s="18"/>
      <c r="E1" s="18"/>
      <c r="F1" s="18"/>
      <c r="G1" s="18"/>
      <c r="H1" s="18"/>
      <c r="I1" s="18"/>
      <c r="J1" s="18"/>
      <c r="K1" s="18"/>
      <c r="L1" s="18"/>
      <c r="M1" s="18"/>
      <c r="N1" s="18"/>
      <c r="O1" s="18"/>
      <c r="P1" s="18"/>
      <c r="Q1" s="18"/>
      <c r="R1" s="18"/>
      <c r="S1" s="18"/>
    </row>
    <row r="2" spans="1:19" ht="9.75" customHeight="1" x14ac:dyDescent="0.3"/>
    <row r="3" spans="1:19" ht="15.6" x14ac:dyDescent="0.3">
      <c r="B3" s="22" t="s">
        <v>7</v>
      </c>
      <c r="C3" s="23"/>
      <c r="D3" s="23"/>
      <c r="E3" s="23"/>
      <c r="F3" s="23"/>
      <c r="G3" s="23"/>
      <c r="H3" s="23"/>
      <c r="I3" s="23"/>
      <c r="J3" s="23"/>
      <c r="K3" s="23"/>
      <c r="L3" s="23"/>
      <c r="M3" s="23"/>
      <c r="N3" s="23"/>
      <c r="O3" s="23"/>
      <c r="P3" s="23"/>
      <c r="Q3" s="23"/>
      <c r="R3" s="23"/>
      <c r="S3" s="23"/>
    </row>
    <row r="4" spans="1:19" ht="17.399999999999999" x14ac:dyDescent="0.3">
      <c r="B4" s="24" t="s">
        <v>8</v>
      </c>
      <c r="C4" s="25"/>
      <c r="D4" s="25"/>
      <c r="E4" s="25"/>
      <c r="F4" s="25"/>
      <c r="G4" s="25"/>
      <c r="H4" s="25"/>
      <c r="I4" s="25"/>
      <c r="J4" s="25"/>
      <c r="K4" s="25"/>
      <c r="L4" s="25"/>
      <c r="M4" s="25"/>
      <c r="N4" s="25"/>
      <c r="O4" s="25"/>
      <c r="P4" s="25"/>
      <c r="Q4" s="25"/>
      <c r="R4" s="25"/>
      <c r="S4" s="25"/>
    </row>
    <row r="5" spans="1:19" ht="6.75" customHeight="1" x14ac:dyDescent="0.3"/>
    <row r="6" spans="1:19" ht="45" x14ac:dyDescent="0.3">
      <c r="B6" s="26" t="s">
        <v>9</v>
      </c>
      <c r="C6" s="26"/>
      <c r="D6" s="26"/>
      <c r="E6" s="26"/>
      <c r="F6" s="26"/>
      <c r="G6" s="26"/>
      <c r="H6" s="26"/>
      <c r="I6" s="26"/>
      <c r="J6" s="26"/>
      <c r="K6" s="26"/>
      <c r="L6" s="26"/>
      <c r="M6" s="26"/>
      <c r="N6" s="26"/>
      <c r="O6" s="26"/>
      <c r="P6" s="26"/>
      <c r="Q6" s="26"/>
      <c r="R6" s="26"/>
      <c r="S6" s="26"/>
    </row>
    <row r="7" spans="1:19" ht="15" x14ac:dyDescent="0.3">
      <c r="B7" s="27"/>
      <c r="C7" s="27"/>
      <c r="D7" s="27"/>
      <c r="E7" s="27"/>
      <c r="F7" s="27"/>
      <c r="G7" s="27"/>
      <c r="H7" s="27"/>
      <c r="I7" s="27"/>
      <c r="J7" s="27"/>
      <c r="K7" s="27"/>
      <c r="L7" s="27"/>
      <c r="M7" s="27"/>
      <c r="N7" s="27"/>
      <c r="O7" s="27"/>
      <c r="P7" s="27"/>
      <c r="Q7" s="27"/>
      <c r="R7" s="27"/>
      <c r="S7" s="27"/>
    </row>
    <row r="8" spans="1:19" ht="45" x14ac:dyDescent="0.3">
      <c r="B8" s="26" t="s">
        <v>10</v>
      </c>
      <c r="C8" s="26"/>
      <c r="D8" s="26"/>
      <c r="E8" s="26"/>
      <c r="F8" s="26"/>
      <c r="G8" s="26"/>
      <c r="H8" s="26"/>
      <c r="I8" s="26"/>
      <c r="J8" s="26"/>
      <c r="K8" s="26"/>
      <c r="L8" s="26"/>
      <c r="M8" s="26"/>
      <c r="N8" s="26"/>
      <c r="O8" s="26"/>
      <c r="P8" s="26"/>
      <c r="Q8" s="26"/>
      <c r="R8" s="26"/>
      <c r="S8" s="26"/>
    </row>
    <row r="9" spans="1:19" ht="15" x14ac:dyDescent="0.3">
      <c r="C9" s="26"/>
      <c r="D9" s="26"/>
      <c r="E9" s="26"/>
      <c r="F9" s="26"/>
      <c r="G9" s="26"/>
      <c r="H9" s="26"/>
      <c r="I9" s="26"/>
      <c r="J9" s="26"/>
      <c r="K9" s="26"/>
      <c r="L9" s="26"/>
      <c r="M9" s="26"/>
      <c r="N9" s="26"/>
      <c r="O9" s="26"/>
      <c r="P9" s="26"/>
      <c r="Q9" s="26"/>
      <c r="R9" s="26"/>
      <c r="S9" s="26"/>
    </row>
    <row r="10" spans="1:19" ht="45" x14ac:dyDescent="0.3">
      <c r="B10" s="26" t="s">
        <v>11</v>
      </c>
      <c r="C10" s="26"/>
      <c r="D10" s="26"/>
      <c r="E10" s="26"/>
      <c r="F10" s="26"/>
      <c r="G10" s="26"/>
      <c r="H10" s="26"/>
      <c r="I10" s="26"/>
      <c r="J10" s="26"/>
      <c r="K10" s="26"/>
      <c r="L10" s="26"/>
      <c r="M10" s="26"/>
      <c r="N10" s="26"/>
      <c r="O10" s="26"/>
      <c r="P10" s="26"/>
      <c r="Q10" s="26"/>
      <c r="R10" s="26"/>
      <c r="S10" s="26"/>
    </row>
    <row r="11" spans="1:19" ht="15" x14ac:dyDescent="0.3">
      <c r="B11" s="26"/>
      <c r="C11" s="26"/>
      <c r="D11" s="26"/>
      <c r="E11" s="26"/>
      <c r="F11" s="26"/>
      <c r="G11" s="26"/>
      <c r="H11" s="26"/>
      <c r="I11" s="26"/>
      <c r="J11" s="26"/>
      <c r="K11" s="26"/>
      <c r="L11" s="26"/>
      <c r="M11" s="26"/>
      <c r="N11" s="26"/>
      <c r="O11" s="26"/>
      <c r="P11" s="26"/>
      <c r="Q11" s="26"/>
      <c r="R11" s="26"/>
      <c r="S11" s="26"/>
    </row>
    <row r="12" spans="1:19" ht="45" x14ac:dyDescent="0.3">
      <c r="B12" s="26" t="s">
        <v>12</v>
      </c>
      <c r="C12" s="26"/>
      <c r="D12" s="26"/>
      <c r="E12" s="26"/>
      <c r="F12" s="26"/>
      <c r="G12" s="26"/>
      <c r="H12" s="26"/>
      <c r="I12" s="26"/>
      <c r="J12" s="26"/>
      <c r="K12" s="26"/>
      <c r="L12" s="26"/>
      <c r="M12" s="26"/>
      <c r="N12" s="26"/>
      <c r="O12" s="26"/>
      <c r="P12" s="26"/>
      <c r="Q12" s="26"/>
      <c r="R12" s="26"/>
      <c r="S12" s="26"/>
    </row>
    <row r="13" spans="1:19" ht="15" x14ac:dyDescent="0.3">
      <c r="B13" s="26"/>
      <c r="C13" s="26"/>
      <c r="D13" s="26"/>
      <c r="E13" s="26"/>
      <c r="F13" s="26"/>
      <c r="G13" s="26"/>
      <c r="H13" s="26"/>
      <c r="I13" s="26"/>
      <c r="J13" s="26"/>
      <c r="K13" s="26"/>
      <c r="L13" s="26"/>
      <c r="M13" s="26"/>
      <c r="N13" s="26"/>
      <c r="O13" s="26"/>
      <c r="P13" s="26"/>
      <c r="Q13" s="26"/>
      <c r="R13" s="26"/>
      <c r="S13" s="26"/>
    </row>
    <row r="14" spans="1:19" ht="45" x14ac:dyDescent="0.3">
      <c r="B14" s="26" t="s">
        <v>13</v>
      </c>
      <c r="C14" s="26"/>
      <c r="D14" s="26"/>
      <c r="E14" s="26"/>
      <c r="F14" s="26"/>
      <c r="G14" s="26"/>
      <c r="H14" s="26"/>
      <c r="I14" s="26"/>
      <c r="J14" s="26"/>
      <c r="K14" s="26"/>
      <c r="L14" s="26"/>
      <c r="M14" s="26"/>
      <c r="N14" s="26"/>
      <c r="O14" s="26"/>
      <c r="P14" s="26"/>
      <c r="Q14" s="26"/>
      <c r="R14" s="26"/>
      <c r="S14" s="26"/>
    </row>
    <row r="15" spans="1:19" ht="15" x14ac:dyDescent="0.3">
      <c r="B15" s="26"/>
      <c r="C15" s="26"/>
      <c r="D15" s="26"/>
      <c r="E15" s="26"/>
      <c r="F15" s="26"/>
      <c r="G15" s="26"/>
      <c r="H15" s="26"/>
      <c r="I15" s="26"/>
      <c r="J15" s="26"/>
      <c r="K15" s="26"/>
      <c r="L15" s="26"/>
      <c r="M15" s="26"/>
      <c r="N15" s="26"/>
      <c r="O15" s="26"/>
      <c r="P15" s="26"/>
      <c r="Q15" s="26"/>
      <c r="R15" s="26"/>
      <c r="S15" s="26"/>
    </row>
    <row r="16" spans="1:19" ht="30" x14ac:dyDescent="0.3">
      <c r="B16" s="26" t="s">
        <v>14</v>
      </c>
      <c r="C16" s="26"/>
      <c r="D16" s="26"/>
      <c r="E16" s="26"/>
      <c r="F16" s="26"/>
      <c r="G16" s="26"/>
      <c r="H16" s="26"/>
      <c r="I16" s="26"/>
      <c r="J16" s="26"/>
      <c r="K16" s="26"/>
      <c r="L16" s="26"/>
      <c r="M16" s="26"/>
      <c r="N16" s="26"/>
      <c r="O16" s="26"/>
      <c r="P16" s="26"/>
      <c r="Q16" s="26"/>
      <c r="R16" s="26"/>
      <c r="S16" s="26"/>
    </row>
    <row r="17" spans="1:19" ht="15" x14ac:dyDescent="0.3">
      <c r="B17" s="26"/>
      <c r="C17" s="26"/>
      <c r="D17" s="26"/>
      <c r="E17" s="26"/>
      <c r="F17" s="26"/>
      <c r="G17" s="26"/>
      <c r="H17" s="26"/>
      <c r="I17" s="26"/>
      <c r="J17" s="26"/>
      <c r="K17" s="26"/>
      <c r="L17" s="26"/>
      <c r="M17" s="26"/>
      <c r="N17" s="26"/>
      <c r="O17" s="26"/>
      <c r="P17" s="26"/>
      <c r="Q17" s="26"/>
      <c r="R17" s="26"/>
      <c r="S17" s="26"/>
    </row>
    <row r="18" spans="1:19" ht="15" x14ac:dyDescent="0.3">
      <c r="B18" s="28" t="s">
        <v>15</v>
      </c>
      <c r="C18" s="26"/>
      <c r="D18" s="26"/>
      <c r="E18" s="26"/>
      <c r="F18" s="26"/>
      <c r="G18" s="26"/>
      <c r="H18" s="26"/>
      <c r="I18" s="26"/>
      <c r="J18" s="26"/>
      <c r="K18" s="26"/>
      <c r="L18" s="26"/>
      <c r="M18" s="26"/>
      <c r="N18" s="26"/>
      <c r="O18" s="26"/>
      <c r="P18" s="26"/>
      <c r="Q18" s="26"/>
      <c r="R18" s="26"/>
      <c r="S18" s="26"/>
    </row>
    <row r="19" spans="1:19" x14ac:dyDescent="0.3"/>
    <row r="20" spans="1:19" ht="45" x14ac:dyDescent="0.3">
      <c r="B20" s="26" t="s">
        <v>16</v>
      </c>
      <c r="C20" s="26"/>
      <c r="D20" s="26"/>
      <c r="E20" s="26"/>
      <c r="F20" s="26"/>
      <c r="G20" s="26"/>
      <c r="H20" s="26"/>
      <c r="I20" s="26"/>
      <c r="J20" s="26"/>
      <c r="K20" s="26"/>
      <c r="L20" s="26"/>
      <c r="M20" s="26"/>
      <c r="N20" s="26"/>
      <c r="O20" s="26"/>
      <c r="P20" s="26"/>
      <c r="Q20" s="26"/>
      <c r="R20" s="26"/>
      <c r="S20" s="26"/>
    </row>
    <row r="21" spans="1:19" ht="15" x14ac:dyDescent="0.3">
      <c r="B21" s="26"/>
      <c r="C21" s="26"/>
      <c r="D21" s="26"/>
      <c r="E21" s="26"/>
      <c r="F21" s="26"/>
      <c r="G21" s="26"/>
      <c r="H21" s="26"/>
      <c r="I21" s="26"/>
      <c r="J21" s="26"/>
      <c r="K21" s="26"/>
      <c r="L21" s="26"/>
      <c r="M21" s="26"/>
      <c r="N21" s="26"/>
      <c r="O21" s="26"/>
      <c r="P21" s="26"/>
      <c r="Q21" s="26"/>
      <c r="R21" s="26"/>
      <c r="S21" s="26"/>
    </row>
    <row r="22" spans="1:19" ht="15.6" x14ac:dyDescent="0.3">
      <c r="B22" s="22" t="s">
        <v>17</v>
      </c>
      <c r="C22" s="23"/>
      <c r="D22" s="23"/>
      <c r="E22" s="23"/>
      <c r="F22" s="23"/>
      <c r="G22" s="23"/>
      <c r="H22" s="23"/>
      <c r="I22" s="23"/>
      <c r="J22" s="23"/>
      <c r="K22" s="23"/>
      <c r="L22" s="23"/>
      <c r="M22" s="23"/>
      <c r="N22" s="23"/>
      <c r="O22" s="23"/>
      <c r="P22" s="23"/>
      <c r="Q22" s="23"/>
      <c r="R22" s="23"/>
      <c r="S22" s="23"/>
    </row>
    <row r="23" spans="1:19" s="31" customFormat="1" ht="18.75" customHeight="1" x14ac:dyDescent="0.3">
      <c r="A23" s="29"/>
      <c r="B23" s="30" t="s">
        <v>18</v>
      </c>
      <c r="C23" s="30"/>
      <c r="D23" s="30"/>
      <c r="E23" s="30"/>
      <c r="F23" s="30"/>
      <c r="G23" s="30"/>
      <c r="H23" s="30"/>
      <c r="I23" s="30"/>
      <c r="J23" s="30"/>
      <c r="K23" s="30"/>
      <c r="L23" s="30"/>
      <c r="M23" s="30"/>
      <c r="N23" s="30"/>
      <c r="O23" s="30"/>
      <c r="P23" s="30"/>
      <c r="Q23" s="30"/>
      <c r="R23" s="30"/>
      <c r="S23" s="30"/>
    </row>
    <row r="24" spans="1:19" ht="15" x14ac:dyDescent="0.3">
      <c r="B24" s="26"/>
      <c r="C24" s="26"/>
      <c r="D24" s="26"/>
      <c r="E24" s="26"/>
      <c r="F24" s="26"/>
      <c r="G24" s="26"/>
      <c r="H24" s="26"/>
      <c r="I24" s="26"/>
      <c r="J24" s="26"/>
      <c r="K24" s="26"/>
      <c r="L24" s="26"/>
      <c r="M24" s="26"/>
      <c r="N24" s="26"/>
      <c r="O24" s="26"/>
      <c r="P24" s="26"/>
      <c r="Q24" s="26"/>
      <c r="R24" s="26"/>
      <c r="S24" s="26"/>
    </row>
    <row r="25" spans="1:19" ht="15.6" x14ac:dyDescent="0.3">
      <c r="B25" s="22" t="s">
        <v>19</v>
      </c>
      <c r="C25" s="23"/>
      <c r="D25" s="23"/>
      <c r="E25" s="23"/>
      <c r="F25" s="23"/>
      <c r="G25" s="23"/>
      <c r="H25" s="23"/>
      <c r="I25" s="23"/>
      <c r="J25" s="23"/>
      <c r="K25" s="23"/>
      <c r="L25" s="23"/>
      <c r="M25" s="23"/>
      <c r="N25" s="23"/>
      <c r="O25" s="23"/>
      <c r="P25" s="23"/>
      <c r="Q25" s="23"/>
      <c r="R25" s="23"/>
      <c r="S25" s="23"/>
    </row>
    <row r="26" spans="1:19" s="31" customFormat="1" ht="33.75" customHeight="1" x14ac:dyDescent="0.3">
      <c r="A26" s="29"/>
      <c r="B26" s="32" t="s">
        <v>20</v>
      </c>
      <c r="C26" s="30"/>
      <c r="D26" s="30"/>
      <c r="E26" s="30"/>
      <c r="F26" s="30"/>
      <c r="G26" s="30"/>
      <c r="H26" s="30"/>
      <c r="I26" s="30"/>
      <c r="J26" s="30"/>
      <c r="K26" s="30"/>
      <c r="L26" s="30"/>
      <c r="M26" s="30"/>
      <c r="N26" s="30"/>
      <c r="O26" s="30"/>
      <c r="P26" s="30"/>
      <c r="Q26" s="30"/>
      <c r="R26" s="30"/>
      <c r="S26" s="30"/>
    </row>
    <row r="27" spans="1:19" ht="15" x14ac:dyDescent="0.3">
      <c r="B27" s="26"/>
      <c r="C27" s="26"/>
      <c r="D27" s="26"/>
      <c r="E27" s="26"/>
      <c r="F27" s="26"/>
      <c r="G27" s="26"/>
      <c r="H27" s="26"/>
      <c r="I27" s="26"/>
      <c r="J27" s="26"/>
      <c r="K27" s="26"/>
      <c r="L27" s="26"/>
      <c r="M27" s="26"/>
      <c r="N27" s="26"/>
      <c r="O27" s="26"/>
      <c r="P27" s="26"/>
      <c r="Q27" s="26"/>
      <c r="R27" s="26"/>
      <c r="S27" s="26"/>
    </row>
    <row r="28" spans="1:19" ht="15.6" x14ac:dyDescent="0.3">
      <c r="B28" s="22" t="s">
        <v>21</v>
      </c>
      <c r="C28" s="22"/>
      <c r="D28" s="22"/>
      <c r="E28" s="22"/>
      <c r="F28" s="22"/>
      <c r="G28" s="22"/>
      <c r="H28" s="22"/>
      <c r="I28" s="22"/>
      <c r="J28" s="22"/>
      <c r="K28" s="22"/>
      <c r="L28" s="22"/>
      <c r="M28" s="22"/>
      <c r="N28" s="22"/>
      <c r="O28" s="22"/>
      <c r="P28" s="22"/>
      <c r="Q28" s="22"/>
      <c r="R28" s="22"/>
      <c r="S28" s="22"/>
    </row>
    <row r="29" spans="1:19" s="31" customFormat="1" ht="18.75" customHeight="1" x14ac:dyDescent="0.3">
      <c r="A29" s="29"/>
      <c r="B29" s="30" t="s">
        <v>22</v>
      </c>
      <c r="C29" s="30"/>
      <c r="D29" s="30"/>
      <c r="E29" s="30"/>
      <c r="F29" s="30"/>
      <c r="G29" s="30"/>
      <c r="H29" s="30"/>
      <c r="I29" s="30"/>
      <c r="J29" s="30"/>
      <c r="K29" s="30"/>
      <c r="L29" s="30"/>
      <c r="M29" s="30"/>
      <c r="N29" s="30"/>
      <c r="O29" s="30"/>
      <c r="P29" s="30"/>
      <c r="Q29" s="30"/>
      <c r="R29" s="30"/>
      <c r="S29" s="30"/>
    </row>
    <row r="30" spans="1:19" ht="15" x14ac:dyDescent="0.3">
      <c r="B30" s="26"/>
      <c r="C30" s="26"/>
      <c r="D30" s="26"/>
      <c r="E30" s="26"/>
      <c r="F30" s="26"/>
      <c r="G30" s="26"/>
      <c r="H30" s="26"/>
      <c r="I30" s="26"/>
      <c r="J30" s="26"/>
      <c r="K30" s="26"/>
      <c r="L30" s="26"/>
      <c r="M30" s="26"/>
      <c r="N30" s="26"/>
      <c r="O30" s="26"/>
      <c r="P30" s="26"/>
      <c r="Q30" s="26"/>
      <c r="R30" s="26"/>
      <c r="S30" s="26"/>
    </row>
    <row r="31" spans="1:19" ht="15.6" x14ac:dyDescent="0.3">
      <c r="B31" s="22" t="s">
        <v>23</v>
      </c>
      <c r="C31" s="22"/>
      <c r="D31" s="22"/>
      <c r="E31" s="22"/>
      <c r="F31" s="22"/>
      <c r="G31" s="22"/>
      <c r="H31" s="22"/>
      <c r="I31" s="22"/>
      <c r="J31" s="22"/>
      <c r="K31" s="22"/>
      <c r="L31" s="22"/>
      <c r="M31" s="22"/>
      <c r="N31" s="22"/>
      <c r="O31" s="22"/>
      <c r="P31" s="22"/>
      <c r="Q31" s="22"/>
      <c r="R31" s="22"/>
      <c r="S31" s="22"/>
    </row>
    <row r="32" spans="1:19" s="31" customFormat="1" ht="19.5" customHeight="1" x14ac:dyDescent="0.3">
      <c r="A32" s="29"/>
      <c r="B32" s="30" t="s">
        <v>24</v>
      </c>
      <c r="C32" s="30"/>
      <c r="D32" s="30"/>
      <c r="E32" s="30"/>
      <c r="F32" s="30"/>
      <c r="G32" s="30"/>
      <c r="H32" s="30"/>
      <c r="I32" s="30"/>
      <c r="J32" s="30"/>
      <c r="K32" s="30"/>
      <c r="L32" s="30"/>
      <c r="M32" s="30"/>
      <c r="N32" s="30"/>
      <c r="O32" s="30"/>
      <c r="P32" s="30"/>
      <c r="Q32" s="30"/>
      <c r="R32" s="30"/>
      <c r="S32" s="30"/>
    </row>
    <row r="33" spans="1:19" ht="15" x14ac:dyDescent="0.3">
      <c r="B33" s="26"/>
      <c r="C33" s="26"/>
      <c r="D33" s="26"/>
      <c r="E33" s="26"/>
      <c r="F33" s="26"/>
      <c r="G33" s="26"/>
      <c r="H33" s="26"/>
      <c r="I33" s="26"/>
      <c r="J33" s="26"/>
      <c r="K33" s="26"/>
      <c r="L33" s="26"/>
      <c r="M33" s="26"/>
      <c r="N33" s="26"/>
      <c r="O33" s="26"/>
      <c r="P33" s="26"/>
      <c r="Q33" s="26"/>
      <c r="R33" s="26"/>
      <c r="S33" s="26"/>
    </row>
    <row r="34" spans="1:19" ht="15.6" x14ac:dyDescent="0.3">
      <c r="B34" s="22" t="s">
        <v>25</v>
      </c>
      <c r="C34" s="22"/>
      <c r="D34" s="22"/>
      <c r="E34" s="22"/>
      <c r="F34" s="22"/>
      <c r="G34" s="22"/>
      <c r="H34" s="22"/>
      <c r="I34" s="22"/>
      <c r="J34" s="22"/>
      <c r="K34" s="22"/>
      <c r="L34" s="22"/>
      <c r="M34" s="22"/>
      <c r="N34" s="22"/>
      <c r="O34" s="22"/>
      <c r="P34" s="22"/>
      <c r="Q34" s="22"/>
      <c r="R34" s="22"/>
      <c r="S34" s="22"/>
    </row>
    <row r="35" spans="1:19" s="31" customFormat="1" ht="41.25" customHeight="1" x14ac:dyDescent="0.3">
      <c r="A35" s="29"/>
      <c r="B35" s="33" t="s">
        <v>26</v>
      </c>
      <c r="C35" s="34"/>
      <c r="D35" s="34"/>
      <c r="E35" s="34"/>
      <c r="F35" s="34"/>
      <c r="G35" s="34"/>
      <c r="H35" s="34"/>
      <c r="I35" s="34"/>
      <c r="J35" s="34"/>
      <c r="K35" s="34"/>
      <c r="L35" s="34"/>
      <c r="M35" s="34"/>
      <c r="N35" s="34"/>
      <c r="O35" s="34"/>
      <c r="P35" s="34"/>
      <c r="Q35" s="34"/>
      <c r="R35" s="34"/>
      <c r="S35" s="35"/>
    </row>
    <row r="36" spans="1:19" x14ac:dyDescent="0.3"/>
    <row r="37" spans="1:19" ht="15.6" x14ac:dyDescent="0.3">
      <c r="B37" s="22" t="s">
        <v>27</v>
      </c>
      <c r="C37" s="22"/>
      <c r="D37" s="22"/>
      <c r="E37" s="22"/>
      <c r="F37" s="22"/>
      <c r="G37" s="22"/>
      <c r="H37" s="22"/>
      <c r="I37" s="22"/>
      <c r="J37" s="22"/>
      <c r="K37" s="22"/>
      <c r="L37" s="22"/>
      <c r="M37" s="22"/>
      <c r="N37" s="22"/>
      <c r="O37" s="22"/>
      <c r="P37" s="22"/>
      <c r="Q37" s="22"/>
      <c r="R37" s="22"/>
      <c r="S37" s="22"/>
    </row>
    <row r="38" spans="1:19" s="31" customFormat="1" ht="18.75" customHeight="1" x14ac:dyDescent="0.3">
      <c r="A38" s="29"/>
      <c r="B38" s="30" t="s">
        <v>28</v>
      </c>
      <c r="C38" s="30"/>
      <c r="D38" s="30"/>
      <c r="E38" s="30"/>
      <c r="F38" s="30"/>
      <c r="G38" s="30"/>
      <c r="H38" s="30"/>
      <c r="I38" s="30"/>
      <c r="J38" s="30"/>
      <c r="K38" s="30"/>
      <c r="L38" s="30"/>
      <c r="M38" s="30"/>
      <c r="N38" s="30"/>
      <c r="O38" s="30"/>
      <c r="P38" s="30"/>
      <c r="Q38" s="30"/>
      <c r="R38" s="30"/>
      <c r="S38" s="30"/>
    </row>
    <row r="39" spans="1:19" ht="15" x14ac:dyDescent="0.3">
      <c r="B39" s="26"/>
      <c r="C39" s="26"/>
      <c r="D39" s="26"/>
      <c r="E39" s="26"/>
      <c r="F39" s="26"/>
      <c r="G39" s="26"/>
      <c r="H39" s="26"/>
      <c r="I39" s="26"/>
      <c r="J39" s="26"/>
      <c r="K39" s="26"/>
      <c r="L39" s="26"/>
      <c r="M39" s="26"/>
      <c r="N39" s="26"/>
      <c r="O39" s="26"/>
      <c r="P39" s="26"/>
      <c r="Q39" s="26"/>
      <c r="R39" s="26"/>
      <c r="S39" s="26"/>
    </row>
    <row r="40" spans="1:19" ht="15.6" x14ac:dyDescent="0.3">
      <c r="B40" s="22" t="s">
        <v>29</v>
      </c>
      <c r="C40" s="22"/>
      <c r="D40" s="22"/>
      <c r="E40" s="22"/>
      <c r="F40" s="22"/>
      <c r="G40" s="22"/>
      <c r="H40" s="22"/>
      <c r="I40" s="22"/>
      <c r="J40" s="22"/>
      <c r="K40" s="22"/>
      <c r="L40" s="22"/>
      <c r="M40" s="22"/>
      <c r="N40" s="22"/>
      <c r="O40" s="22"/>
      <c r="P40" s="22"/>
      <c r="Q40" s="22"/>
      <c r="R40" s="22"/>
      <c r="S40" s="22"/>
    </row>
    <row r="41" spans="1:19" s="31" customFormat="1" ht="48.75" customHeight="1" x14ac:dyDescent="0.3">
      <c r="B41" s="408" t="s">
        <v>106</v>
      </c>
      <c r="C41" s="2"/>
      <c r="D41"/>
      <c r="E41"/>
      <c r="F41"/>
      <c r="G41"/>
      <c r="H41"/>
      <c r="I41"/>
      <c r="J41"/>
      <c r="K41"/>
      <c r="L41"/>
      <c r="M41"/>
      <c r="N41"/>
      <c r="O41"/>
      <c r="P41"/>
      <c r="Q41"/>
      <c r="R41"/>
      <c r="S41"/>
    </row>
    <row r="42" spans="1:19" x14ac:dyDescent="0.3">
      <c r="A42" s="21"/>
      <c r="B42" s="2"/>
      <c r="C42" s="2"/>
      <c r="D42" s="2"/>
      <c r="E42" s="2"/>
      <c r="F42" s="2"/>
      <c r="G42" s="2"/>
      <c r="H42" s="2"/>
      <c r="I42" s="2"/>
      <c r="J42" s="2"/>
      <c r="K42" s="2"/>
      <c r="L42" s="2"/>
      <c r="M42" s="2"/>
      <c r="N42" s="2"/>
      <c r="O42" s="2"/>
      <c r="P42" s="2"/>
      <c r="Q42" s="2"/>
      <c r="R42" s="2"/>
      <c r="S42" s="2"/>
    </row>
    <row r="43" spans="1:19" ht="15.6" x14ac:dyDescent="0.3">
      <c r="B43" s="22" t="s">
        <v>30</v>
      </c>
      <c r="C43"/>
      <c r="D43"/>
      <c r="E43"/>
      <c r="F43"/>
      <c r="G43"/>
      <c r="H43"/>
      <c r="I43"/>
      <c r="J43"/>
      <c r="K43"/>
      <c r="L43"/>
      <c r="M43"/>
      <c r="N43"/>
      <c r="O43"/>
      <c r="P43"/>
      <c r="Q43"/>
      <c r="R43"/>
      <c r="S43"/>
    </row>
    <row r="44" spans="1:19" ht="30.6" x14ac:dyDescent="0.3">
      <c r="B44" s="33" t="s">
        <v>31</v>
      </c>
      <c r="C44" s="22"/>
      <c r="D44" s="22"/>
      <c r="E44" s="22"/>
      <c r="F44" s="22"/>
      <c r="G44" s="22"/>
      <c r="H44" s="22"/>
      <c r="I44" s="22"/>
      <c r="J44" s="22"/>
      <c r="K44" s="22"/>
      <c r="L44" s="22"/>
      <c r="M44" s="22"/>
      <c r="N44" s="22"/>
      <c r="O44" s="22"/>
      <c r="P44" s="22"/>
      <c r="Q44" s="22"/>
      <c r="R44" s="22"/>
      <c r="S44" s="22"/>
    </row>
    <row r="45" spans="1:19" x14ac:dyDescent="0.3">
      <c r="A45" s="21"/>
      <c r="B45" s="2"/>
      <c r="C45" s="2"/>
      <c r="D45" s="2"/>
      <c r="E45" s="2"/>
      <c r="F45" s="2"/>
      <c r="G45" s="2"/>
      <c r="H45" s="2"/>
      <c r="I45" s="2"/>
      <c r="J45" s="2"/>
      <c r="K45" s="2"/>
      <c r="L45" s="2"/>
      <c r="M45" s="2"/>
      <c r="N45" s="2"/>
      <c r="O45" s="2"/>
      <c r="P45" s="2"/>
      <c r="Q45" s="2"/>
      <c r="R45" s="2"/>
      <c r="S45" s="2"/>
    </row>
    <row r="46" spans="1:19" ht="15.6" x14ac:dyDescent="0.3">
      <c r="B46" s="22" t="s">
        <v>107</v>
      </c>
    </row>
    <row r="47" spans="1:19" ht="75.599999999999994" x14ac:dyDescent="0.3">
      <c r="B47" s="30" t="s">
        <v>108</v>
      </c>
    </row>
    <row r="48" spans="1:19" ht="15.6" x14ac:dyDescent="0.3">
      <c r="B48" s="30"/>
    </row>
    <row r="49" spans="2:2" ht="15.6" x14ac:dyDescent="0.3">
      <c r="B49" s="22" t="s">
        <v>110</v>
      </c>
    </row>
    <row r="50" spans="2:2" ht="45.6" x14ac:dyDescent="0.3">
      <c r="B50" s="414" t="s">
        <v>111</v>
      </c>
    </row>
    <row r="51" spans="2:2" x14ac:dyDescent="0.3"/>
    <row r="52" spans="2:2" ht="15.6" x14ac:dyDescent="0.3">
      <c r="B52" s="22" t="s">
        <v>117</v>
      </c>
    </row>
    <row r="53" spans="2:2" ht="15.6" x14ac:dyDescent="0.3">
      <c r="B53" s="30" t="s">
        <v>118</v>
      </c>
    </row>
    <row r="54" spans="2:2" hidden="1" x14ac:dyDescent="0.3"/>
    <row r="55" spans="2:2" hidden="1" x14ac:dyDescent="0.3"/>
    <row r="56" spans="2:2" hidden="1" x14ac:dyDescent="0.3"/>
    <row r="57" spans="2:2" hidden="1" x14ac:dyDescent="0.3"/>
    <row r="58" spans="2:2" hidden="1" x14ac:dyDescent="0.3"/>
    <row r="59" spans="2:2" hidden="1" x14ac:dyDescent="0.3"/>
    <row r="60" spans="2:2" hidden="1" x14ac:dyDescent="0.3"/>
    <row r="61" spans="2:2" hidden="1" x14ac:dyDescent="0.3"/>
    <row r="62" spans="2:2" hidden="1" x14ac:dyDescent="0.3"/>
    <row r="63" spans="2:2" hidden="1" x14ac:dyDescent="0.3"/>
    <row r="64" spans="2:2"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sheetData>
  <sheetProtection algorithmName="SHA-512" hashValue="pX+Bq1B0b/iBGv9UPGsxF1qdhAEGBwhKj3L4mDD8e9xfrpmRAOc9FjcuNmK//r9SQ2YSDaYm3/bi2Gpu6GxOsA==" saltValue="rotR7HxtVpiPXnQYMI/UIg==" spinCount="100000" sheet="1" objects="1" scenarios="1"/>
  <hyperlinks>
    <hyperlink ref="B18" r:id="rId1"/>
    <hyperlink ref="B26" r:id="rId2"/>
    <hyperlink ref="B35" r:id="rId3"/>
    <hyperlink ref="B50"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07"/>
  <sheetViews>
    <sheetView tabSelected="1" workbookViewId="0">
      <pane ySplit="5" topLeftCell="A83" activePane="bottomLeft" state="frozen"/>
      <selection pane="bottomLeft" activeCell="H98" sqref="H98"/>
    </sheetView>
  </sheetViews>
  <sheetFormatPr defaultColWidth="0" defaultRowHeight="13.8" zeroHeight="1" x14ac:dyDescent="0.25"/>
  <cols>
    <col min="1" max="1" width="1.5546875" style="41" customWidth="1"/>
    <col min="2" max="2" width="7.44140625" style="58" customWidth="1"/>
    <col min="3" max="3" width="7.109375" style="58" customWidth="1"/>
    <col min="4" max="4" width="3.109375" style="58" customWidth="1"/>
    <col min="5" max="5" width="7.109375" style="58" customWidth="1"/>
    <col min="6" max="6" width="3.44140625" style="58" customWidth="1"/>
    <col min="7" max="7" width="17.44140625" style="58" customWidth="1"/>
    <col min="8" max="8" width="17.5546875" style="127" customWidth="1"/>
    <col min="9" max="9" width="17.44140625" style="58" customWidth="1"/>
    <col min="10" max="10" width="17.44140625" style="127" customWidth="1"/>
    <col min="11" max="11" width="17.44140625" style="121" customWidth="1"/>
    <col min="12" max="12" width="17.44140625" style="97" customWidth="1"/>
    <col min="13" max="13" width="8.88671875" style="41" customWidth="1"/>
    <col min="14" max="256" width="0" style="41" hidden="1"/>
    <col min="257" max="257" width="1.5546875" style="41" hidden="1" customWidth="1"/>
    <col min="258" max="258" width="7.44140625" style="41" hidden="1" customWidth="1"/>
    <col min="259" max="259" width="7.109375" style="41" hidden="1" customWidth="1"/>
    <col min="260" max="260" width="3.109375" style="41" hidden="1" customWidth="1"/>
    <col min="261" max="261" width="7.109375" style="41" hidden="1" customWidth="1"/>
    <col min="262" max="262" width="3.44140625" style="41" hidden="1" customWidth="1"/>
    <col min="263" max="263" width="17.44140625" style="41" hidden="1" customWidth="1"/>
    <col min="264" max="264" width="17.5546875" style="41" hidden="1" customWidth="1"/>
    <col min="265" max="268" width="17.44140625" style="41" hidden="1" customWidth="1"/>
    <col min="269" max="269" width="8.88671875" style="41" hidden="1" customWidth="1"/>
    <col min="270" max="512" width="0" style="41" hidden="1"/>
    <col min="513" max="513" width="1.5546875" style="41" hidden="1" customWidth="1"/>
    <col min="514" max="514" width="7.44140625" style="41" hidden="1" customWidth="1"/>
    <col min="515" max="515" width="7.109375" style="41" hidden="1" customWidth="1"/>
    <col min="516" max="516" width="3.109375" style="41" hidden="1" customWidth="1"/>
    <col min="517" max="517" width="7.109375" style="41" hidden="1" customWidth="1"/>
    <col min="518" max="518" width="3.44140625" style="41" hidden="1" customWidth="1"/>
    <col min="519" max="519" width="17.44140625" style="41" hidden="1" customWidth="1"/>
    <col min="520" max="520" width="17.5546875" style="41" hidden="1" customWidth="1"/>
    <col min="521" max="524" width="17.44140625" style="41" hidden="1" customWidth="1"/>
    <col min="525" max="525" width="8.88671875" style="41" hidden="1" customWidth="1"/>
    <col min="526" max="768" width="0" style="41" hidden="1"/>
    <col min="769" max="769" width="1.5546875" style="41" hidden="1" customWidth="1"/>
    <col min="770" max="770" width="7.44140625" style="41" hidden="1" customWidth="1"/>
    <col min="771" max="771" width="7.109375" style="41" hidden="1" customWidth="1"/>
    <col min="772" max="772" width="3.109375" style="41" hidden="1" customWidth="1"/>
    <col min="773" max="773" width="7.109375" style="41" hidden="1" customWidth="1"/>
    <col min="774" max="774" width="3.44140625" style="41" hidden="1" customWidth="1"/>
    <col min="775" max="775" width="17.44140625" style="41" hidden="1" customWidth="1"/>
    <col min="776" max="776" width="17.5546875" style="41" hidden="1" customWidth="1"/>
    <col min="777" max="780" width="17.44140625" style="41" hidden="1" customWidth="1"/>
    <col min="781" max="781" width="8.88671875" style="41" hidden="1" customWidth="1"/>
    <col min="782" max="1024" width="0" style="41" hidden="1"/>
    <col min="1025" max="1025" width="1.5546875" style="41" hidden="1" customWidth="1"/>
    <col min="1026" max="1026" width="7.44140625" style="41" hidden="1" customWidth="1"/>
    <col min="1027" max="1027" width="7.109375" style="41" hidden="1" customWidth="1"/>
    <col min="1028" max="1028" width="3.109375" style="41" hidden="1" customWidth="1"/>
    <col min="1029" max="1029" width="7.109375" style="41" hidden="1" customWidth="1"/>
    <col min="1030" max="1030" width="3.44140625" style="41" hidden="1" customWidth="1"/>
    <col min="1031" max="1031" width="17.44140625" style="41" hidden="1" customWidth="1"/>
    <col min="1032" max="1032" width="17.5546875" style="41" hidden="1" customWidth="1"/>
    <col min="1033" max="1036" width="17.44140625" style="41" hidden="1" customWidth="1"/>
    <col min="1037" max="1037" width="8.88671875" style="41" hidden="1" customWidth="1"/>
    <col min="1038" max="1280" width="0" style="41" hidden="1"/>
    <col min="1281" max="1281" width="1.5546875" style="41" hidden="1" customWidth="1"/>
    <col min="1282" max="1282" width="7.44140625" style="41" hidden="1" customWidth="1"/>
    <col min="1283" max="1283" width="7.109375" style="41" hidden="1" customWidth="1"/>
    <col min="1284" max="1284" width="3.109375" style="41" hidden="1" customWidth="1"/>
    <col min="1285" max="1285" width="7.109375" style="41" hidden="1" customWidth="1"/>
    <col min="1286" max="1286" width="3.44140625" style="41" hidden="1" customWidth="1"/>
    <col min="1287" max="1287" width="17.44140625" style="41" hidden="1" customWidth="1"/>
    <col min="1288" max="1288" width="17.5546875" style="41" hidden="1" customWidth="1"/>
    <col min="1289" max="1292" width="17.44140625" style="41" hidden="1" customWidth="1"/>
    <col min="1293" max="1293" width="8.88671875" style="41" hidden="1" customWidth="1"/>
    <col min="1294" max="1536" width="0" style="41" hidden="1"/>
    <col min="1537" max="1537" width="1.5546875" style="41" hidden="1" customWidth="1"/>
    <col min="1538" max="1538" width="7.44140625" style="41" hidden="1" customWidth="1"/>
    <col min="1539" max="1539" width="7.109375" style="41" hidden="1" customWidth="1"/>
    <col min="1540" max="1540" width="3.109375" style="41" hidden="1" customWidth="1"/>
    <col min="1541" max="1541" width="7.109375" style="41" hidden="1" customWidth="1"/>
    <col min="1542" max="1542" width="3.44140625" style="41" hidden="1" customWidth="1"/>
    <col min="1543" max="1543" width="17.44140625" style="41" hidden="1" customWidth="1"/>
    <col min="1544" max="1544" width="17.5546875" style="41" hidden="1" customWidth="1"/>
    <col min="1545" max="1548" width="17.44140625" style="41" hidden="1" customWidth="1"/>
    <col min="1549" max="1549" width="8.88671875" style="41" hidden="1" customWidth="1"/>
    <col min="1550" max="1792" width="0" style="41" hidden="1"/>
    <col min="1793" max="1793" width="1.5546875" style="41" hidden="1" customWidth="1"/>
    <col min="1794" max="1794" width="7.44140625" style="41" hidden="1" customWidth="1"/>
    <col min="1795" max="1795" width="7.109375" style="41" hidden="1" customWidth="1"/>
    <col min="1796" max="1796" width="3.109375" style="41" hidden="1" customWidth="1"/>
    <col min="1797" max="1797" width="7.109375" style="41" hidden="1" customWidth="1"/>
    <col min="1798" max="1798" width="3.44140625" style="41" hidden="1" customWidth="1"/>
    <col min="1799" max="1799" width="17.44140625" style="41" hidden="1" customWidth="1"/>
    <col min="1800" max="1800" width="17.5546875" style="41" hidden="1" customWidth="1"/>
    <col min="1801" max="1804" width="17.44140625" style="41" hidden="1" customWidth="1"/>
    <col min="1805" max="1805" width="8.88671875" style="41" hidden="1" customWidth="1"/>
    <col min="1806" max="2048" width="0" style="41" hidden="1"/>
    <col min="2049" max="2049" width="1.5546875" style="41" hidden="1" customWidth="1"/>
    <col min="2050" max="2050" width="7.44140625" style="41" hidden="1" customWidth="1"/>
    <col min="2051" max="2051" width="7.109375" style="41" hidden="1" customWidth="1"/>
    <col min="2052" max="2052" width="3.109375" style="41" hidden="1" customWidth="1"/>
    <col min="2053" max="2053" width="7.109375" style="41" hidden="1" customWidth="1"/>
    <col min="2054" max="2054" width="3.44140625" style="41" hidden="1" customWidth="1"/>
    <col min="2055" max="2055" width="17.44140625" style="41" hidden="1" customWidth="1"/>
    <col min="2056" max="2056" width="17.5546875" style="41" hidden="1" customWidth="1"/>
    <col min="2057" max="2060" width="17.44140625" style="41" hidden="1" customWidth="1"/>
    <col min="2061" max="2061" width="8.88671875" style="41" hidden="1" customWidth="1"/>
    <col min="2062" max="2304" width="0" style="41" hidden="1"/>
    <col min="2305" max="2305" width="1.5546875" style="41" hidden="1" customWidth="1"/>
    <col min="2306" max="2306" width="7.44140625" style="41" hidden="1" customWidth="1"/>
    <col min="2307" max="2307" width="7.109375" style="41" hidden="1" customWidth="1"/>
    <col min="2308" max="2308" width="3.109375" style="41" hidden="1" customWidth="1"/>
    <col min="2309" max="2309" width="7.109375" style="41" hidden="1" customWidth="1"/>
    <col min="2310" max="2310" width="3.44140625" style="41" hidden="1" customWidth="1"/>
    <col min="2311" max="2311" width="17.44140625" style="41" hidden="1" customWidth="1"/>
    <col min="2312" max="2312" width="17.5546875" style="41" hidden="1" customWidth="1"/>
    <col min="2313" max="2316" width="17.44140625" style="41" hidden="1" customWidth="1"/>
    <col min="2317" max="2317" width="8.88671875" style="41" hidden="1" customWidth="1"/>
    <col min="2318" max="2560" width="0" style="41" hidden="1"/>
    <col min="2561" max="2561" width="1.5546875" style="41" hidden="1" customWidth="1"/>
    <col min="2562" max="2562" width="7.44140625" style="41" hidden="1" customWidth="1"/>
    <col min="2563" max="2563" width="7.109375" style="41" hidden="1" customWidth="1"/>
    <col min="2564" max="2564" width="3.109375" style="41" hidden="1" customWidth="1"/>
    <col min="2565" max="2565" width="7.109375" style="41" hidden="1" customWidth="1"/>
    <col min="2566" max="2566" width="3.44140625" style="41" hidden="1" customWidth="1"/>
    <col min="2567" max="2567" width="17.44140625" style="41" hidden="1" customWidth="1"/>
    <col min="2568" max="2568" width="17.5546875" style="41" hidden="1" customWidth="1"/>
    <col min="2569" max="2572" width="17.44140625" style="41" hidden="1" customWidth="1"/>
    <col min="2573" max="2573" width="8.88671875" style="41" hidden="1" customWidth="1"/>
    <col min="2574" max="2816" width="0" style="41" hidden="1"/>
    <col min="2817" max="2817" width="1.5546875" style="41" hidden="1" customWidth="1"/>
    <col min="2818" max="2818" width="7.44140625" style="41" hidden="1" customWidth="1"/>
    <col min="2819" max="2819" width="7.109375" style="41" hidden="1" customWidth="1"/>
    <col min="2820" max="2820" width="3.109375" style="41" hidden="1" customWidth="1"/>
    <col min="2821" max="2821" width="7.109375" style="41" hidden="1" customWidth="1"/>
    <col min="2822" max="2822" width="3.44140625" style="41" hidden="1" customWidth="1"/>
    <col min="2823" max="2823" width="17.44140625" style="41" hidden="1" customWidth="1"/>
    <col min="2824" max="2824" width="17.5546875" style="41" hidden="1" customWidth="1"/>
    <col min="2825" max="2828" width="17.44140625" style="41" hidden="1" customWidth="1"/>
    <col min="2829" max="2829" width="8.88671875" style="41" hidden="1" customWidth="1"/>
    <col min="2830" max="3072" width="0" style="41" hidden="1"/>
    <col min="3073" max="3073" width="1.5546875" style="41" hidden="1" customWidth="1"/>
    <col min="3074" max="3074" width="7.44140625" style="41" hidden="1" customWidth="1"/>
    <col min="3075" max="3075" width="7.109375" style="41" hidden="1" customWidth="1"/>
    <col min="3076" max="3076" width="3.109375" style="41" hidden="1" customWidth="1"/>
    <col min="3077" max="3077" width="7.109375" style="41" hidden="1" customWidth="1"/>
    <col min="3078" max="3078" width="3.44140625" style="41" hidden="1" customWidth="1"/>
    <col min="3079" max="3079" width="17.44140625" style="41" hidden="1" customWidth="1"/>
    <col min="3080" max="3080" width="17.5546875" style="41" hidden="1" customWidth="1"/>
    <col min="3081" max="3084" width="17.44140625" style="41" hidden="1" customWidth="1"/>
    <col min="3085" max="3085" width="8.88671875" style="41" hidden="1" customWidth="1"/>
    <col min="3086" max="3328" width="0" style="41" hidden="1"/>
    <col min="3329" max="3329" width="1.5546875" style="41" hidden="1" customWidth="1"/>
    <col min="3330" max="3330" width="7.44140625" style="41" hidden="1" customWidth="1"/>
    <col min="3331" max="3331" width="7.109375" style="41" hidden="1" customWidth="1"/>
    <col min="3332" max="3332" width="3.109375" style="41" hidden="1" customWidth="1"/>
    <col min="3333" max="3333" width="7.109375" style="41" hidden="1" customWidth="1"/>
    <col min="3334" max="3334" width="3.44140625" style="41" hidden="1" customWidth="1"/>
    <col min="3335" max="3335" width="17.44140625" style="41" hidden="1" customWidth="1"/>
    <col min="3336" max="3336" width="17.5546875" style="41" hidden="1" customWidth="1"/>
    <col min="3337" max="3340" width="17.44140625" style="41" hidden="1" customWidth="1"/>
    <col min="3341" max="3341" width="8.88671875" style="41" hidden="1" customWidth="1"/>
    <col min="3342" max="3584" width="0" style="41" hidden="1"/>
    <col min="3585" max="3585" width="1.5546875" style="41" hidden="1" customWidth="1"/>
    <col min="3586" max="3586" width="7.44140625" style="41" hidden="1" customWidth="1"/>
    <col min="3587" max="3587" width="7.109375" style="41" hidden="1" customWidth="1"/>
    <col min="3588" max="3588" width="3.109375" style="41" hidden="1" customWidth="1"/>
    <col min="3589" max="3589" width="7.109375" style="41" hidden="1" customWidth="1"/>
    <col min="3590" max="3590" width="3.44140625" style="41" hidden="1" customWidth="1"/>
    <col min="3591" max="3591" width="17.44140625" style="41" hidden="1" customWidth="1"/>
    <col min="3592" max="3592" width="17.5546875" style="41" hidden="1" customWidth="1"/>
    <col min="3593" max="3596" width="17.44140625" style="41" hidden="1" customWidth="1"/>
    <col min="3597" max="3597" width="8.88671875" style="41" hidden="1" customWidth="1"/>
    <col min="3598" max="3840" width="0" style="41" hidden="1"/>
    <col min="3841" max="3841" width="1.5546875" style="41" hidden="1" customWidth="1"/>
    <col min="3842" max="3842" width="7.44140625" style="41" hidden="1" customWidth="1"/>
    <col min="3843" max="3843" width="7.109375" style="41" hidden="1" customWidth="1"/>
    <col min="3844" max="3844" width="3.109375" style="41" hidden="1" customWidth="1"/>
    <col min="3845" max="3845" width="7.109375" style="41" hidden="1" customWidth="1"/>
    <col min="3846" max="3846" width="3.44140625" style="41" hidden="1" customWidth="1"/>
    <col min="3847" max="3847" width="17.44140625" style="41" hidden="1" customWidth="1"/>
    <col min="3848" max="3848" width="17.5546875" style="41" hidden="1" customWidth="1"/>
    <col min="3849" max="3852" width="17.44140625" style="41" hidden="1" customWidth="1"/>
    <col min="3853" max="3853" width="8.88671875" style="41" hidden="1" customWidth="1"/>
    <col min="3854" max="4096" width="0" style="41" hidden="1"/>
    <col min="4097" max="4097" width="1.5546875" style="41" hidden="1" customWidth="1"/>
    <col min="4098" max="4098" width="7.44140625" style="41" hidden="1" customWidth="1"/>
    <col min="4099" max="4099" width="7.109375" style="41" hidden="1" customWidth="1"/>
    <col min="4100" max="4100" width="3.109375" style="41" hidden="1" customWidth="1"/>
    <col min="4101" max="4101" width="7.109375" style="41" hidden="1" customWidth="1"/>
    <col min="4102" max="4102" width="3.44140625" style="41" hidden="1" customWidth="1"/>
    <col min="4103" max="4103" width="17.44140625" style="41" hidden="1" customWidth="1"/>
    <col min="4104" max="4104" width="17.5546875" style="41" hidden="1" customWidth="1"/>
    <col min="4105" max="4108" width="17.44140625" style="41" hidden="1" customWidth="1"/>
    <col min="4109" max="4109" width="8.88671875" style="41" hidden="1" customWidth="1"/>
    <col min="4110" max="4352" width="0" style="41" hidden="1"/>
    <col min="4353" max="4353" width="1.5546875" style="41" hidden="1" customWidth="1"/>
    <col min="4354" max="4354" width="7.44140625" style="41" hidden="1" customWidth="1"/>
    <col min="4355" max="4355" width="7.109375" style="41" hidden="1" customWidth="1"/>
    <col min="4356" max="4356" width="3.109375" style="41" hidden="1" customWidth="1"/>
    <col min="4357" max="4357" width="7.109375" style="41" hidden="1" customWidth="1"/>
    <col min="4358" max="4358" width="3.44140625" style="41" hidden="1" customWidth="1"/>
    <col min="4359" max="4359" width="17.44140625" style="41" hidden="1" customWidth="1"/>
    <col min="4360" max="4360" width="17.5546875" style="41" hidden="1" customWidth="1"/>
    <col min="4361" max="4364" width="17.44140625" style="41" hidden="1" customWidth="1"/>
    <col min="4365" max="4365" width="8.88671875" style="41" hidden="1" customWidth="1"/>
    <col min="4366" max="4608" width="0" style="41" hidden="1"/>
    <col min="4609" max="4609" width="1.5546875" style="41" hidden="1" customWidth="1"/>
    <col min="4610" max="4610" width="7.44140625" style="41" hidden="1" customWidth="1"/>
    <col min="4611" max="4611" width="7.109375" style="41" hidden="1" customWidth="1"/>
    <col min="4612" max="4612" width="3.109375" style="41" hidden="1" customWidth="1"/>
    <col min="4613" max="4613" width="7.109375" style="41" hidden="1" customWidth="1"/>
    <col min="4614" max="4614" width="3.44140625" style="41" hidden="1" customWidth="1"/>
    <col min="4615" max="4615" width="17.44140625" style="41" hidden="1" customWidth="1"/>
    <col min="4616" max="4616" width="17.5546875" style="41" hidden="1" customWidth="1"/>
    <col min="4617" max="4620" width="17.44140625" style="41" hidden="1" customWidth="1"/>
    <col min="4621" max="4621" width="8.88671875" style="41" hidden="1" customWidth="1"/>
    <col min="4622" max="4864" width="0" style="41" hidden="1"/>
    <col min="4865" max="4865" width="1.5546875" style="41" hidden="1" customWidth="1"/>
    <col min="4866" max="4866" width="7.44140625" style="41" hidden="1" customWidth="1"/>
    <col min="4867" max="4867" width="7.109375" style="41" hidden="1" customWidth="1"/>
    <col min="4868" max="4868" width="3.109375" style="41" hidden="1" customWidth="1"/>
    <col min="4869" max="4869" width="7.109375" style="41" hidden="1" customWidth="1"/>
    <col min="4870" max="4870" width="3.44140625" style="41" hidden="1" customWidth="1"/>
    <col min="4871" max="4871" width="17.44140625" style="41" hidden="1" customWidth="1"/>
    <col min="4872" max="4872" width="17.5546875" style="41" hidden="1" customWidth="1"/>
    <col min="4873" max="4876" width="17.44140625" style="41" hidden="1" customWidth="1"/>
    <col min="4877" max="4877" width="8.88671875" style="41" hidden="1" customWidth="1"/>
    <col min="4878" max="5120" width="0" style="41" hidden="1"/>
    <col min="5121" max="5121" width="1.5546875" style="41" hidden="1" customWidth="1"/>
    <col min="5122" max="5122" width="7.44140625" style="41" hidden="1" customWidth="1"/>
    <col min="5123" max="5123" width="7.109375" style="41" hidden="1" customWidth="1"/>
    <col min="5124" max="5124" width="3.109375" style="41" hidden="1" customWidth="1"/>
    <col min="5125" max="5125" width="7.109375" style="41" hidden="1" customWidth="1"/>
    <col min="5126" max="5126" width="3.44140625" style="41" hidden="1" customWidth="1"/>
    <col min="5127" max="5127" width="17.44140625" style="41" hidden="1" customWidth="1"/>
    <col min="5128" max="5128" width="17.5546875" style="41" hidden="1" customWidth="1"/>
    <col min="5129" max="5132" width="17.44140625" style="41" hidden="1" customWidth="1"/>
    <col min="5133" max="5133" width="8.88671875" style="41" hidden="1" customWidth="1"/>
    <col min="5134" max="5376" width="0" style="41" hidden="1"/>
    <col min="5377" max="5377" width="1.5546875" style="41" hidden="1" customWidth="1"/>
    <col min="5378" max="5378" width="7.44140625" style="41" hidden="1" customWidth="1"/>
    <col min="5379" max="5379" width="7.109375" style="41" hidden="1" customWidth="1"/>
    <col min="5380" max="5380" width="3.109375" style="41" hidden="1" customWidth="1"/>
    <col min="5381" max="5381" width="7.109375" style="41" hidden="1" customWidth="1"/>
    <col min="5382" max="5382" width="3.44140625" style="41" hidden="1" customWidth="1"/>
    <col min="5383" max="5383" width="17.44140625" style="41" hidden="1" customWidth="1"/>
    <col min="5384" max="5384" width="17.5546875" style="41" hidden="1" customWidth="1"/>
    <col min="5385" max="5388" width="17.44140625" style="41" hidden="1" customWidth="1"/>
    <col min="5389" max="5389" width="8.88671875" style="41" hidden="1" customWidth="1"/>
    <col min="5390" max="5632" width="0" style="41" hidden="1"/>
    <col min="5633" max="5633" width="1.5546875" style="41" hidden="1" customWidth="1"/>
    <col min="5634" max="5634" width="7.44140625" style="41" hidden="1" customWidth="1"/>
    <col min="5635" max="5635" width="7.109375" style="41" hidden="1" customWidth="1"/>
    <col min="5636" max="5636" width="3.109375" style="41" hidden="1" customWidth="1"/>
    <col min="5637" max="5637" width="7.109375" style="41" hidden="1" customWidth="1"/>
    <col min="5638" max="5638" width="3.44140625" style="41" hidden="1" customWidth="1"/>
    <col min="5639" max="5639" width="17.44140625" style="41" hidden="1" customWidth="1"/>
    <col min="5640" max="5640" width="17.5546875" style="41" hidden="1" customWidth="1"/>
    <col min="5641" max="5644" width="17.44140625" style="41" hidden="1" customWidth="1"/>
    <col min="5645" max="5645" width="8.88671875" style="41" hidden="1" customWidth="1"/>
    <col min="5646" max="5888" width="0" style="41" hidden="1"/>
    <col min="5889" max="5889" width="1.5546875" style="41" hidden="1" customWidth="1"/>
    <col min="5890" max="5890" width="7.44140625" style="41" hidden="1" customWidth="1"/>
    <col min="5891" max="5891" width="7.109375" style="41" hidden="1" customWidth="1"/>
    <col min="5892" max="5892" width="3.109375" style="41" hidden="1" customWidth="1"/>
    <col min="5893" max="5893" width="7.109375" style="41" hidden="1" customWidth="1"/>
    <col min="5894" max="5894" width="3.44140625" style="41" hidden="1" customWidth="1"/>
    <col min="5895" max="5895" width="17.44140625" style="41" hidden="1" customWidth="1"/>
    <col min="5896" max="5896" width="17.5546875" style="41" hidden="1" customWidth="1"/>
    <col min="5897" max="5900" width="17.44140625" style="41" hidden="1" customWidth="1"/>
    <col min="5901" max="5901" width="8.88671875" style="41" hidden="1" customWidth="1"/>
    <col min="5902" max="6144" width="0" style="41" hidden="1"/>
    <col min="6145" max="6145" width="1.5546875" style="41" hidden="1" customWidth="1"/>
    <col min="6146" max="6146" width="7.44140625" style="41" hidden="1" customWidth="1"/>
    <col min="6147" max="6147" width="7.109375" style="41" hidden="1" customWidth="1"/>
    <col min="6148" max="6148" width="3.109375" style="41" hidden="1" customWidth="1"/>
    <col min="6149" max="6149" width="7.109375" style="41" hidden="1" customWidth="1"/>
    <col min="6150" max="6150" width="3.44140625" style="41" hidden="1" customWidth="1"/>
    <col min="6151" max="6151" width="17.44140625" style="41" hidden="1" customWidth="1"/>
    <col min="6152" max="6152" width="17.5546875" style="41" hidden="1" customWidth="1"/>
    <col min="6153" max="6156" width="17.44140625" style="41" hidden="1" customWidth="1"/>
    <col min="6157" max="6157" width="8.88671875" style="41" hidden="1" customWidth="1"/>
    <col min="6158" max="6400" width="0" style="41" hidden="1"/>
    <col min="6401" max="6401" width="1.5546875" style="41" hidden="1" customWidth="1"/>
    <col min="6402" max="6402" width="7.44140625" style="41" hidden="1" customWidth="1"/>
    <col min="6403" max="6403" width="7.109375" style="41" hidden="1" customWidth="1"/>
    <col min="6404" max="6404" width="3.109375" style="41" hidden="1" customWidth="1"/>
    <col min="6405" max="6405" width="7.109375" style="41" hidden="1" customWidth="1"/>
    <col min="6406" max="6406" width="3.44140625" style="41" hidden="1" customWidth="1"/>
    <col min="6407" max="6407" width="17.44140625" style="41" hidden="1" customWidth="1"/>
    <col min="6408" max="6408" width="17.5546875" style="41" hidden="1" customWidth="1"/>
    <col min="6409" max="6412" width="17.44140625" style="41" hidden="1" customWidth="1"/>
    <col min="6413" max="6413" width="8.88671875" style="41" hidden="1" customWidth="1"/>
    <col min="6414" max="6656" width="0" style="41" hidden="1"/>
    <col min="6657" max="6657" width="1.5546875" style="41" hidden="1" customWidth="1"/>
    <col min="6658" max="6658" width="7.44140625" style="41" hidden="1" customWidth="1"/>
    <col min="6659" max="6659" width="7.109375" style="41" hidden="1" customWidth="1"/>
    <col min="6660" max="6660" width="3.109375" style="41" hidden="1" customWidth="1"/>
    <col min="6661" max="6661" width="7.109375" style="41" hidden="1" customWidth="1"/>
    <col min="6662" max="6662" width="3.44140625" style="41" hidden="1" customWidth="1"/>
    <col min="6663" max="6663" width="17.44140625" style="41" hidden="1" customWidth="1"/>
    <col min="6664" max="6664" width="17.5546875" style="41" hidden="1" customWidth="1"/>
    <col min="6665" max="6668" width="17.44140625" style="41" hidden="1" customWidth="1"/>
    <col min="6669" max="6669" width="8.88671875" style="41" hidden="1" customWidth="1"/>
    <col min="6670" max="6912" width="0" style="41" hidden="1"/>
    <col min="6913" max="6913" width="1.5546875" style="41" hidden="1" customWidth="1"/>
    <col min="6914" max="6914" width="7.44140625" style="41" hidden="1" customWidth="1"/>
    <col min="6915" max="6915" width="7.109375" style="41" hidden="1" customWidth="1"/>
    <col min="6916" max="6916" width="3.109375" style="41" hidden="1" customWidth="1"/>
    <col min="6917" max="6917" width="7.109375" style="41" hidden="1" customWidth="1"/>
    <col min="6918" max="6918" width="3.44140625" style="41" hidden="1" customWidth="1"/>
    <col min="6919" max="6919" width="17.44140625" style="41" hidden="1" customWidth="1"/>
    <col min="6920" max="6920" width="17.5546875" style="41" hidden="1" customWidth="1"/>
    <col min="6921" max="6924" width="17.44140625" style="41" hidden="1" customWidth="1"/>
    <col min="6925" max="6925" width="8.88671875" style="41" hidden="1" customWidth="1"/>
    <col min="6926" max="7168" width="0" style="41" hidden="1"/>
    <col min="7169" max="7169" width="1.5546875" style="41" hidden="1" customWidth="1"/>
    <col min="7170" max="7170" width="7.44140625" style="41" hidden="1" customWidth="1"/>
    <col min="7171" max="7171" width="7.109375" style="41" hidden="1" customWidth="1"/>
    <col min="7172" max="7172" width="3.109375" style="41" hidden="1" customWidth="1"/>
    <col min="7173" max="7173" width="7.109375" style="41" hidden="1" customWidth="1"/>
    <col min="7174" max="7174" width="3.44140625" style="41" hidden="1" customWidth="1"/>
    <col min="7175" max="7175" width="17.44140625" style="41" hidden="1" customWidth="1"/>
    <col min="7176" max="7176" width="17.5546875" style="41" hidden="1" customWidth="1"/>
    <col min="7177" max="7180" width="17.44140625" style="41" hidden="1" customWidth="1"/>
    <col min="7181" max="7181" width="8.88671875" style="41" hidden="1" customWidth="1"/>
    <col min="7182" max="7424" width="0" style="41" hidden="1"/>
    <col min="7425" max="7425" width="1.5546875" style="41" hidden="1" customWidth="1"/>
    <col min="7426" max="7426" width="7.44140625" style="41" hidden="1" customWidth="1"/>
    <col min="7427" max="7427" width="7.109375" style="41" hidden="1" customWidth="1"/>
    <col min="7428" max="7428" width="3.109375" style="41" hidden="1" customWidth="1"/>
    <col min="7429" max="7429" width="7.109375" style="41" hidden="1" customWidth="1"/>
    <col min="7430" max="7430" width="3.44140625" style="41" hidden="1" customWidth="1"/>
    <col min="7431" max="7431" width="17.44140625" style="41" hidden="1" customWidth="1"/>
    <col min="7432" max="7432" width="17.5546875" style="41" hidden="1" customWidth="1"/>
    <col min="7433" max="7436" width="17.44140625" style="41" hidden="1" customWidth="1"/>
    <col min="7437" max="7437" width="8.88671875" style="41" hidden="1" customWidth="1"/>
    <col min="7438" max="7680" width="0" style="41" hidden="1"/>
    <col min="7681" max="7681" width="1.5546875" style="41" hidden="1" customWidth="1"/>
    <col min="7682" max="7682" width="7.44140625" style="41" hidden="1" customWidth="1"/>
    <col min="7683" max="7683" width="7.109375" style="41" hidden="1" customWidth="1"/>
    <col min="7684" max="7684" width="3.109375" style="41" hidden="1" customWidth="1"/>
    <col min="7685" max="7685" width="7.109375" style="41" hidden="1" customWidth="1"/>
    <col min="7686" max="7686" width="3.44140625" style="41" hidden="1" customWidth="1"/>
    <col min="7687" max="7687" width="17.44140625" style="41" hidden="1" customWidth="1"/>
    <col min="7688" max="7688" width="17.5546875" style="41" hidden="1" customWidth="1"/>
    <col min="7689" max="7692" width="17.44140625" style="41" hidden="1" customWidth="1"/>
    <col min="7693" max="7693" width="8.88671875" style="41" hidden="1" customWidth="1"/>
    <col min="7694" max="7936" width="0" style="41" hidden="1"/>
    <col min="7937" max="7937" width="1.5546875" style="41" hidden="1" customWidth="1"/>
    <col min="7938" max="7938" width="7.44140625" style="41" hidden="1" customWidth="1"/>
    <col min="7939" max="7939" width="7.109375" style="41" hidden="1" customWidth="1"/>
    <col min="7940" max="7940" width="3.109375" style="41" hidden="1" customWidth="1"/>
    <col min="7941" max="7941" width="7.109375" style="41" hidden="1" customWidth="1"/>
    <col min="7942" max="7942" width="3.44140625" style="41" hidden="1" customWidth="1"/>
    <col min="7943" max="7943" width="17.44140625" style="41" hidden="1" customWidth="1"/>
    <col min="7944" max="7944" width="17.5546875" style="41" hidden="1" customWidth="1"/>
    <col min="7945" max="7948" width="17.44140625" style="41" hidden="1" customWidth="1"/>
    <col min="7949" max="7949" width="8.88671875" style="41" hidden="1" customWidth="1"/>
    <col min="7950" max="8192" width="0" style="41" hidden="1"/>
    <col min="8193" max="8193" width="1.5546875" style="41" hidden="1" customWidth="1"/>
    <col min="8194" max="8194" width="7.44140625" style="41" hidden="1" customWidth="1"/>
    <col min="8195" max="8195" width="7.109375" style="41" hidden="1" customWidth="1"/>
    <col min="8196" max="8196" width="3.109375" style="41" hidden="1" customWidth="1"/>
    <col min="8197" max="8197" width="7.109375" style="41" hidden="1" customWidth="1"/>
    <col min="8198" max="8198" width="3.44140625" style="41" hidden="1" customWidth="1"/>
    <col min="8199" max="8199" width="17.44140625" style="41" hidden="1" customWidth="1"/>
    <col min="8200" max="8200" width="17.5546875" style="41" hidden="1" customWidth="1"/>
    <col min="8201" max="8204" width="17.44140625" style="41" hidden="1" customWidth="1"/>
    <col min="8205" max="8205" width="8.88671875" style="41" hidden="1" customWidth="1"/>
    <col min="8206" max="8448" width="0" style="41" hidden="1"/>
    <col min="8449" max="8449" width="1.5546875" style="41" hidden="1" customWidth="1"/>
    <col min="8450" max="8450" width="7.44140625" style="41" hidden="1" customWidth="1"/>
    <col min="8451" max="8451" width="7.109375" style="41" hidden="1" customWidth="1"/>
    <col min="8452" max="8452" width="3.109375" style="41" hidden="1" customWidth="1"/>
    <col min="8453" max="8453" width="7.109375" style="41" hidden="1" customWidth="1"/>
    <col min="8454" max="8454" width="3.44140625" style="41" hidden="1" customWidth="1"/>
    <col min="8455" max="8455" width="17.44140625" style="41" hidden="1" customWidth="1"/>
    <col min="8456" max="8456" width="17.5546875" style="41" hidden="1" customWidth="1"/>
    <col min="8457" max="8460" width="17.44140625" style="41" hidden="1" customWidth="1"/>
    <col min="8461" max="8461" width="8.88671875" style="41" hidden="1" customWidth="1"/>
    <col min="8462" max="8704" width="0" style="41" hidden="1"/>
    <col min="8705" max="8705" width="1.5546875" style="41" hidden="1" customWidth="1"/>
    <col min="8706" max="8706" width="7.44140625" style="41" hidden="1" customWidth="1"/>
    <col min="8707" max="8707" width="7.109375" style="41" hidden="1" customWidth="1"/>
    <col min="8708" max="8708" width="3.109375" style="41" hidden="1" customWidth="1"/>
    <col min="8709" max="8709" width="7.109375" style="41" hidden="1" customWidth="1"/>
    <col min="8710" max="8710" width="3.44140625" style="41" hidden="1" customWidth="1"/>
    <col min="8711" max="8711" width="17.44140625" style="41" hidden="1" customWidth="1"/>
    <col min="8712" max="8712" width="17.5546875" style="41" hidden="1" customWidth="1"/>
    <col min="8713" max="8716" width="17.44140625" style="41" hidden="1" customWidth="1"/>
    <col min="8717" max="8717" width="8.88671875" style="41" hidden="1" customWidth="1"/>
    <col min="8718" max="8960" width="0" style="41" hidden="1"/>
    <col min="8961" max="8961" width="1.5546875" style="41" hidden="1" customWidth="1"/>
    <col min="8962" max="8962" width="7.44140625" style="41" hidden="1" customWidth="1"/>
    <col min="8963" max="8963" width="7.109375" style="41" hidden="1" customWidth="1"/>
    <col min="8964" max="8964" width="3.109375" style="41" hidden="1" customWidth="1"/>
    <col min="8965" max="8965" width="7.109375" style="41" hidden="1" customWidth="1"/>
    <col min="8966" max="8966" width="3.44140625" style="41" hidden="1" customWidth="1"/>
    <col min="8967" max="8967" width="17.44140625" style="41" hidden="1" customWidth="1"/>
    <col min="8968" max="8968" width="17.5546875" style="41" hidden="1" customWidth="1"/>
    <col min="8969" max="8972" width="17.44140625" style="41" hidden="1" customWidth="1"/>
    <col min="8973" max="8973" width="8.88671875" style="41" hidden="1" customWidth="1"/>
    <col min="8974" max="9216" width="0" style="41" hidden="1"/>
    <col min="9217" max="9217" width="1.5546875" style="41" hidden="1" customWidth="1"/>
    <col min="9218" max="9218" width="7.44140625" style="41" hidden="1" customWidth="1"/>
    <col min="9219" max="9219" width="7.109375" style="41" hidden="1" customWidth="1"/>
    <col min="9220" max="9220" width="3.109375" style="41" hidden="1" customWidth="1"/>
    <col min="9221" max="9221" width="7.109375" style="41" hidden="1" customWidth="1"/>
    <col min="9222" max="9222" width="3.44140625" style="41" hidden="1" customWidth="1"/>
    <col min="9223" max="9223" width="17.44140625" style="41" hidden="1" customWidth="1"/>
    <col min="9224" max="9224" width="17.5546875" style="41" hidden="1" customWidth="1"/>
    <col min="9225" max="9228" width="17.44140625" style="41" hidden="1" customWidth="1"/>
    <col min="9229" max="9229" width="8.88671875" style="41" hidden="1" customWidth="1"/>
    <col min="9230" max="9472" width="0" style="41" hidden="1"/>
    <col min="9473" max="9473" width="1.5546875" style="41" hidden="1" customWidth="1"/>
    <col min="9474" max="9474" width="7.44140625" style="41" hidden="1" customWidth="1"/>
    <col min="9475" max="9475" width="7.109375" style="41" hidden="1" customWidth="1"/>
    <col min="9476" max="9476" width="3.109375" style="41" hidden="1" customWidth="1"/>
    <col min="9477" max="9477" width="7.109375" style="41" hidden="1" customWidth="1"/>
    <col min="9478" max="9478" width="3.44140625" style="41" hidden="1" customWidth="1"/>
    <col min="9479" max="9479" width="17.44140625" style="41" hidden="1" customWidth="1"/>
    <col min="9480" max="9480" width="17.5546875" style="41" hidden="1" customWidth="1"/>
    <col min="9481" max="9484" width="17.44140625" style="41" hidden="1" customWidth="1"/>
    <col min="9485" max="9485" width="8.88671875" style="41" hidden="1" customWidth="1"/>
    <col min="9486" max="9728" width="0" style="41" hidden="1"/>
    <col min="9729" max="9729" width="1.5546875" style="41" hidden="1" customWidth="1"/>
    <col min="9730" max="9730" width="7.44140625" style="41" hidden="1" customWidth="1"/>
    <col min="9731" max="9731" width="7.109375" style="41" hidden="1" customWidth="1"/>
    <col min="9732" max="9732" width="3.109375" style="41" hidden="1" customWidth="1"/>
    <col min="9733" max="9733" width="7.109375" style="41" hidden="1" customWidth="1"/>
    <col min="9734" max="9734" width="3.44140625" style="41" hidden="1" customWidth="1"/>
    <col min="9735" max="9735" width="17.44140625" style="41" hidden="1" customWidth="1"/>
    <col min="9736" max="9736" width="17.5546875" style="41" hidden="1" customWidth="1"/>
    <col min="9737" max="9740" width="17.44140625" style="41" hidden="1" customWidth="1"/>
    <col min="9741" max="9741" width="8.88671875" style="41" hidden="1" customWidth="1"/>
    <col min="9742" max="9984" width="0" style="41" hidden="1"/>
    <col min="9985" max="9985" width="1.5546875" style="41" hidden="1" customWidth="1"/>
    <col min="9986" max="9986" width="7.44140625" style="41" hidden="1" customWidth="1"/>
    <col min="9987" max="9987" width="7.109375" style="41" hidden="1" customWidth="1"/>
    <col min="9988" max="9988" width="3.109375" style="41" hidden="1" customWidth="1"/>
    <col min="9989" max="9989" width="7.109375" style="41" hidden="1" customWidth="1"/>
    <col min="9990" max="9990" width="3.44140625" style="41" hidden="1" customWidth="1"/>
    <col min="9991" max="9991" width="17.44140625" style="41" hidden="1" customWidth="1"/>
    <col min="9992" max="9992" width="17.5546875" style="41" hidden="1" customWidth="1"/>
    <col min="9993" max="9996" width="17.44140625" style="41" hidden="1" customWidth="1"/>
    <col min="9997" max="9997" width="8.88671875" style="41" hidden="1" customWidth="1"/>
    <col min="9998" max="10240" width="0" style="41" hidden="1"/>
    <col min="10241" max="10241" width="1.5546875" style="41" hidden="1" customWidth="1"/>
    <col min="10242" max="10242" width="7.44140625" style="41" hidden="1" customWidth="1"/>
    <col min="10243" max="10243" width="7.109375" style="41" hidden="1" customWidth="1"/>
    <col min="10244" max="10244" width="3.109375" style="41" hidden="1" customWidth="1"/>
    <col min="10245" max="10245" width="7.109375" style="41" hidden="1" customWidth="1"/>
    <col min="10246" max="10246" width="3.44140625" style="41" hidden="1" customWidth="1"/>
    <col min="10247" max="10247" width="17.44140625" style="41" hidden="1" customWidth="1"/>
    <col min="10248" max="10248" width="17.5546875" style="41" hidden="1" customWidth="1"/>
    <col min="10249" max="10252" width="17.44140625" style="41" hidden="1" customWidth="1"/>
    <col min="10253" max="10253" width="8.88671875" style="41" hidden="1" customWidth="1"/>
    <col min="10254" max="10496" width="0" style="41" hidden="1"/>
    <col min="10497" max="10497" width="1.5546875" style="41" hidden="1" customWidth="1"/>
    <col min="10498" max="10498" width="7.44140625" style="41" hidden="1" customWidth="1"/>
    <col min="10499" max="10499" width="7.109375" style="41" hidden="1" customWidth="1"/>
    <col min="10500" max="10500" width="3.109375" style="41" hidden="1" customWidth="1"/>
    <col min="10501" max="10501" width="7.109375" style="41" hidden="1" customWidth="1"/>
    <col min="10502" max="10502" width="3.44140625" style="41" hidden="1" customWidth="1"/>
    <col min="10503" max="10503" width="17.44140625" style="41" hidden="1" customWidth="1"/>
    <col min="10504" max="10504" width="17.5546875" style="41" hidden="1" customWidth="1"/>
    <col min="10505" max="10508" width="17.44140625" style="41" hidden="1" customWidth="1"/>
    <col min="10509" max="10509" width="8.88671875" style="41" hidden="1" customWidth="1"/>
    <col min="10510" max="10752" width="0" style="41" hidden="1"/>
    <col min="10753" max="10753" width="1.5546875" style="41" hidden="1" customWidth="1"/>
    <col min="10754" max="10754" width="7.44140625" style="41" hidden="1" customWidth="1"/>
    <col min="10755" max="10755" width="7.109375" style="41" hidden="1" customWidth="1"/>
    <col min="10756" max="10756" width="3.109375" style="41" hidden="1" customWidth="1"/>
    <col min="10757" max="10757" width="7.109375" style="41" hidden="1" customWidth="1"/>
    <col min="10758" max="10758" width="3.44140625" style="41" hidden="1" customWidth="1"/>
    <col min="10759" max="10759" width="17.44140625" style="41" hidden="1" customWidth="1"/>
    <col min="10760" max="10760" width="17.5546875" style="41" hidden="1" customWidth="1"/>
    <col min="10761" max="10764" width="17.44140625" style="41" hidden="1" customWidth="1"/>
    <col min="10765" max="10765" width="8.88671875" style="41" hidden="1" customWidth="1"/>
    <col min="10766" max="11008" width="0" style="41" hidden="1"/>
    <col min="11009" max="11009" width="1.5546875" style="41" hidden="1" customWidth="1"/>
    <col min="11010" max="11010" width="7.44140625" style="41" hidden="1" customWidth="1"/>
    <col min="11011" max="11011" width="7.109375" style="41" hidden="1" customWidth="1"/>
    <col min="11012" max="11012" width="3.109375" style="41" hidden="1" customWidth="1"/>
    <col min="11013" max="11013" width="7.109375" style="41" hidden="1" customWidth="1"/>
    <col min="11014" max="11014" width="3.44140625" style="41" hidden="1" customWidth="1"/>
    <col min="11015" max="11015" width="17.44140625" style="41" hidden="1" customWidth="1"/>
    <col min="11016" max="11016" width="17.5546875" style="41" hidden="1" customWidth="1"/>
    <col min="11017" max="11020" width="17.44140625" style="41" hidden="1" customWidth="1"/>
    <col min="11021" max="11021" width="8.88671875" style="41" hidden="1" customWidth="1"/>
    <col min="11022" max="11264" width="0" style="41" hidden="1"/>
    <col min="11265" max="11265" width="1.5546875" style="41" hidden="1" customWidth="1"/>
    <col min="11266" max="11266" width="7.44140625" style="41" hidden="1" customWidth="1"/>
    <col min="11267" max="11267" width="7.109375" style="41" hidden="1" customWidth="1"/>
    <col min="11268" max="11268" width="3.109375" style="41" hidden="1" customWidth="1"/>
    <col min="11269" max="11269" width="7.109375" style="41" hidden="1" customWidth="1"/>
    <col min="11270" max="11270" width="3.44140625" style="41" hidden="1" customWidth="1"/>
    <col min="11271" max="11271" width="17.44140625" style="41" hidden="1" customWidth="1"/>
    <col min="11272" max="11272" width="17.5546875" style="41" hidden="1" customWidth="1"/>
    <col min="11273" max="11276" width="17.44140625" style="41" hidden="1" customWidth="1"/>
    <col min="11277" max="11277" width="8.88671875" style="41" hidden="1" customWidth="1"/>
    <col min="11278" max="11520" width="0" style="41" hidden="1"/>
    <col min="11521" max="11521" width="1.5546875" style="41" hidden="1" customWidth="1"/>
    <col min="11522" max="11522" width="7.44140625" style="41" hidden="1" customWidth="1"/>
    <col min="11523" max="11523" width="7.109375" style="41" hidden="1" customWidth="1"/>
    <col min="11524" max="11524" width="3.109375" style="41" hidden="1" customWidth="1"/>
    <col min="11525" max="11525" width="7.109375" style="41" hidden="1" customWidth="1"/>
    <col min="11526" max="11526" width="3.44140625" style="41" hidden="1" customWidth="1"/>
    <col min="11527" max="11527" width="17.44140625" style="41" hidden="1" customWidth="1"/>
    <col min="11528" max="11528" width="17.5546875" style="41" hidden="1" customWidth="1"/>
    <col min="11529" max="11532" width="17.44140625" style="41" hidden="1" customWidth="1"/>
    <col min="11533" max="11533" width="8.88671875" style="41" hidden="1" customWidth="1"/>
    <col min="11534" max="11776" width="0" style="41" hidden="1"/>
    <col min="11777" max="11777" width="1.5546875" style="41" hidden="1" customWidth="1"/>
    <col min="11778" max="11778" width="7.44140625" style="41" hidden="1" customWidth="1"/>
    <col min="11779" max="11779" width="7.109375" style="41" hidden="1" customWidth="1"/>
    <col min="11780" max="11780" width="3.109375" style="41" hidden="1" customWidth="1"/>
    <col min="11781" max="11781" width="7.109375" style="41" hidden="1" customWidth="1"/>
    <col min="11782" max="11782" width="3.44140625" style="41" hidden="1" customWidth="1"/>
    <col min="11783" max="11783" width="17.44140625" style="41" hidden="1" customWidth="1"/>
    <col min="11784" max="11784" width="17.5546875" style="41" hidden="1" customWidth="1"/>
    <col min="11785" max="11788" width="17.44140625" style="41" hidden="1" customWidth="1"/>
    <col min="11789" max="11789" width="8.88671875" style="41" hidden="1" customWidth="1"/>
    <col min="11790" max="12032" width="0" style="41" hidden="1"/>
    <col min="12033" max="12033" width="1.5546875" style="41" hidden="1" customWidth="1"/>
    <col min="12034" max="12034" width="7.44140625" style="41" hidden="1" customWidth="1"/>
    <col min="12035" max="12035" width="7.109375" style="41" hidden="1" customWidth="1"/>
    <col min="12036" max="12036" width="3.109375" style="41" hidden="1" customWidth="1"/>
    <col min="12037" max="12037" width="7.109375" style="41" hidden="1" customWidth="1"/>
    <col min="12038" max="12038" width="3.44140625" style="41" hidden="1" customWidth="1"/>
    <col min="12039" max="12039" width="17.44140625" style="41" hidden="1" customWidth="1"/>
    <col min="12040" max="12040" width="17.5546875" style="41" hidden="1" customWidth="1"/>
    <col min="12041" max="12044" width="17.44140625" style="41" hidden="1" customWidth="1"/>
    <col min="12045" max="12045" width="8.88671875" style="41" hidden="1" customWidth="1"/>
    <col min="12046" max="12288" width="0" style="41" hidden="1"/>
    <col min="12289" max="12289" width="1.5546875" style="41" hidden="1" customWidth="1"/>
    <col min="12290" max="12290" width="7.44140625" style="41" hidden="1" customWidth="1"/>
    <col min="12291" max="12291" width="7.109375" style="41" hidden="1" customWidth="1"/>
    <col min="12292" max="12292" width="3.109375" style="41" hidden="1" customWidth="1"/>
    <col min="12293" max="12293" width="7.109375" style="41" hidden="1" customWidth="1"/>
    <col min="12294" max="12294" width="3.44140625" style="41" hidden="1" customWidth="1"/>
    <col min="12295" max="12295" width="17.44140625" style="41" hidden="1" customWidth="1"/>
    <col min="12296" max="12296" width="17.5546875" style="41" hidden="1" customWidth="1"/>
    <col min="12297" max="12300" width="17.44140625" style="41" hidden="1" customWidth="1"/>
    <col min="12301" max="12301" width="8.88671875" style="41" hidden="1" customWidth="1"/>
    <col min="12302" max="12544" width="0" style="41" hidden="1"/>
    <col min="12545" max="12545" width="1.5546875" style="41" hidden="1" customWidth="1"/>
    <col min="12546" max="12546" width="7.44140625" style="41" hidden="1" customWidth="1"/>
    <col min="12547" max="12547" width="7.109375" style="41" hidden="1" customWidth="1"/>
    <col min="12548" max="12548" width="3.109375" style="41" hidden="1" customWidth="1"/>
    <col min="12549" max="12549" width="7.109375" style="41" hidden="1" customWidth="1"/>
    <col min="12550" max="12550" width="3.44140625" style="41" hidden="1" customWidth="1"/>
    <col min="12551" max="12551" width="17.44140625" style="41" hidden="1" customWidth="1"/>
    <col min="12552" max="12552" width="17.5546875" style="41" hidden="1" customWidth="1"/>
    <col min="12553" max="12556" width="17.44140625" style="41" hidden="1" customWidth="1"/>
    <col min="12557" max="12557" width="8.88671875" style="41" hidden="1" customWidth="1"/>
    <col min="12558" max="12800" width="0" style="41" hidden="1"/>
    <col min="12801" max="12801" width="1.5546875" style="41" hidden="1" customWidth="1"/>
    <col min="12802" max="12802" width="7.44140625" style="41" hidden="1" customWidth="1"/>
    <col min="12803" max="12803" width="7.109375" style="41" hidden="1" customWidth="1"/>
    <col min="12804" max="12804" width="3.109375" style="41" hidden="1" customWidth="1"/>
    <col min="12805" max="12805" width="7.109375" style="41" hidden="1" customWidth="1"/>
    <col min="12806" max="12806" width="3.44140625" style="41" hidden="1" customWidth="1"/>
    <col min="12807" max="12807" width="17.44140625" style="41" hidden="1" customWidth="1"/>
    <col min="12808" max="12808" width="17.5546875" style="41" hidden="1" customWidth="1"/>
    <col min="12809" max="12812" width="17.44140625" style="41" hidden="1" customWidth="1"/>
    <col min="12813" max="12813" width="8.88671875" style="41" hidden="1" customWidth="1"/>
    <col min="12814" max="13056" width="0" style="41" hidden="1"/>
    <col min="13057" max="13057" width="1.5546875" style="41" hidden="1" customWidth="1"/>
    <col min="13058" max="13058" width="7.44140625" style="41" hidden="1" customWidth="1"/>
    <col min="13059" max="13059" width="7.109375" style="41" hidden="1" customWidth="1"/>
    <col min="13060" max="13060" width="3.109375" style="41" hidden="1" customWidth="1"/>
    <col min="13061" max="13061" width="7.109375" style="41" hidden="1" customWidth="1"/>
    <col min="13062" max="13062" width="3.44140625" style="41" hidden="1" customWidth="1"/>
    <col min="13063" max="13063" width="17.44140625" style="41" hidden="1" customWidth="1"/>
    <col min="13064" max="13064" width="17.5546875" style="41" hidden="1" customWidth="1"/>
    <col min="13065" max="13068" width="17.44140625" style="41" hidden="1" customWidth="1"/>
    <col min="13069" max="13069" width="8.88671875" style="41" hidden="1" customWidth="1"/>
    <col min="13070" max="13312" width="0" style="41" hidden="1"/>
    <col min="13313" max="13313" width="1.5546875" style="41" hidden="1" customWidth="1"/>
    <col min="13314" max="13314" width="7.44140625" style="41" hidden="1" customWidth="1"/>
    <col min="13315" max="13315" width="7.109375" style="41" hidden="1" customWidth="1"/>
    <col min="13316" max="13316" width="3.109375" style="41" hidden="1" customWidth="1"/>
    <col min="13317" max="13317" width="7.109375" style="41" hidden="1" customWidth="1"/>
    <col min="13318" max="13318" width="3.44140625" style="41" hidden="1" customWidth="1"/>
    <col min="13319" max="13319" width="17.44140625" style="41" hidden="1" customWidth="1"/>
    <col min="13320" max="13320" width="17.5546875" style="41" hidden="1" customWidth="1"/>
    <col min="13321" max="13324" width="17.44140625" style="41" hidden="1" customWidth="1"/>
    <col min="13325" max="13325" width="8.88671875" style="41" hidden="1" customWidth="1"/>
    <col min="13326" max="13568" width="0" style="41" hidden="1"/>
    <col min="13569" max="13569" width="1.5546875" style="41" hidden="1" customWidth="1"/>
    <col min="13570" max="13570" width="7.44140625" style="41" hidden="1" customWidth="1"/>
    <col min="13571" max="13571" width="7.109375" style="41" hidden="1" customWidth="1"/>
    <col min="13572" max="13572" width="3.109375" style="41" hidden="1" customWidth="1"/>
    <col min="13573" max="13573" width="7.109375" style="41" hidden="1" customWidth="1"/>
    <col min="13574" max="13574" width="3.44140625" style="41" hidden="1" customWidth="1"/>
    <col min="13575" max="13575" width="17.44140625" style="41" hidden="1" customWidth="1"/>
    <col min="13576" max="13576" width="17.5546875" style="41" hidden="1" customWidth="1"/>
    <col min="13577" max="13580" width="17.44140625" style="41" hidden="1" customWidth="1"/>
    <col min="13581" max="13581" width="8.88671875" style="41" hidden="1" customWidth="1"/>
    <col min="13582" max="13824" width="0" style="41" hidden="1"/>
    <col min="13825" max="13825" width="1.5546875" style="41" hidden="1" customWidth="1"/>
    <col min="13826" max="13826" width="7.44140625" style="41" hidden="1" customWidth="1"/>
    <col min="13827" max="13827" width="7.109375" style="41" hidden="1" customWidth="1"/>
    <col min="13828" max="13828" width="3.109375" style="41" hidden="1" customWidth="1"/>
    <col min="13829" max="13829" width="7.109375" style="41" hidden="1" customWidth="1"/>
    <col min="13830" max="13830" width="3.44140625" style="41" hidden="1" customWidth="1"/>
    <col min="13831" max="13831" width="17.44140625" style="41" hidden="1" customWidth="1"/>
    <col min="13832" max="13832" width="17.5546875" style="41" hidden="1" customWidth="1"/>
    <col min="13833" max="13836" width="17.44140625" style="41" hidden="1" customWidth="1"/>
    <col min="13837" max="13837" width="8.88671875" style="41" hidden="1" customWidth="1"/>
    <col min="13838" max="14080" width="0" style="41" hidden="1"/>
    <col min="14081" max="14081" width="1.5546875" style="41" hidden="1" customWidth="1"/>
    <col min="14082" max="14082" width="7.44140625" style="41" hidden="1" customWidth="1"/>
    <col min="14083" max="14083" width="7.109375" style="41" hidden="1" customWidth="1"/>
    <col min="14084" max="14084" width="3.109375" style="41" hidden="1" customWidth="1"/>
    <col min="14085" max="14085" width="7.109375" style="41" hidden="1" customWidth="1"/>
    <col min="14086" max="14086" width="3.44140625" style="41" hidden="1" customWidth="1"/>
    <col min="14087" max="14087" width="17.44140625" style="41" hidden="1" customWidth="1"/>
    <col min="14088" max="14088" width="17.5546875" style="41" hidden="1" customWidth="1"/>
    <col min="14089" max="14092" width="17.44140625" style="41" hidden="1" customWidth="1"/>
    <col min="14093" max="14093" width="8.88671875" style="41" hidden="1" customWidth="1"/>
    <col min="14094" max="14336" width="0" style="41" hidden="1"/>
    <col min="14337" max="14337" width="1.5546875" style="41" hidden="1" customWidth="1"/>
    <col min="14338" max="14338" width="7.44140625" style="41" hidden="1" customWidth="1"/>
    <col min="14339" max="14339" width="7.109375" style="41" hidden="1" customWidth="1"/>
    <col min="14340" max="14340" width="3.109375" style="41" hidden="1" customWidth="1"/>
    <col min="14341" max="14341" width="7.109375" style="41" hidden="1" customWidth="1"/>
    <col min="14342" max="14342" width="3.44140625" style="41" hidden="1" customWidth="1"/>
    <col min="14343" max="14343" width="17.44140625" style="41" hidden="1" customWidth="1"/>
    <col min="14344" max="14344" width="17.5546875" style="41" hidden="1" customWidth="1"/>
    <col min="14345" max="14348" width="17.44140625" style="41" hidden="1" customWidth="1"/>
    <col min="14349" max="14349" width="8.88671875" style="41" hidden="1" customWidth="1"/>
    <col min="14350" max="14592" width="0" style="41" hidden="1"/>
    <col min="14593" max="14593" width="1.5546875" style="41" hidden="1" customWidth="1"/>
    <col min="14594" max="14594" width="7.44140625" style="41" hidden="1" customWidth="1"/>
    <col min="14595" max="14595" width="7.109375" style="41" hidden="1" customWidth="1"/>
    <col min="14596" max="14596" width="3.109375" style="41" hidden="1" customWidth="1"/>
    <col min="14597" max="14597" width="7.109375" style="41" hidden="1" customWidth="1"/>
    <col min="14598" max="14598" width="3.44140625" style="41" hidden="1" customWidth="1"/>
    <col min="14599" max="14599" width="17.44140625" style="41" hidden="1" customWidth="1"/>
    <col min="14600" max="14600" width="17.5546875" style="41" hidden="1" customWidth="1"/>
    <col min="14601" max="14604" width="17.44140625" style="41" hidden="1" customWidth="1"/>
    <col min="14605" max="14605" width="8.88671875" style="41" hidden="1" customWidth="1"/>
    <col min="14606" max="14848" width="0" style="41" hidden="1"/>
    <col min="14849" max="14849" width="1.5546875" style="41" hidden="1" customWidth="1"/>
    <col min="14850" max="14850" width="7.44140625" style="41" hidden="1" customWidth="1"/>
    <col min="14851" max="14851" width="7.109375" style="41" hidden="1" customWidth="1"/>
    <col min="14852" max="14852" width="3.109375" style="41" hidden="1" customWidth="1"/>
    <col min="14853" max="14853" width="7.109375" style="41" hidden="1" customWidth="1"/>
    <col min="14854" max="14854" width="3.44140625" style="41" hidden="1" customWidth="1"/>
    <col min="14855" max="14855" width="17.44140625" style="41" hidden="1" customWidth="1"/>
    <col min="14856" max="14856" width="17.5546875" style="41" hidden="1" customWidth="1"/>
    <col min="14857" max="14860" width="17.44140625" style="41" hidden="1" customWidth="1"/>
    <col min="14861" max="14861" width="8.88671875" style="41" hidden="1" customWidth="1"/>
    <col min="14862" max="15104" width="0" style="41" hidden="1"/>
    <col min="15105" max="15105" width="1.5546875" style="41" hidden="1" customWidth="1"/>
    <col min="15106" max="15106" width="7.44140625" style="41" hidden="1" customWidth="1"/>
    <col min="15107" max="15107" width="7.109375" style="41" hidden="1" customWidth="1"/>
    <col min="15108" max="15108" width="3.109375" style="41" hidden="1" customWidth="1"/>
    <col min="15109" max="15109" width="7.109375" style="41" hidden="1" customWidth="1"/>
    <col min="15110" max="15110" width="3.44140625" style="41" hidden="1" customWidth="1"/>
    <col min="15111" max="15111" width="17.44140625" style="41" hidden="1" customWidth="1"/>
    <col min="15112" max="15112" width="17.5546875" style="41" hidden="1" customWidth="1"/>
    <col min="15113" max="15116" width="17.44140625" style="41" hidden="1" customWidth="1"/>
    <col min="15117" max="15117" width="8.88671875" style="41" hidden="1" customWidth="1"/>
    <col min="15118" max="15360" width="0" style="41" hidden="1"/>
    <col min="15361" max="15361" width="1.5546875" style="41" hidden="1" customWidth="1"/>
    <col min="15362" max="15362" width="7.44140625" style="41" hidden="1" customWidth="1"/>
    <col min="15363" max="15363" width="7.109375" style="41" hidden="1" customWidth="1"/>
    <col min="15364" max="15364" width="3.109375" style="41" hidden="1" customWidth="1"/>
    <col min="15365" max="15365" width="7.109375" style="41" hidden="1" customWidth="1"/>
    <col min="15366" max="15366" width="3.44140625" style="41" hidden="1" customWidth="1"/>
    <col min="15367" max="15367" width="17.44140625" style="41" hidden="1" customWidth="1"/>
    <col min="15368" max="15368" width="17.5546875" style="41" hidden="1" customWidth="1"/>
    <col min="15369" max="15372" width="17.44140625" style="41" hidden="1" customWidth="1"/>
    <col min="15373" max="15373" width="8.88671875" style="41" hidden="1" customWidth="1"/>
    <col min="15374" max="15616" width="0" style="41" hidden="1"/>
    <col min="15617" max="15617" width="1.5546875" style="41" hidden="1" customWidth="1"/>
    <col min="15618" max="15618" width="7.44140625" style="41" hidden="1" customWidth="1"/>
    <col min="15619" max="15619" width="7.109375" style="41" hidden="1" customWidth="1"/>
    <col min="15620" max="15620" width="3.109375" style="41" hidden="1" customWidth="1"/>
    <col min="15621" max="15621" width="7.109375" style="41" hidden="1" customWidth="1"/>
    <col min="15622" max="15622" width="3.44140625" style="41" hidden="1" customWidth="1"/>
    <col min="15623" max="15623" width="17.44140625" style="41" hidden="1" customWidth="1"/>
    <col min="15624" max="15624" width="17.5546875" style="41" hidden="1" customWidth="1"/>
    <col min="15625" max="15628" width="17.44140625" style="41" hidden="1" customWidth="1"/>
    <col min="15629" max="15629" width="8.88671875" style="41" hidden="1" customWidth="1"/>
    <col min="15630" max="15872" width="0" style="41" hidden="1"/>
    <col min="15873" max="15873" width="1.5546875" style="41" hidden="1" customWidth="1"/>
    <col min="15874" max="15874" width="7.44140625" style="41" hidden="1" customWidth="1"/>
    <col min="15875" max="15875" width="7.109375" style="41" hidden="1" customWidth="1"/>
    <col min="15876" max="15876" width="3.109375" style="41" hidden="1" customWidth="1"/>
    <col min="15877" max="15877" width="7.109375" style="41" hidden="1" customWidth="1"/>
    <col min="15878" max="15878" width="3.44140625" style="41" hidden="1" customWidth="1"/>
    <col min="15879" max="15879" width="17.44140625" style="41" hidden="1" customWidth="1"/>
    <col min="15880" max="15880" width="17.5546875" style="41" hidden="1" customWidth="1"/>
    <col min="15881" max="15884" width="17.44140625" style="41" hidden="1" customWidth="1"/>
    <col min="15885" max="15885" width="8.88671875" style="41" hidden="1" customWidth="1"/>
    <col min="15886" max="16128" width="0" style="41" hidden="1"/>
    <col min="16129" max="16129" width="1.5546875" style="41" hidden="1" customWidth="1"/>
    <col min="16130" max="16130" width="7.44140625" style="41" hidden="1" customWidth="1"/>
    <col min="16131" max="16131" width="7.109375" style="41" hidden="1" customWidth="1"/>
    <col min="16132" max="16132" width="3.109375" style="41" hidden="1" customWidth="1"/>
    <col min="16133" max="16133" width="7.109375" style="41" hidden="1" customWidth="1"/>
    <col min="16134" max="16134" width="3.44140625" style="41" hidden="1" customWidth="1"/>
    <col min="16135" max="16135" width="17.44140625" style="41" hidden="1" customWidth="1"/>
    <col min="16136" max="16136" width="17.5546875" style="41" hidden="1" customWidth="1"/>
    <col min="16137" max="16140" width="17.44140625" style="41" hidden="1" customWidth="1"/>
    <col min="16141" max="16141" width="8.88671875" style="41" hidden="1" customWidth="1"/>
    <col min="16142" max="16384" width="0" style="41" hidden="1"/>
  </cols>
  <sheetData>
    <row r="1" spans="1:13" ht="5.25" customHeight="1" thickBot="1" x14ac:dyDescent="0.3">
      <c r="A1" s="36"/>
      <c r="B1" s="37"/>
      <c r="C1" s="37"/>
      <c r="D1" s="37"/>
      <c r="E1" s="37"/>
      <c r="F1" s="37"/>
      <c r="G1" s="37"/>
      <c r="H1" s="38"/>
      <c r="I1" s="37"/>
      <c r="J1" s="38"/>
      <c r="K1" s="39"/>
      <c r="L1" s="39"/>
      <c r="M1" s="40"/>
    </row>
    <row r="2" spans="1:13" ht="22.5" customHeight="1" x14ac:dyDescent="0.3">
      <c r="A2" s="42"/>
      <c r="B2" s="43" t="s">
        <v>112</v>
      </c>
      <c r="C2" s="44"/>
      <c r="D2" s="44"/>
      <c r="E2" s="44"/>
      <c r="F2" s="44"/>
      <c r="G2" s="44"/>
      <c r="H2" s="44"/>
      <c r="I2" s="44"/>
      <c r="J2" s="44"/>
      <c r="K2" s="45"/>
      <c r="L2" s="46"/>
    </row>
    <row r="3" spans="1:13" ht="15.6" x14ac:dyDescent="0.25">
      <c r="A3" s="42"/>
      <c r="B3" s="47" t="s">
        <v>32</v>
      </c>
      <c r="C3" s="48"/>
      <c r="D3" s="48"/>
      <c r="E3" s="48"/>
      <c r="F3" s="48"/>
      <c r="G3" s="48"/>
      <c r="H3" s="48"/>
      <c r="I3" s="48"/>
      <c r="J3" s="48"/>
      <c r="K3" s="49"/>
      <c r="L3" s="50"/>
    </row>
    <row r="4" spans="1:13" s="58" customFormat="1" ht="4.95" customHeight="1" x14ac:dyDescent="0.25">
      <c r="A4" s="42"/>
      <c r="B4" s="51"/>
      <c r="C4" s="52"/>
      <c r="D4" s="52"/>
      <c r="E4" s="52"/>
      <c r="F4" s="53"/>
      <c r="G4" s="52"/>
      <c r="H4" s="54"/>
      <c r="I4" s="52"/>
      <c r="J4" s="55"/>
      <c r="K4" s="56"/>
      <c r="L4" s="57"/>
    </row>
    <row r="5" spans="1:13" s="58" customFormat="1" ht="44.25" customHeight="1" x14ac:dyDescent="0.25">
      <c r="A5" s="42"/>
      <c r="B5" s="59"/>
      <c r="C5" s="60" t="s">
        <v>33</v>
      </c>
      <c r="D5" s="60"/>
      <c r="E5" s="60"/>
      <c r="F5" s="61"/>
      <c r="G5" s="62" t="s">
        <v>34</v>
      </c>
      <c r="H5" s="63" t="s">
        <v>35</v>
      </c>
      <c r="I5" s="64" t="s">
        <v>36</v>
      </c>
      <c r="J5" s="63" t="s">
        <v>35</v>
      </c>
      <c r="K5" s="64" t="s">
        <v>37</v>
      </c>
      <c r="L5" s="65" t="s">
        <v>35</v>
      </c>
    </row>
    <row r="6" spans="1:13" s="58" customFormat="1" ht="15" customHeight="1" x14ac:dyDescent="0.25">
      <c r="A6" s="42"/>
      <c r="B6" s="66">
        <v>2000</v>
      </c>
      <c r="C6" s="67" t="s">
        <v>38</v>
      </c>
      <c r="D6" s="68" t="s">
        <v>39</v>
      </c>
      <c r="E6" s="69" t="s">
        <v>40</v>
      </c>
      <c r="F6" s="70"/>
      <c r="G6" s="71">
        <v>150.7129056568142</v>
      </c>
      <c r="H6" s="72"/>
      <c r="I6" s="73">
        <v>62.970447182834185</v>
      </c>
      <c r="J6" s="72"/>
      <c r="K6" s="73">
        <v>123.90295076710778</v>
      </c>
      <c r="L6" s="74"/>
    </row>
    <row r="7" spans="1:13" s="58" customFormat="1" ht="15" customHeight="1" x14ac:dyDescent="0.25">
      <c r="A7" s="42"/>
      <c r="B7" s="66"/>
      <c r="C7" s="67" t="s">
        <v>41</v>
      </c>
      <c r="D7" s="68" t="s">
        <v>39</v>
      </c>
      <c r="E7" s="69" t="s">
        <v>42</v>
      </c>
      <c r="F7" s="75"/>
      <c r="G7" s="71">
        <v>163.67931017195761</v>
      </c>
      <c r="H7" s="72">
        <f t="shared" ref="H7:H70" si="0">((G7-G6)/G6)</f>
        <v>8.6033803532850658E-2</v>
      </c>
      <c r="I7" s="73">
        <v>60.722956289730547</v>
      </c>
      <c r="J7" s="72">
        <f t="shared" ref="J7:J70" si="1">((I7-I6)/I6)</f>
        <v>-3.5691201089585192E-2</v>
      </c>
      <c r="K7" s="73">
        <v>128.67775361755122</v>
      </c>
      <c r="L7" s="74">
        <f t="shared" ref="L7:L70" si="2">((K7-K6)/K6)</f>
        <v>3.8536635494810116E-2</v>
      </c>
    </row>
    <row r="8" spans="1:13" s="58" customFormat="1" ht="15" customHeight="1" x14ac:dyDescent="0.25">
      <c r="A8" s="42"/>
      <c r="B8" s="66"/>
      <c r="C8" s="67" t="s">
        <v>43</v>
      </c>
      <c r="D8" s="68" t="s">
        <v>39</v>
      </c>
      <c r="E8" s="69" t="s">
        <v>44</v>
      </c>
      <c r="F8" s="75"/>
      <c r="G8" s="71">
        <v>150.90443304994781</v>
      </c>
      <c r="H8" s="72">
        <f t="shared" si="0"/>
        <v>-7.8048209688743278E-2</v>
      </c>
      <c r="I8" s="73">
        <v>60.528195435183839</v>
      </c>
      <c r="J8" s="72">
        <f t="shared" si="1"/>
        <v>-3.2073677970722511E-3</v>
      </c>
      <c r="K8" s="73">
        <v>120.04491006394942</v>
      </c>
      <c r="L8" s="74">
        <f t="shared" si="2"/>
        <v>-6.7088858104096635E-2</v>
      </c>
    </row>
    <row r="9" spans="1:13" s="85" customFormat="1" ht="22.5" customHeight="1" x14ac:dyDescent="0.3">
      <c r="A9" s="76"/>
      <c r="B9" s="77"/>
      <c r="C9" s="78" t="s">
        <v>45</v>
      </c>
      <c r="D9" s="79" t="s">
        <v>39</v>
      </c>
      <c r="E9" s="80" t="s">
        <v>46</v>
      </c>
      <c r="F9" s="81"/>
      <c r="G9" s="82">
        <v>145.13945851662703</v>
      </c>
      <c r="H9" s="83">
        <f t="shared" si="0"/>
        <v>-3.8202817616448913E-2</v>
      </c>
      <c r="I9" s="73">
        <v>66.017811342540128</v>
      </c>
      <c r="J9" s="83">
        <f t="shared" si="1"/>
        <v>9.0695185407184367E-2</v>
      </c>
      <c r="K9" s="73">
        <v>116.47972393561832</v>
      </c>
      <c r="L9" s="84">
        <f t="shared" si="2"/>
        <v>-2.9698769622401092E-2</v>
      </c>
    </row>
    <row r="10" spans="1:13" s="58" customFormat="1" ht="15" customHeight="1" x14ac:dyDescent="0.25">
      <c r="A10" s="42"/>
      <c r="B10" s="66">
        <v>2001</v>
      </c>
      <c r="C10" s="67" t="s">
        <v>47</v>
      </c>
      <c r="D10" s="68" t="s">
        <v>39</v>
      </c>
      <c r="E10" s="69" t="s">
        <v>40</v>
      </c>
      <c r="F10" s="75"/>
      <c r="G10" s="71">
        <v>173.44720722177021</v>
      </c>
      <c r="H10" s="72">
        <f t="shared" si="0"/>
        <v>0.1950382686724732</v>
      </c>
      <c r="I10" s="73">
        <v>76.26029465330177</v>
      </c>
      <c r="J10" s="72">
        <f t="shared" si="1"/>
        <v>0.15514727166002937</v>
      </c>
      <c r="K10" s="73">
        <v>143.9571227389703</v>
      </c>
      <c r="L10" s="74">
        <f t="shared" si="2"/>
        <v>0.23589855706165236</v>
      </c>
    </row>
    <row r="11" spans="1:13" s="58" customFormat="1" ht="15" customHeight="1" x14ac:dyDescent="0.25">
      <c r="A11" s="42"/>
      <c r="B11" s="66"/>
      <c r="C11" s="67" t="s">
        <v>41</v>
      </c>
      <c r="D11" s="68" t="s">
        <v>39</v>
      </c>
      <c r="E11" s="69" t="s">
        <v>42</v>
      </c>
      <c r="F11" s="75"/>
      <c r="G11" s="71">
        <v>165.17322383839951</v>
      </c>
      <c r="H11" s="72">
        <f t="shared" si="0"/>
        <v>-4.7703180212014376E-2</v>
      </c>
      <c r="I11" s="73">
        <v>65.53450406966985</v>
      </c>
      <c r="J11" s="72">
        <f t="shared" si="1"/>
        <v>-0.14064711698786408</v>
      </c>
      <c r="K11" s="73">
        <v>131.21158233018656</v>
      </c>
      <c r="L11" s="74">
        <f t="shared" si="2"/>
        <v>-8.8537059968158305E-2</v>
      </c>
    </row>
    <row r="12" spans="1:13" s="58" customFormat="1" ht="15" customHeight="1" x14ac:dyDescent="0.25">
      <c r="A12" s="42"/>
      <c r="B12" s="66"/>
      <c r="C12" s="67" t="s">
        <v>43</v>
      </c>
      <c r="D12" s="68" t="s">
        <v>39</v>
      </c>
      <c r="E12" s="69" t="s">
        <v>44</v>
      </c>
      <c r="F12" s="75"/>
      <c r="G12" s="71">
        <v>157.550433591683</v>
      </c>
      <c r="H12" s="72">
        <f t="shared" si="0"/>
        <v>-4.6150278293135533E-2</v>
      </c>
      <c r="I12" s="73">
        <v>74.414078069387642</v>
      </c>
      <c r="J12" s="72">
        <f t="shared" si="1"/>
        <v>0.13549463943875886</v>
      </c>
      <c r="K12" s="73">
        <v>128.93240976957486</v>
      </c>
      <c r="L12" s="74">
        <f t="shared" si="2"/>
        <v>-1.7370208636584301E-2</v>
      </c>
    </row>
    <row r="13" spans="1:13" s="85" customFormat="1" ht="22.5" customHeight="1" x14ac:dyDescent="0.3">
      <c r="A13" s="76"/>
      <c r="B13" s="77"/>
      <c r="C13" s="78" t="s">
        <v>45</v>
      </c>
      <c r="D13" s="79" t="s">
        <v>39</v>
      </c>
      <c r="E13" s="80" t="s">
        <v>46</v>
      </c>
      <c r="F13" s="81"/>
      <c r="G13" s="82">
        <v>161.8597999371886</v>
      </c>
      <c r="H13" s="83">
        <f t="shared" si="0"/>
        <v>2.7352297592998079E-2</v>
      </c>
      <c r="I13" s="73">
        <v>71.108653590350954</v>
      </c>
      <c r="J13" s="83">
        <f t="shared" si="1"/>
        <v>-4.4419343285480667E-2</v>
      </c>
      <c r="K13" s="73">
        <v>129.25072995960446</v>
      </c>
      <c r="L13" s="84">
        <f t="shared" si="2"/>
        <v>2.468891961288014E-3</v>
      </c>
    </row>
    <row r="14" spans="1:13" s="58" customFormat="1" ht="15" customHeight="1" x14ac:dyDescent="0.25">
      <c r="A14" s="42"/>
      <c r="B14" s="66">
        <v>2002</v>
      </c>
      <c r="C14" s="67" t="s">
        <v>47</v>
      </c>
      <c r="D14" s="68" t="s">
        <v>39</v>
      </c>
      <c r="E14" s="69" t="s">
        <v>40</v>
      </c>
      <c r="F14" s="75"/>
      <c r="G14" s="71">
        <v>146.46099752924874</v>
      </c>
      <c r="H14" s="72">
        <f t="shared" si="0"/>
        <v>-9.5136670216542471E-2</v>
      </c>
      <c r="I14" s="73">
        <v>71.710654734655137</v>
      </c>
      <c r="J14" s="72">
        <f t="shared" si="1"/>
        <v>8.4659336650113499E-3</v>
      </c>
      <c r="K14" s="73">
        <v>124.04301165072076</v>
      </c>
      <c r="L14" s="74">
        <f t="shared" si="2"/>
        <v>-4.0291596887006363E-2</v>
      </c>
    </row>
    <row r="15" spans="1:13" s="58" customFormat="1" ht="15" customHeight="1" x14ac:dyDescent="0.25">
      <c r="A15" s="42"/>
      <c r="B15" s="66"/>
      <c r="C15" s="67" t="s">
        <v>41</v>
      </c>
      <c r="D15" s="68" t="s">
        <v>39</v>
      </c>
      <c r="E15" s="69" t="s">
        <v>42</v>
      </c>
      <c r="F15" s="75"/>
      <c r="G15" s="71">
        <v>149.19983925105893</v>
      </c>
      <c r="H15" s="72">
        <f t="shared" si="0"/>
        <v>1.8700143847260316E-2</v>
      </c>
      <c r="I15" s="73">
        <v>78.359430133056321</v>
      </c>
      <c r="J15" s="72">
        <f t="shared" si="1"/>
        <v>9.2716701904383456E-2</v>
      </c>
      <c r="K15" s="73">
        <v>124.57778956997043</v>
      </c>
      <c r="L15" s="74">
        <f t="shared" si="2"/>
        <v>4.3112297269555207E-3</v>
      </c>
    </row>
    <row r="16" spans="1:13" s="58" customFormat="1" ht="15" customHeight="1" x14ac:dyDescent="0.25">
      <c r="A16" s="42"/>
      <c r="B16" s="66"/>
      <c r="C16" s="67" t="s">
        <v>43</v>
      </c>
      <c r="D16" s="68" t="s">
        <v>39</v>
      </c>
      <c r="E16" s="69" t="s">
        <v>44</v>
      </c>
      <c r="F16" s="75"/>
      <c r="G16" s="71">
        <v>146.40353931130866</v>
      </c>
      <c r="H16" s="72">
        <f t="shared" si="0"/>
        <v>-1.8741976893453145E-2</v>
      </c>
      <c r="I16" s="73">
        <v>76.041134761791113</v>
      </c>
      <c r="J16" s="72">
        <f t="shared" si="1"/>
        <v>-2.9585403662694878E-2</v>
      </c>
      <c r="K16" s="73">
        <v>121.96756401172802</v>
      </c>
      <c r="L16" s="74">
        <f t="shared" si="2"/>
        <v>-2.0952575633687562E-2</v>
      </c>
    </row>
    <row r="17" spans="1:12" s="85" customFormat="1" ht="22.5" customHeight="1" x14ac:dyDescent="0.3">
      <c r="A17" s="76"/>
      <c r="B17" s="77"/>
      <c r="C17" s="78" t="s">
        <v>45</v>
      </c>
      <c r="D17" s="79" t="s">
        <v>39</v>
      </c>
      <c r="E17" s="80" t="s">
        <v>46</v>
      </c>
      <c r="F17" s="81"/>
      <c r="G17" s="82">
        <v>143.79876676469198</v>
      </c>
      <c r="H17" s="83">
        <f t="shared" si="0"/>
        <v>-1.7791732077446342E-2</v>
      </c>
      <c r="I17" s="73">
        <v>74.09532150361747</v>
      </c>
      <c r="J17" s="83">
        <f t="shared" si="1"/>
        <v>-2.5588956086323018E-2</v>
      </c>
      <c r="K17" s="73">
        <v>118.2495841921827</v>
      </c>
      <c r="L17" s="84">
        <f t="shared" si="2"/>
        <v>-3.0483348992587988E-2</v>
      </c>
    </row>
    <row r="18" spans="1:12" s="58" customFormat="1" ht="15" customHeight="1" x14ac:dyDescent="0.25">
      <c r="A18" s="42"/>
      <c r="B18" s="66">
        <v>2003</v>
      </c>
      <c r="C18" s="67" t="s">
        <v>38</v>
      </c>
      <c r="D18" s="68" t="s">
        <v>39</v>
      </c>
      <c r="E18" s="69" t="s">
        <v>40</v>
      </c>
      <c r="F18" s="75"/>
      <c r="G18" s="71">
        <v>138.16786140656475</v>
      </c>
      <c r="H18" s="72">
        <f t="shared" si="0"/>
        <v>-3.9158231220031731E-2</v>
      </c>
      <c r="I18" s="73">
        <v>78.515820286529475</v>
      </c>
      <c r="J18" s="72">
        <f t="shared" si="1"/>
        <v>5.9659620785857431E-2</v>
      </c>
      <c r="K18" s="73">
        <v>120.56695517559788</v>
      </c>
      <c r="L18" s="74">
        <f t="shared" si="2"/>
        <v>1.9597286529557081E-2</v>
      </c>
    </row>
    <row r="19" spans="1:12" s="58" customFormat="1" ht="15" customHeight="1" x14ac:dyDescent="0.25">
      <c r="A19" s="42"/>
      <c r="B19" s="66"/>
      <c r="C19" s="67" t="s">
        <v>41</v>
      </c>
      <c r="D19" s="68" t="s">
        <v>39</v>
      </c>
      <c r="E19" s="69" t="s">
        <v>42</v>
      </c>
      <c r="F19" s="75"/>
      <c r="G19" s="71">
        <v>151.99613919080923</v>
      </c>
      <c r="H19" s="72">
        <f t="shared" si="0"/>
        <v>0.10008317161075676</v>
      </c>
      <c r="I19" s="73">
        <v>76.301741375078961</v>
      </c>
      <c r="J19" s="72">
        <f t="shared" si="1"/>
        <v>-2.8199143858787034E-2</v>
      </c>
      <c r="K19" s="73">
        <v>125.83833752248752</v>
      </c>
      <c r="L19" s="74">
        <f t="shared" si="2"/>
        <v>4.3721617911078654E-2</v>
      </c>
    </row>
    <row r="20" spans="1:12" s="58" customFormat="1" ht="15" customHeight="1" x14ac:dyDescent="0.25">
      <c r="A20" s="42"/>
      <c r="B20" s="66"/>
      <c r="C20" s="67" t="s">
        <v>43</v>
      </c>
      <c r="D20" s="68" t="s">
        <v>39</v>
      </c>
      <c r="E20" s="69" t="s">
        <v>44</v>
      </c>
      <c r="F20" s="75"/>
      <c r="G20" s="71">
        <v>157.10992058747581</v>
      </c>
      <c r="H20" s="72">
        <f t="shared" si="0"/>
        <v>3.3644153225806391E-2</v>
      </c>
      <c r="I20" s="73">
        <v>79.681320039601417</v>
      </c>
      <c r="J20" s="72">
        <f t="shared" si="1"/>
        <v>4.4292287484100135E-2</v>
      </c>
      <c r="K20" s="73">
        <v>130.29482018290142</v>
      </c>
      <c r="L20" s="74">
        <f t="shared" si="2"/>
        <v>3.5414347870079868E-2</v>
      </c>
    </row>
    <row r="21" spans="1:12" s="85" customFormat="1" ht="22.5" customHeight="1" x14ac:dyDescent="0.3">
      <c r="A21" s="76"/>
      <c r="B21" s="77"/>
      <c r="C21" s="78" t="s">
        <v>45</v>
      </c>
      <c r="D21" s="79" t="s">
        <v>39</v>
      </c>
      <c r="E21" s="80" t="s">
        <v>46</v>
      </c>
      <c r="F21" s="81"/>
      <c r="G21" s="82">
        <v>159.35079108713867</v>
      </c>
      <c r="H21" s="83">
        <f t="shared" si="0"/>
        <v>1.4263074484944363E-2</v>
      </c>
      <c r="I21" s="73">
        <v>77.016924575169028</v>
      </c>
      <c r="J21" s="83">
        <f t="shared" si="1"/>
        <v>-3.3438144136018207E-2</v>
      </c>
      <c r="K21" s="73">
        <v>129.91283595486593</v>
      </c>
      <c r="L21" s="84">
        <f t="shared" si="2"/>
        <v>-2.9316915860452576E-3</v>
      </c>
    </row>
    <row r="22" spans="1:12" s="58" customFormat="1" ht="15" customHeight="1" x14ac:dyDescent="0.25">
      <c r="A22" s="42"/>
      <c r="B22" s="66">
        <v>2004</v>
      </c>
      <c r="C22" s="67" t="s">
        <v>38</v>
      </c>
      <c r="D22" s="68" t="s">
        <v>39</v>
      </c>
      <c r="E22" s="69" t="s">
        <v>40</v>
      </c>
      <c r="F22" s="75"/>
      <c r="G22" s="71">
        <v>149.21899199037233</v>
      </c>
      <c r="H22" s="72">
        <f t="shared" si="0"/>
        <v>-6.3581730769230488E-2</v>
      </c>
      <c r="I22" s="73">
        <v>74.706040802986109</v>
      </c>
      <c r="J22" s="72">
        <f t="shared" si="1"/>
        <v>-3.0004882497320199E-2</v>
      </c>
      <c r="K22" s="73">
        <v>126.47497790254663</v>
      </c>
      <c r="L22" s="74">
        <f t="shared" si="2"/>
        <v>-2.6462805057336086E-2</v>
      </c>
    </row>
    <row r="23" spans="1:12" s="58" customFormat="1" ht="15" customHeight="1" x14ac:dyDescent="0.25">
      <c r="A23" s="42"/>
      <c r="B23" s="66"/>
      <c r="C23" s="67" t="s">
        <v>41</v>
      </c>
      <c r="D23" s="68" t="s">
        <v>39</v>
      </c>
      <c r="E23" s="69" t="s">
        <v>42</v>
      </c>
      <c r="F23" s="75"/>
      <c r="G23" s="71">
        <v>161.78318897993518</v>
      </c>
      <c r="H23" s="72">
        <f t="shared" si="0"/>
        <v>8.4199717622898115E-2</v>
      </c>
      <c r="I23" s="73">
        <v>72.338845678637213</v>
      </c>
      <c r="J23" s="72">
        <f t="shared" si="1"/>
        <v>-3.168679666202142E-2</v>
      </c>
      <c r="K23" s="73">
        <v>131.09698706177591</v>
      </c>
      <c r="L23" s="74">
        <f t="shared" si="2"/>
        <v>3.6544850498338874E-2</v>
      </c>
    </row>
    <row r="24" spans="1:12" s="58" customFormat="1" ht="15" customHeight="1" x14ac:dyDescent="0.25">
      <c r="A24" s="42"/>
      <c r="B24" s="66"/>
      <c r="C24" s="67" t="s">
        <v>43</v>
      </c>
      <c r="D24" s="68" t="s">
        <v>39</v>
      </c>
      <c r="E24" s="69" t="s">
        <v>44</v>
      </c>
      <c r="F24" s="75"/>
      <c r="G24" s="71">
        <v>151.23002961827493</v>
      </c>
      <c r="H24" s="72">
        <f t="shared" si="0"/>
        <v>-6.5230259263643786E-2</v>
      </c>
      <c r="I24" s="73">
        <v>70.848339889421453</v>
      </c>
      <c r="J24" s="72">
        <f t="shared" si="1"/>
        <v>-2.060450060037286E-2</v>
      </c>
      <c r="K24" s="73">
        <v>123.52096653907228</v>
      </c>
      <c r="L24" s="74">
        <f t="shared" si="2"/>
        <v>-5.7789432789432722E-2</v>
      </c>
    </row>
    <row r="25" spans="1:12" s="85" customFormat="1" ht="22.5" customHeight="1" x14ac:dyDescent="0.3">
      <c r="A25" s="76"/>
      <c r="B25" s="77"/>
      <c r="C25" s="78" t="s">
        <v>45</v>
      </c>
      <c r="D25" s="79" t="s">
        <v>39</v>
      </c>
      <c r="E25" s="80" t="s">
        <v>46</v>
      </c>
      <c r="F25" s="81"/>
      <c r="G25" s="82">
        <v>153.58581655381792</v>
      </c>
      <c r="H25" s="83">
        <f t="shared" si="0"/>
        <v>1.5577507598783916E-2</v>
      </c>
      <c r="I25" s="73">
        <v>72.592347238243192</v>
      </c>
      <c r="J25" s="83">
        <f t="shared" si="1"/>
        <v>2.4616065126490585E-2</v>
      </c>
      <c r="K25" s="73">
        <v>125.01070502841063</v>
      </c>
      <c r="L25" s="84">
        <f t="shared" si="2"/>
        <v>1.2060612308009384E-2</v>
      </c>
    </row>
    <row r="26" spans="1:12" s="58" customFormat="1" ht="15" customHeight="1" x14ac:dyDescent="0.25">
      <c r="A26" s="42"/>
      <c r="B26" s="66">
        <v>2005</v>
      </c>
      <c r="C26" s="67" t="s">
        <v>47</v>
      </c>
      <c r="D26" s="68" t="s">
        <v>39</v>
      </c>
      <c r="E26" s="69" t="s">
        <v>40</v>
      </c>
      <c r="F26" s="75"/>
      <c r="G26" s="71">
        <v>153.7964966862649</v>
      </c>
      <c r="H26" s="72">
        <f t="shared" si="0"/>
        <v>1.3717421124831346E-3</v>
      </c>
      <c r="I26" s="73">
        <v>73.217691709423733</v>
      </c>
      <c r="J26" s="72">
        <f t="shared" si="1"/>
        <v>8.6144682596941188E-3</v>
      </c>
      <c r="K26" s="73">
        <v>128.67775361755122</v>
      </c>
      <c r="L26" s="74">
        <f t="shared" si="2"/>
        <v>2.933387655326956E-2</v>
      </c>
    </row>
    <row r="27" spans="1:12" s="58" customFormat="1" ht="15" customHeight="1" x14ac:dyDescent="0.25">
      <c r="A27" s="42"/>
      <c r="B27" s="66"/>
      <c r="C27" s="67" t="s">
        <v>41</v>
      </c>
      <c r="D27" s="68" t="s">
        <v>39</v>
      </c>
      <c r="E27" s="69" t="s">
        <v>42</v>
      </c>
      <c r="F27" s="75"/>
      <c r="G27" s="71">
        <v>156.84178223708878</v>
      </c>
      <c r="H27" s="72">
        <f t="shared" si="0"/>
        <v>1.980074719800716E-2</v>
      </c>
      <c r="I27" s="73">
        <v>75.703323647460437</v>
      </c>
      <c r="J27" s="72">
        <f t="shared" si="1"/>
        <v>3.3948515447623465E-2</v>
      </c>
      <c r="K27" s="73">
        <v>128.81781450116426</v>
      </c>
      <c r="L27" s="74">
        <f t="shared" si="2"/>
        <v>1.0884622996242769E-3</v>
      </c>
    </row>
    <row r="28" spans="1:12" s="58" customFormat="1" ht="15" customHeight="1" x14ac:dyDescent="0.25">
      <c r="A28" s="42"/>
      <c r="B28" s="66"/>
      <c r="C28" s="67" t="s">
        <v>43</v>
      </c>
      <c r="D28" s="68" t="s">
        <v>39</v>
      </c>
      <c r="E28" s="69" t="s">
        <v>44</v>
      </c>
      <c r="F28" s="75"/>
      <c r="G28" s="71">
        <v>162.56845129178282</v>
      </c>
      <c r="H28" s="72">
        <f t="shared" si="0"/>
        <v>3.6512394675784564E-2</v>
      </c>
      <c r="I28" s="73">
        <v>74.476753970957034</v>
      </c>
      <c r="J28" s="72">
        <f t="shared" si="1"/>
        <v>-1.6202322664396637E-2</v>
      </c>
      <c r="K28" s="73">
        <v>132.25567255348355</v>
      </c>
      <c r="L28" s="74">
        <f t="shared" si="2"/>
        <v>2.6687753286547287E-2</v>
      </c>
    </row>
    <row r="29" spans="1:12" s="85" customFormat="1" ht="22.5" customHeight="1" x14ac:dyDescent="0.3">
      <c r="A29" s="76"/>
      <c r="B29" s="77"/>
      <c r="C29" s="78" t="s">
        <v>45</v>
      </c>
      <c r="D29" s="79" t="s">
        <v>39</v>
      </c>
      <c r="E29" s="80" t="s">
        <v>46</v>
      </c>
      <c r="F29" s="81"/>
      <c r="G29" s="82">
        <v>153.79649668626482</v>
      </c>
      <c r="H29" s="83">
        <f t="shared" si="0"/>
        <v>-5.3958529688972877E-2</v>
      </c>
      <c r="I29" s="73">
        <v>73.916566740716831</v>
      </c>
      <c r="J29" s="83">
        <f t="shared" si="1"/>
        <v>-7.5216386371867597E-3</v>
      </c>
      <c r="K29" s="73">
        <v>125.96566559849931</v>
      </c>
      <c r="L29" s="84">
        <f t="shared" si="2"/>
        <v>-4.7559449311639829E-2</v>
      </c>
    </row>
    <row r="30" spans="1:12" s="58" customFormat="1" ht="15" customHeight="1" x14ac:dyDescent="0.25">
      <c r="A30" s="42"/>
      <c r="B30" s="66">
        <v>2006</v>
      </c>
      <c r="C30" s="67" t="s">
        <v>47</v>
      </c>
      <c r="D30" s="68" t="s">
        <v>39</v>
      </c>
      <c r="E30" s="69" t="s">
        <v>40</v>
      </c>
      <c r="F30" s="75"/>
      <c r="G30" s="71">
        <v>161.26606501847451</v>
      </c>
      <c r="H30" s="72">
        <f t="shared" si="0"/>
        <v>4.8567870485679135E-2</v>
      </c>
      <c r="I30" s="73">
        <v>80.378891128468553</v>
      </c>
      <c r="J30" s="72">
        <f t="shared" si="1"/>
        <v>8.7427280144384181E-2</v>
      </c>
      <c r="K30" s="73">
        <v>135.68079779820164</v>
      </c>
      <c r="L30" s="74">
        <f t="shared" si="2"/>
        <v>7.712524006873557E-2</v>
      </c>
    </row>
    <row r="31" spans="1:12" s="58" customFormat="1" ht="15" customHeight="1" x14ac:dyDescent="0.25">
      <c r="A31" s="42"/>
      <c r="B31" s="66"/>
      <c r="C31" s="67" t="s">
        <v>41</v>
      </c>
      <c r="D31" s="68" t="s">
        <v>39</v>
      </c>
      <c r="E31" s="69" t="s">
        <v>42</v>
      </c>
      <c r="F31" s="75"/>
      <c r="G31" s="71">
        <v>165.03915466320603</v>
      </c>
      <c r="H31" s="72">
        <f t="shared" si="0"/>
        <v>2.3396674584323027E-2</v>
      </c>
      <c r="I31" s="73">
        <v>70.172238846534626</v>
      </c>
      <c r="J31" s="72">
        <f t="shared" si="1"/>
        <v>-0.12698175029089123</v>
      </c>
      <c r="K31" s="73">
        <v>132.59945835871548</v>
      </c>
      <c r="L31" s="74">
        <f t="shared" si="2"/>
        <v>-2.271021021021E-2</v>
      </c>
    </row>
    <row r="32" spans="1:12" s="58" customFormat="1" ht="15" customHeight="1" x14ac:dyDescent="0.25">
      <c r="A32" s="42"/>
      <c r="B32" s="66"/>
      <c r="C32" s="67" t="s">
        <v>43</v>
      </c>
      <c r="D32" s="68" t="s">
        <v>39</v>
      </c>
      <c r="E32" s="69" t="s">
        <v>44</v>
      </c>
      <c r="F32" s="75"/>
      <c r="G32" s="71">
        <v>179.00150162264401</v>
      </c>
      <c r="H32" s="72">
        <f t="shared" si="0"/>
        <v>8.4600208889404574E-2</v>
      </c>
      <c r="I32" s="73">
        <v>68.709981980213328</v>
      </c>
      <c r="J32" s="72">
        <f t="shared" si="1"/>
        <v>-2.0838110488668116E-2</v>
      </c>
      <c r="K32" s="73">
        <v>141.46149244913855</v>
      </c>
      <c r="L32" s="74">
        <f t="shared" si="2"/>
        <v>6.6833109275974523E-2</v>
      </c>
    </row>
    <row r="33" spans="1:12" s="85" customFormat="1" ht="22.5" customHeight="1" x14ac:dyDescent="0.3">
      <c r="A33" s="76"/>
      <c r="B33" s="77"/>
      <c r="C33" s="78" t="s">
        <v>45</v>
      </c>
      <c r="D33" s="79" t="s">
        <v>39</v>
      </c>
      <c r="E33" s="80" t="s">
        <v>46</v>
      </c>
      <c r="F33" s="81"/>
      <c r="G33" s="82">
        <v>179.28879271234436</v>
      </c>
      <c r="H33" s="83">
        <f t="shared" si="0"/>
        <v>1.60496469077667E-3</v>
      </c>
      <c r="I33" s="73">
        <v>69.453861994026838</v>
      </c>
      <c r="J33" s="83">
        <f t="shared" si="1"/>
        <v>1.0826374747525435E-2</v>
      </c>
      <c r="K33" s="73">
        <v>141.93260633038233</v>
      </c>
      <c r="L33" s="84">
        <f t="shared" si="2"/>
        <v>3.3303330333035084E-3</v>
      </c>
    </row>
    <row r="34" spans="1:12" s="58" customFormat="1" ht="15" customHeight="1" x14ac:dyDescent="0.25">
      <c r="A34" s="42"/>
      <c r="B34" s="66">
        <v>2007</v>
      </c>
      <c r="C34" s="67" t="s">
        <v>47</v>
      </c>
      <c r="D34" s="68" t="s">
        <v>39</v>
      </c>
      <c r="E34" s="69" t="s">
        <v>40</v>
      </c>
      <c r="F34" s="75"/>
      <c r="G34" s="71">
        <v>175.55400854623957</v>
      </c>
      <c r="H34" s="72">
        <f t="shared" si="0"/>
        <v>-2.083110778762939E-2</v>
      </c>
      <c r="I34" s="73">
        <v>69.681796897691854</v>
      </c>
      <c r="J34" s="72">
        <f t="shared" si="1"/>
        <v>3.2818175565905729E-3</v>
      </c>
      <c r="K34" s="73">
        <v>141.15590506671018</v>
      </c>
      <c r="L34" s="74">
        <f t="shared" si="2"/>
        <v>-5.4723243922132486E-3</v>
      </c>
    </row>
    <row r="35" spans="1:12" s="58" customFormat="1" ht="15" customHeight="1" x14ac:dyDescent="0.25">
      <c r="A35" s="42"/>
      <c r="B35" s="66"/>
      <c r="C35" s="67" t="s">
        <v>41</v>
      </c>
      <c r="D35" s="68" t="s">
        <v>39</v>
      </c>
      <c r="E35" s="69" t="s">
        <v>42</v>
      </c>
      <c r="F35" s="75"/>
      <c r="G35" s="71">
        <v>175.51570306761283</v>
      </c>
      <c r="H35" s="72">
        <f t="shared" si="0"/>
        <v>-2.1819768710464973E-4</v>
      </c>
      <c r="I35" s="73">
        <v>76.850531230330475</v>
      </c>
      <c r="J35" s="72">
        <f t="shared" si="1"/>
        <v>0.1028781497004719</v>
      </c>
      <c r="K35" s="73">
        <v>141.76707983156695</v>
      </c>
      <c r="L35" s="74">
        <f t="shared" si="2"/>
        <v>4.3297853148115146E-3</v>
      </c>
    </row>
    <row r="36" spans="1:12" s="58" customFormat="1" ht="15" customHeight="1" x14ac:dyDescent="0.25">
      <c r="A36" s="42"/>
      <c r="B36" s="66"/>
      <c r="C36" s="67" t="s">
        <v>43</v>
      </c>
      <c r="D36" s="68" t="s">
        <v>39</v>
      </c>
      <c r="E36" s="69" t="s">
        <v>44</v>
      </c>
      <c r="F36" s="75"/>
      <c r="G36" s="71">
        <v>167.22256694492881</v>
      </c>
      <c r="H36" s="72">
        <f t="shared" si="0"/>
        <v>-4.7250109122653851E-2</v>
      </c>
      <c r="I36" s="73">
        <v>78.481305311500734</v>
      </c>
      <c r="J36" s="72">
        <f t="shared" si="1"/>
        <v>2.1220075581294663E-2</v>
      </c>
      <c r="K36" s="73">
        <v>136.76308644430219</v>
      </c>
      <c r="L36" s="74">
        <f t="shared" si="2"/>
        <v>-3.5297287587569601E-2</v>
      </c>
    </row>
    <row r="37" spans="1:12" s="85" customFormat="1" ht="22.5" customHeight="1" x14ac:dyDescent="0.3">
      <c r="A37" s="76"/>
      <c r="B37" s="77"/>
      <c r="C37" s="78" t="s">
        <v>45</v>
      </c>
      <c r="D37" s="79" t="s">
        <v>39</v>
      </c>
      <c r="E37" s="80" t="s">
        <v>46</v>
      </c>
      <c r="F37" s="81"/>
      <c r="G37" s="82">
        <v>158.83366712567803</v>
      </c>
      <c r="H37" s="83">
        <f t="shared" si="0"/>
        <v>-5.0166074905508937E-2</v>
      </c>
      <c r="I37" s="73">
        <v>81.176808615135727</v>
      </c>
      <c r="J37" s="83">
        <f t="shared" si="1"/>
        <v>3.4345801117046292E-2</v>
      </c>
      <c r="K37" s="73">
        <v>132.23020693828119</v>
      </c>
      <c r="L37" s="84">
        <f t="shared" si="2"/>
        <v>-3.3144027557955515E-2</v>
      </c>
    </row>
    <row r="38" spans="1:12" s="58" customFormat="1" ht="15" customHeight="1" x14ac:dyDescent="0.25">
      <c r="A38" s="42"/>
      <c r="B38" s="66">
        <v>2008</v>
      </c>
      <c r="C38" s="67" t="s">
        <v>38</v>
      </c>
      <c r="D38" s="68" t="s">
        <v>39</v>
      </c>
      <c r="E38" s="69" t="s">
        <v>40</v>
      </c>
      <c r="F38" s="75"/>
      <c r="G38" s="71">
        <v>156.26720005768806</v>
      </c>
      <c r="H38" s="72">
        <f t="shared" si="0"/>
        <v>-1.6158205715663822E-2</v>
      </c>
      <c r="I38" s="73">
        <v>77.426952601579885</v>
      </c>
      <c r="J38" s="72">
        <f t="shared" si="1"/>
        <v>-4.6193686072756833E-2</v>
      </c>
      <c r="K38" s="73">
        <v>130.51127791212153</v>
      </c>
      <c r="L38" s="74">
        <f t="shared" si="2"/>
        <v>-1.2999518536350561E-2</v>
      </c>
    </row>
    <row r="39" spans="1:12" s="58" customFormat="1" ht="15" customHeight="1" x14ac:dyDescent="0.25">
      <c r="A39" s="42"/>
      <c r="B39" s="66"/>
      <c r="C39" s="67" t="s">
        <v>41</v>
      </c>
      <c r="D39" s="68" t="s">
        <v>39</v>
      </c>
      <c r="E39" s="69" t="s">
        <v>42</v>
      </c>
      <c r="F39" s="75"/>
      <c r="G39" s="71">
        <v>161.4958978902348</v>
      </c>
      <c r="H39" s="72">
        <f t="shared" si="0"/>
        <v>3.345998284103447E-2</v>
      </c>
      <c r="I39" s="73">
        <v>73.329761517034484</v>
      </c>
      <c r="J39" s="72">
        <f t="shared" si="1"/>
        <v>-5.2916858366214431E-2</v>
      </c>
      <c r="K39" s="73">
        <v>131.35164321379952</v>
      </c>
      <c r="L39" s="74">
        <f t="shared" si="2"/>
        <v>6.4390243902434459E-3</v>
      </c>
    </row>
    <row r="40" spans="1:12" s="58" customFormat="1" ht="15" customHeight="1" x14ac:dyDescent="0.25">
      <c r="A40" s="42"/>
      <c r="B40" s="66"/>
      <c r="C40" s="67" t="s">
        <v>43</v>
      </c>
      <c r="D40" s="68" t="s">
        <v>39</v>
      </c>
      <c r="E40" s="69" t="s">
        <v>44</v>
      </c>
      <c r="F40" s="75"/>
      <c r="G40" s="71">
        <v>147.26541258040976</v>
      </c>
      <c r="H40" s="72">
        <f t="shared" si="0"/>
        <v>-8.8116698292220325E-2</v>
      </c>
      <c r="I40" s="73">
        <v>79.691444861253132</v>
      </c>
      <c r="J40" s="72">
        <f t="shared" si="1"/>
        <v>8.6754452934376863E-2</v>
      </c>
      <c r="K40" s="73">
        <v>123.89021795950661</v>
      </c>
      <c r="L40" s="74">
        <f t="shared" si="2"/>
        <v>-5.6804963164016391E-2</v>
      </c>
    </row>
    <row r="41" spans="1:12" s="85" customFormat="1" ht="22.5" customHeight="1" x14ac:dyDescent="0.3">
      <c r="A41" s="76"/>
      <c r="B41" s="77"/>
      <c r="C41" s="78" t="s">
        <v>45</v>
      </c>
      <c r="D41" s="79" t="s">
        <v>39</v>
      </c>
      <c r="E41" s="80" t="s">
        <v>46</v>
      </c>
      <c r="F41" s="81"/>
      <c r="G41" s="82">
        <v>142.86028253833746</v>
      </c>
      <c r="H41" s="83">
        <f t="shared" si="0"/>
        <v>-2.9912862530887999E-2</v>
      </c>
      <c r="I41" s="73">
        <v>78.818016062268896</v>
      </c>
      <c r="J41" s="83">
        <f t="shared" si="1"/>
        <v>-1.096013255255843E-2</v>
      </c>
      <c r="K41" s="73">
        <v>121.02533624924052</v>
      </c>
      <c r="L41" s="84">
        <f t="shared" si="2"/>
        <v>-2.3124357656731813E-2</v>
      </c>
    </row>
    <row r="42" spans="1:12" s="58" customFormat="1" ht="15" customHeight="1" x14ac:dyDescent="0.25">
      <c r="A42" s="42"/>
      <c r="B42" s="66">
        <v>2009</v>
      </c>
      <c r="C42" s="67" t="s">
        <v>38</v>
      </c>
      <c r="D42" s="68" t="s">
        <v>39</v>
      </c>
      <c r="E42" s="69" t="s">
        <v>40</v>
      </c>
      <c r="F42" s="75"/>
      <c r="G42" s="71">
        <v>139.33617850467959</v>
      </c>
      <c r="H42" s="72">
        <f t="shared" si="0"/>
        <v>-2.4668186083925375E-2</v>
      </c>
      <c r="I42" s="73">
        <v>75.110220926323962</v>
      </c>
      <c r="J42" s="72">
        <f t="shared" si="1"/>
        <v>-4.7042482432133929E-2</v>
      </c>
      <c r="K42" s="73">
        <v>118.18592015417677</v>
      </c>
      <c r="L42" s="74">
        <f t="shared" si="2"/>
        <v>-2.3461336138874578E-2</v>
      </c>
    </row>
    <row r="43" spans="1:12" s="58" customFormat="1" ht="15" customHeight="1" x14ac:dyDescent="0.25">
      <c r="A43" s="42"/>
      <c r="B43" s="66"/>
      <c r="C43" s="67" t="s">
        <v>41</v>
      </c>
      <c r="D43" s="68" t="s">
        <v>39</v>
      </c>
      <c r="E43" s="69" t="s">
        <v>42</v>
      </c>
      <c r="F43" s="75"/>
      <c r="G43" s="71">
        <v>133.36052383891189</v>
      </c>
      <c r="H43" s="72">
        <f t="shared" si="0"/>
        <v>-4.2886597938144359E-2</v>
      </c>
      <c r="I43" s="73">
        <v>83.570038288181564</v>
      </c>
      <c r="J43" s="72">
        <f t="shared" si="1"/>
        <v>0.11263203938856584</v>
      </c>
      <c r="K43" s="73">
        <v>115.88128197836274</v>
      </c>
      <c r="L43" s="74">
        <f t="shared" si="2"/>
        <v>-1.9500107735401735E-2</v>
      </c>
    </row>
    <row r="44" spans="1:12" s="58" customFormat="1" ht="15" customHeight="1" x14ac:dyDescent="0.25">
      <c r="A44" s="42"/>
      <c r="B44" s="66"/>
      <c r="C44" s="67" t="s">
        <v>43</v>
      </c>
      <c r="D44" s="68" t="s">
        <v>39</v>
      </c>
      <c r="E44" s="69" t="s">
        <v>44</v>
      </c>
      <c r="F44" s="75"/>
      <c r="G44" s="71">
        <v>135.18003407368087</v>
      </c>
      <c r="H44" s="72">
        <f t="shared" si="0"/>
        <v>1.3643544449231444E-2</v>
      </c>
      <c r="I44" s="73">
        <v>76.354785694052822</v>
      </c>
      <c r="J44" s="72">
        <f t="shared" si="1"/>
        <v>-8.6337792131287325E-2</v>
      </c>
      <c r="K44" s="73">
        <v>114.81172613986341</v>
      </c>
      <c r="L44" s="74">
        <f t="shared" si="2"/>
        <v>-9.2297549719810041E-3</v>
      </c>
    </row>
    <row r="45" spans="1:12" s="85" customFormat="1" ht="22.5" customHeight="1" x14ac:dyDescent="0.3">
      <c r="A45" s="76"/>
      <c r="B45" s="77"/>
      <c r="C45" s="78" t="s">
        <v>45</v>
      </c>
      <c r="D45" s="79" t="s">
        <v>39</v>
      </c>
      <c r="E45" s="80" t="s">
        <v>46</v>
      </c>
      <c r="F45" s="81"/>
      <c r="G45" s="82">
        <v>134.77782654810039</v>
      </c>
      <c r="H45" s="83">
        <f t="shared" si="0"/>
        <v>-2.9753471238308251E-3</v>
      </c>
      <c r="I45" s="73">
        <v>70.695363610157642</v>
      </c>
      <c r="J45" s="83">
        <f t="shared" si="1"/>
        <v>-7.4120070306686547E-2</v>
      </c>
      <c r="K45" s="73">
        <v>113.10552992130492</v>
      </c>
      <c r="L45" s="84">
        <f t="shared" si="2"/>
        <v>-1.4860818454031465E-2</v>
      </c>
    </row>
    <row r="46" spans="1:12" s="58" customFormat="1" ht="15" customHeight="1" x14ac:dyDescent="0.25">
      <c r="A46" s="42"/>
      <c r="B46" s="66">
        <v>2010</v>
      </c>
      <c r="C46" s="67" t="s">
        <v>38</v>
      </c>
      <c r="D46" s="68" t="s">
        <v>39</v>
      </c>
      <c r="E46" s="69" t="s">
        <v>40</v>
      </c>
      <c r="F46" s="75"/>
      <c r="G46" s="71">
        <v>124.97162401966106</v>
      </c>
      <c r="H46" s="72">
        <f t="shared" si="0"/>
        <v>-7.2758277675145824E-2</v>
      </c>
      <c r="I46" s="73">
        <v>73.422322026748333</v>
      </c>
      <c r="J46" s="72">
        <f t="shared" si="1"/>
        <v>3.857336998262325E-2</v>
      </c>
      <c r="K46" s="73">
        <v>107.89781161242125</v>
      </c>
      <c r="L46" s="74">
        <f t="shared" si="2"/>
        <v>-4.6043003489811933E-2</v>
      </c>
    </row>
    <row r="47" spans="1:12" s="58" customFormat="1" ht="15" customHeight="1" x14ac:dyDescent="0.25">
      <c r="A47" s="42"/>
      <c r="B47" s="66"/>
      <c r="C47" s="67" t="s">
        <v>41</v>
      </c>
      <c r="D47" s="68" t="s">
        <v>39</v>
      </c>
      <c r="E47" s="69" t="s">
        <v>42</v>
      </c>
      <c r="F47" s="75"/>
      <c r="G47" s="71">
        <v>119.8386898836811</v>
      </c>
      <c r="H47" s="72">
        <f t="shared" si="0"/>
        <v>-4.1072796934866034E-2</v>
      </c>
      <c r="I47" s="73">
        <v>73.036408078523252</v>
      </c>
      <c r="J47" s="72">
        <f t="shared" si="1"/>
        <v>-5.2560847651275527E-3</v>
      </c>
      <c r="K47" s="73">
        <v>103.55592422041798</v>
      </c>
      <c r="L47" s="74">
        <f t="shared" si="2"/>
        <v>-4.0240736370073256E-2</v>
      </c>
    </row>
    <row r="48" spans="1:12" s="58" customFormat="1" ht="15" customHeight="1" x14ac:dyDescent="0.25">
      <c r="A48" s="42"/>
      <c r="B48" s="66"/>
      <c r="C48" s="67" t="s">
        <v>43</v>
      </c>
      <c r="D48" s="68" t="s">
        <v>39</v>
      </c>
      <c r="E48" s="69" t="s">
        <v>44</v>
      </c>
      <c r="F48" s="75"/>
      <c r="G48" s="71">
        <v>120.20259193063492</v>
      </c>
      <c r="H48" s="72">
        <f t="shared" si="0"/>
        <v>3.0365990091099884E-3</v>
      </c>
      <c r="I48" s="73">
        <v>74.047967132055291</v>
      </c>
      <c r="J48" s="72">
        <f t="shared" si="1"/>
        <v>1.3850065743163151E-2</v>
      </c>
      <c r="K48" s="73">
        <v>104.16709898527476</v>
      </c>
      <c r="L48" s="74">
        <f t="shared" si="2"/>
        <v>5.9018812246405478E-3</v>
      </c>
    </row>
    <row r="49" spans="1:14" s="85" customFormat="1" ht="22.5" customHeight="1" x14ac:dyDescent="0.3">
      <c r="A49" s="76"/>
      <c r="B49" s="77"/>
      <c r="C49" s="78" t="s">
        <v>45</v>
      </c>
      <c r="D49" s="79" t="s">
        <v>39</v>
      </c>
      <c r="E49" s="80" t="s">
        <v>46</v>
      </c>
      <c r="F49" s="81"/>
      <c r="G49" s="82">
        <v>108.65349012468002</v>
      </c>
      <c r="H49" s="83">
        <f t="shared" si="0"/>
        <v>-9.6080305927342416E-2</v>
      </c>
      <c r="I49" s="73">
        <v>78.063446209452621</v>
      </c>
      <c r="J49" s="83">
        <f t="shared" si="1"/>
        <v>5.4228079890920239E-2</v>
      </c>
      <c r="K49" s="73">
        <v>98.220877835522487</v>
      </c>
      <c r="L49" s="84">
        <f t="shared" si="2"/>
        <v>-5.7083486126390484E-2</v>
      </c>
    </row>
    <row r="50" spans="1:14" s="58" customFormat="1" ht="15" customHeight="1" x14ac:dyDescent="0.25">
      <c r="A50" s="42"/>
      <c r="B50" s="66">
        <v>2011</v>
      </c>
      <c r="C50" s="67" t="s">
        <v>38</v>
      </c>
      <c r="D50" s="68" t="s">
        <v>39</v>
      </c>
      <c r="E50" s="69" t="s">
        <v>40</v>
      </c>
      <c r="F50" s="75"/>
      <c r="G50" s="71">
        <v>105.49328813797597</v>
      </c>
      <c r="H50" s="72">
        <f t="shared" si="0"/>
        <v>-2.9085140137493207E-2</v>
      </c>
      <c r="I50" s="73">
        <v>72.054443082085044</v>
      </c>
      <c r="J50" s="72">
        <f t="shared" si="1"/>
        <v>-7.6975888449054328E-2</v>
      </c>
      <c r="K50" s="73">
        <v>94.655691707191352</v>
      </c>
      <c r="L50" s="74">
        <f t="shared" si="2"/>
        <v>-3.6297640653357631E-2</v>
      </c>
    </row>
    <row r="51" spans="1:14" s="58" customFormat="1" ht="15" customHeight="1" x14ac:dyDescent="0.25">
      <c r="A51" s="42"/>
      <c r="B51" s="66"/>
      <c r="C51" s="67" t="s">
        <v>41</v>
      </c>
      <c r="D51" s="68" t="s">
        <v>39</v>
      </c>
      <c r="E51" s="69" t="s">
        <v>42</v>
      </c>
      <c r="F51" s="75"/>
      <c r="G51" s="71">
        <v>93.35045141330697</v>
      </c>
      <c r="H51" s="72">
        <f t="shared" si="0"/>
        <v>-0.1151053013798113</v>
      </c>
      <c r="I51" s="73">
        <v>78.012949707388813</v>
      </c>
      <c r="J51" s="72">
        <f t="shared" si="1"/>
        <v>8.2694506687336231E-2</v>
      </c>
      <c r="K51" s="73">
        <v>87.818174025356313</v>
      </c>
      <c r="L51" s="74">
        <f t="shared" si="2"/>
        <v>-7.2235673930589064E-2</v>
      </c>
    </row>
    <row r="52" spans="1:14" s="58" customFormat="1" ht="15" customHeight="1" x14ac:dyDescent="0.25">
      <c r="A52" s="42"/>
      <c r="B52" s="66"/>
      <c r="C52" s="67" t="s">
        <v>43</v>
      </c>
      <c r="D52" s="68" t="s">
        <v>39</v>
      </c>
      <c r="E52" s="69" t="s">
        <v>44</v>
      </c>
      <c r="F52" s="75"/>
      <c r="G52" s="71">
        <v>95.074197951509191</v>
      </c>
      <c r="H52" s="72">
        <f t="shared" si="0"/>
        <v>1.8465326220763228E-2</v>
      </c>
      <c r="I52" s="73">
        <v>80.131611326159003</v>
      </c>
      <c r="J52" s="72">
        <f t="shared" si="1"/>
        <v>2.7157819653235417E-2</v>
      </c>
      <c r="K52" s="73">
        <v>89.74082797313487</v>
      </c>
      <c r="L52" s="74">
        <f t="shared" si="2"/>
        <v>2.1893576917500199E-2</v>
      </c>
    </row>
    <row r="53" spans="1:14" s="85" customFormat="1" ht="22.5" customHeight="1" x14ac:dyDescent="0.3">
      <c r="A53" s="76"/>
      <c r="B53" s="77"/>
      <c r="C53" s="78" t="s">
        <v>45</v>
      </c>
      <c r="D53" s="79" t="s">
        <v>39</v>
      </c>
      <c r="E53" s="80" t="s">
        <v>46</v>
      </c>
      <c r="F53" s="81"/>
      <c r="G53" s="82">
        <v>96.472347921384312</v>
      </c>
      <c r="H53" s="83">
        <f t="shared" si="0"/>
        <v>1.4705882352941025E-2</v>
      </c>
      <c r="I53" s="73">
        <v>79.865403533400197</v>
      </c>
      <c r="J53" s="83">
        <f t="shared" si="1"/>
        <v>-3.3221320319550612E-3</v>
      </c>
      <c r="K53" s="73">
        <v>90.912246272443682</v>
      </c>
      <c r="L53" s="84">
        <f t="shared" si="2"/>
        <v>1.305334846765055E-2</v>
      </c>
    </row>
    <row r="54" spans="1:14" s="58" customFormat="1" ht="15" customHeight="1" x14ac:dyDescent="0.25">
      <c r="A54" s="42"/>
      <c r="B54" s="66">
        <v>2012</v>
      </c>
      <c r="C54" s="67" t="s">
        <v>38</v>
      </c>
      <c r="D54" s="68" t="s">
        <v>39</v>
      </c>
      <c r="E54" s="69" t="s">
        <v>40</v>
      </c>
      <c r="F54" s="75"/>
      <c r="G54" s="71">
        <v>106.58499427883737</v>
      </c>
      <c r="H54" s="72">
        <f t="shared" si="0"/>
        <v>0.10482430017867808</v>
      </c>
      <c r="I54" s="73">
        <v>75.50223045553092</v>
      </c>
      <c r="J54" s="72">
        <f t="shared" si="1"/>
        <v>-5.4631578691574152E-2</v>
      </c>
      <c r="K54" s="73">
        <v>96.680208115779365</v>
      </c>
      <c r="L54" s="74">
        <f t="shared" si="2"/>
        <v>6.3445378151260182E-2</v>
      </c>
    </row>
    <row r="55" spans="1:14" s="58" customFormat="1" ht="15" customHeight="1" x14ac:dyDescent="0.25">
      <c r="A55" s="42"/>
      <c r="B55" s="66"/>
      <c r="C55" s="67" t="s">
        <v>41</v>
      </c>
      <c r="D55" s="68" t="s">
        <v>39</v>
      </c>
      <c r="E55" s="69" t="s">
        <v>42</v>
      </c>
      <c r="F55" s="75"/>
      <c r="G55" s="71">
        <v>92.50773088351923</v>
      </c>
      <c r="H55" s="72">
        <f t="shared" si="0"/>
        <v>-0.13207547169811318</v>
      </c>
      <c r="I55" s="73">
        <v>72.658138355838403</v>
      </c>
      <c r="J55" s="72">
        <f t="shared" si="1"/>
        <v>-3.7668981201391422E-2</v>
      </c>
      <c r="K55" s="73">
        <v>85.44987181153634</v>
      </c>
      <c r="L55" s="74">
        <f t="shared" si="2"/>
        <v>-0.11615962070327919</v>
      </c>
    </row>
    <row r="56" spans="1:14" s="58" customFormat="1" ht="15" customHeight="1" x14ac:dyDescent="0.25">
      <c r="A56" s="42"/>
      <c r="B56" s="66"/>
      <c r="C56" s="67" t="s">
        <v>43</v>
      </c>
      <c r="D56" s="68" t="s">
        <v>39</v>
      </c>
      <c r="E56" s="69" t="s">
        <v>44</v>
      </c>
      <c r="F56" s="75"/>
      <c r="G56" s="71">
        <v>87.930226187626658</v>
      </c>
      <c r="H56" s="72">
        <f t="shared" si="0"/>
        <v>-4.9482401656314755E-2</v>
      </c>
      <c r="I56" s="73">
        <v>72.1069596883614</v>
      </c>
      <c r="J56" s="72">
        <f t="shared" si="1"/>
        <v>-7.5859178331495738E-3</v>
      </c>
      <c r="K56" s="73">
        <v>82.34306675684779</v>
      </c>
      <c r="L56" s="74">
        <f t="shared" si="2"/>
        <v>-3.635821785128892E-2</v>
      </c>
    </row>
    <row r="57" spans="1:14" s="85" customFormat="1" ht="22.5" customHeight="1" x14ac:dyDescent="0.3">
      <c r="A57" s="76"/>
      <c r="B57" s="77"/>
      <c r="C57" s="78" t="s">
        <v>45</v>
      </c>
      <c r="D57" s="79" t="s">
        <v>39</v>
      </c>
      <c r="E57" s="80" t="s">
        <v>46</v>
      </c>
      <c r="F57" s="81"/>
      <c r="G57" s="82">
        <v>86.608687175004945</v>
      </c>
      <c r="H57" s="83">
        <f t="shared" si="0"/>
        <v>-1.5029405358309848E-2</v>
      </c>
      <c r="I57" s="73">
        <v>74.648959303037259</v>
      </c>
      <c r="J57" s="83">
        <f t="shared" si="1"/>
        <v>3.5253179799316331E-2</v>
      </c>
      <c r="K57" s="73">
        <v>82.483127640460793</v>
      </c>
      <c r="L57" s="84">
        <f t="shared" si="2"/>
        <v>1.7009432503478574E-3</v>
      </c>
    </row>
    <row r="58" spans="1:14" s="58" customFormat="1" ht="15" customHeight="1" x14ac:dyDescent="0.25">
      <c r="A58" s="42"/>
      <c r="B58" s="66">
        <v>2013</v>
      </c>
      <c r="C58" s="67" t="s">
        <v>38</v>
      </c>
      <c r="D58" s="68" t="s">
        <v>39</v>
      </c>
      <c r="E58" s="69" t="s">
        <v>40</v>
      </c>
      <c r="F58" s="75"/>
      <c r="G58" s="71">
        <v>75.691625766390885</v>
      </c>
      <c r="H58" s="72">
        <f t="shared" si="0"/>
        <v>-0.12605042016806714</v>
      </c>
      <c r="I58" s="73">
        <v>92.342590905436055</v>
      </c>
      <c r="J58" s="72">
        <f t="shared" si="1"/>
        <v>0.23702449126680444</v>
      </c>
      <c r="K58" s="73">
        <v>82.521326063264354</v>
      </c>
      <c r="L58" s="74">
        <f t="shared" si="2"/>
        <v>4.6310589688190886E-4</v>
      </c>
    </row>
    <row r="59" spans="1:14" s="58" customFormat="1" ht="15" customHeight="1" x14ac:dyDescent="0.25">
      <c r="A59" s="42"/>
      <c r="B59" s="66"/>
      <c r="C59" s="67" t="s">
        <v>41</v>
      </c>
      <c r="D59" s="68" t="s">
        <v>39</v>
      </c>
      <c r="E59" s="69" t="s">
        <v>42</v>
      </c>
      <c r="F59" s="75"/>
      <c r="G59" s="71">
        <v>69.428680010922804</v>
      </c>
      <c r="H59" s="72">
        <f t="shared" si="0"/>
        <v>-8.2742914979757207E-2</v>
      </c>
      <c r="I59" s="73">
        <v>90.080443941155067</v>
      </c>
      <c r="J59" s="72">
        <f t="shared" si="1"/>
        <v>-2.4497330452830278E-2</v>
      </c>
      <c r="K59" s="73">
        <v>76.154922262673054</v>
      </c>
      <c r="L59" s="74">
        <f t="shared" si="2"/>
        <v>-7.7148588180836364E-2</v>
      </c>
    </row>
    <row r="60" spans="1:14" s="58" customFormat="1" ht="15" customHeight="1" x14ac:dyDescent="0.25">
      <c r="A60" s="42"/>
      <c r="B60" s="66"/>
      <c r="C60" s="67" t="s">
        <v>43</v>
      </c>
      <c r="D60" s="68" t="s">
        <v>39</v>
      </c>
      <c r="E60" s="69" t="s">
        <v>44</v>
      </c>
      <c r="F60" s="75"/>
      <c r="G60" s="71">
        <v>71.458870378138755</v>
      </c>
      <c r="H60" s="72">
        <f t="shared" si="0"/>
        <v>2.9241379310344848E-2</v>
      </c>
      <c r="I60" s="73">
        <v>92.309096481093576</v>
      </c>
      <c r="J60" s="72">
        <f t="shared" si="1"/>
        <v>2.4740692234980245E-2</v>
      </c>
      <c r="K60" s="73">
        <v>78.408629208082374</v>
      </c>
      <c r="L60" s="74">
        <f t="shared" si="2"/>
        <v>2.9593713425848548E-2</v>
      </c>
      <c r="N60" s="58" t="s">
        <v>0</v>
      </c>
    </row>
    <row r="61" spans="1:14" s="85" customFormat="1" ht="22.5" customHeight="1" x14ac:dyDescent="0.3">
      <c r="A61" s="76"/>
      <c r="B61" s="77"/>
      <c r="C61" s="78" t="s">
        <v>45</v>
      </c>
      <c r="D61" s="79" t="s">
        <v>39</v>
      </c>
      <c r="E61" s="80" t="s">
        <v>46</v>
      </c>
      <c r="F61" s="81"/>
      <c r="G61" s="82">
        <v>67.609169776153806</v>
      </c>
      <c r="H61" s="83">
        <f t="shared" si="0"/>
        <v>-5.3872956311980538E-2</v>
      </c>
      <c r="I61" s="73">
        <v>88.513368453264889</v>
      </c>
      <c r="J61" s="83">
        <f t="shared" si="1"/>
        <v>-4.1119761459328281E-2</v>
      </c>
      <c r="K61" s="73">
        <v>74.550588504924036</v>
      </c>
      <c r="L61" s="84">
        <f t="shared" si="2"/>
        <v>-4.920428710620349E-2</v>
      </c>
    </row>
    <row r="62" spans="1:14" s="58" customFormat="1" ht="15" customHeight="1" x14ac:dyDescent="0.25">
      <c r="A62" s="42"/>
      <c r="B62" s="66">
        <v>2014</v>
      </c>
      <c r="C62" s="67" t="s">
        <v>38</v>
      </c>
      <c r="D62" s="68" t="s">
        <v>39</v>
      </c>
      <c r="E62" s="69" t="s">
        <v>40</v>
      </c>
      <c r="F62" s="75"/>
      <c r="G62" s="71">
        <v>68.528501263194997</v>
      </c>
      <c r="H62" s="72">
        <f t="shared" si="0"/>
        <v>1.3597733711048251E-2</v>
      </c>
      <c r="I62" s="73">
        <v>92.196926985100831</v>
      </c>
      <c r="J62" s="72">
        <f t="shared" si="1"/>
        <v>4.161584398158865E-2</v>
      </c>
      <c r="K62" s="73">
        <v>77.975713749642168</v>
      </c>
      <c r="L62" s="74">
        <f t="shared" si="2"/>
        <v>4.5943637916311064E-2</v>
      </c>
    </row>
    <row r="63" spans="1:14" s="58" customFormat="1" ht="15" customHeight="1" x14ac:dyDescent="0.25">
      <c r="A63" s="42"/>
      <c r="B63" s="66"/>
      <c r="C63" s="67" t="s">
        <v>41</v>
      </c>
      <c r="D63" s="68" t="s">
        <v>39</v>
      </c>
      <c r="E63" s="69" t="s">
        <v>42</v>
      </c>
      <c r="F63" s="75"/>
      <c r="G63" s="71">
        <v>71.439717638825385</v>
      </c>
      <c r="H63" s="72">
        <f t="shared" si="0"/>
        <v>4.2481833426494801E-2</v>
      </c>
      <c r="I63" s="73">
        <v>91.22233244781107</v>
      </c>
      <c r="J63" s="72">
        <f t="shared" si="1"/>
        <v>-1.057079199014146E-2</v>
      </c>
      <c r="K63" s="73">
        <v>77.848385673630332</v>
      </c>
      <c r="L63" s="74">
        <f t="shared" si="2"/>
        <v>-1.6329196603528326E-3</v>
      </c>
    </row>
    <row r="64" spans="1:14" s="58" customFormat="1" ht="15" customHeight="1" x14ac:dyDescent="0.25">
      <c r="A64" s="42"/>
      <c r="B64" s="66"/>
      <c r="C64" s="67" t="s">
        <v>43</v>
      </c>
      <c r="D64" s="68" t="s">
        <v>39</v>
      </c>
      <c r="E64" s="69" t="s">
        <v>44</v>
      </c>
      <c r="F64" s="75"/>
      <c r="G64" s="71">
        <v>74.504155928962689</v>
      </c>
      <c r="H64" s="72">
        <f t="shared" si="0"/>
        <v>4.2895442359249629E-2</v>
      </c>
      <c r="I64" s="73">
        <v>89.362061211450964</v>
      </c>
      <c r="J64" s="72">
        <f t="shared" si="1"/>
        <v>-2.0392717292384295E-2</v>
      </c>
      <c r="K64" s="73">
        <v>79.478185046581714</v>
      </c>
      <c r="L64" s="74">
        <f t="shared" si="2"/>
        <v>2.0935557736342959E-2</v>
      </c>
    </row>
    <row r="65" spans="1:13" s="85" customFormat="1" ht="22.5" customHeight="1" x14ac:dyDescent="0.3">
      <c r="A65" s="76"/>
      <c r="B65" s="77"/>
      <c r="C65" s="78" t="s">
        <v>45</v>
      </c>
      <c r="D65" s="79" t="s">
        <v>39</v>
      </c>
      <c r="E65" s="80" t="s">
        <v>46</v>
      </c>
      <c r="F65" s="81"/>
      <c r="G65" s="82">
        <v>79.158271582108682</v>
      </c>
      <c r="H65" s="83">
        <f t="shared" si="0"/>
        <v>6.2467866323907391E-2</v>
      </c>
      <c r="I65" s="73">
        <v>93.635388213043456</v>
      </c>
      <c r="J65" s="83">
        <f t="shared" si="1"/>
        <v>4.7820371907949036E-2</v>
      </c>
      <c r="K65" s="73">
        <v>83.53995067135898</v>
      </c>
      <c r="L65" s="84">
        <f t="shared" si="2"/>
        <v>5.1105414931112078E-2</v>
      </c>
    </row>
    <row r="66" spans="1:13" s="58" customFormat="1" ht="15" customHeight="1" x14ac:dyDescent="0.25">
      <c r="A66" s="42"/>
      <c r="B66" s="66">
        <v>2015</v>
      </c>
      <c r="C66" s="67" t="s">
        <v>38</v>
      </c>
      <c r="D66" s="68" t="s">
        <v>39</v>
      </c>
      <c r="E66" s="69" t="s">
        <v>40</v>
      </c>
      <c r="F66" s="75"/>
      <c r="G66" s="71">
        <v>89.366681636128504</v>
      </c>
      <c r="H66" s="72">
        <f t="shared" si="0"/>
        <v>0.12896201306556979</v>
      </c>
      <c r="I66" s="73">
        <v>94.010964427394313</v>
      </c>
      <c r="J66" s="72">
        <f t="shared" si="1"/>
        <v>4.0110498981040131E-3</v>
      </c>
      <c r="K66" s="73">
        <v>92.2109926477643</v>
      </c>
      <c r="L66" s="74">
        <f t="shared" si="2"/>
        <v>0.10379515317786893</v>
      </c>
    </row>
    <row r="67" spans="1:13" s="58" customFormat="1" ht="15" customHeight="1" x14ac:dyDescent="0.25">
      <c r="A67" s="42"/>
      <c r="B67" s="66"/>
      <c r="C67" s="67" t="s">
        <v>41</v>
      </c>
      <c r="D67" s="68" t="s">
        <v>39</v>
      </c>
      <c r="E67" s="69" t="s">
        <v>42</v>
      </c>
      <c r="F67" s="75"/>
      <c r="G67" s="71">
        <v>91.511788439224588</v>
      </c>
      <c r="H67" s="72">
        <f t="shared" si="0"/>
        <v>2.4003429061294317E-2</v>
      </c>
      <c r="I67" s="73">
        <v>93.925656265176869</v>
      </c>
      <c r="J67" s="72">
        <f t="shared" si="1"/>
        <v>-9.0742779565173724E-4</v>
      </c>
      <c r="K67" s="73">
        <v>91.867206842532369</v>
      </c>
      <c r="L67" s="74">
        <f t="shared" si="2"/>
        <v>-3.7282518641259484E-3</v>
      </c>
    </row>
    <row r="68" spans="1:13" s="58" customFormat="1" ht="15" customHeight="1" x14ac:dyDescent="0.25">
      <c r="A68" s="42"/>
      <c r="B68" s="66"/>
      <c r="C68" s="67" t="s">
        <v>43</v>
      </c>
      <c r="D68" s="68" t="s">
        <v>39</v>
      </c>
      <c r="E68" s="69" t="s">
        <v>44</v>
      </c>
      <c r="F68" s="75"/>
      <c r="G68" s="71">
        <v>87.4514077047927</v>
      </c>
      <c r="H68" s="72">
        <f t="shared" si="0"/>
        <v>-4.4370029300962628E-2</v>
      </c>
      <c r="I68" s="73">
        <v>90.134311969460185</v>
      </c>
      <c r="J68" s="72">
        <f t="shared" si="1"/>
        <v>-4.0365374557647167E-2</v>
      </c>
      <c r="K68" s="73">
        <v>88.289287906600038</v>
      </c>
      <c r="L68" s="74">
        <f t="shared" si="2"/>
        <v>-3.894663894663921E-2</v>
      </c>
    </row>
    <row r="69" spans="1:13" s="85" customFormat="1" ht="22.5" customHeight="1" x14ac:dyDescent="0.3">
      <c r="A69" s="76"/>
      <c r="B69" s="77"/>
      <c r="C69" s="78" t="s">
        <v>45</v>
      </c>
      <c r="D69" s="79" t="s">
        <v>39</v>
      </c>
      <c r="E69" s="80" t="s">
        <v>46</v>
      </c>
      <c r="F69" s="81"/>
      <c r="G69" s="82">
        <v>93.905880853394365</v>
      </c>
      <c r="H69" s="83">
        <f t="shared" si="0"/>
        <v>7.3806395094174485E-2</v>
      </c>
      <c r="I69" s="73">
        <v>87.712351180701603</v>
      </c>
      <c r="J69" s="83">
        <f t="shared" si="1"/>
        <v>-2.687057498790477E-2</v>
      </c>
      <c r="K69" s="73">
        <v>91.077772771259021</v>
      </c>
      <c r="L69" s="84">
        <f t="shared" si="2"/>
        <v>3.1583501586385891E-2</v>
      </c>
    </row>
    <row r="70" spans="1:13" s="58" customFormat="1" ht="15" customHeight="1" x14ac:dyDescent="0.25">
      <c r="A70" s="42"/>
      <c r="B70" s="66">
        <v>2016</v>
      </c>
      <c r="C70" s="67" t="s">
        <v>38</v>
      </c>
      <c r="D70" s="68" t="s">
        <v>39</v>
      </c>
      <c r="E70" s="69" t="s">
        <v>40</v>
      </c>
      <c r="F70" s="75"/>
      <c r="G70" s="71">
        <v>87.432254965479345</v>
      </c>
      <c r="H70" s="72">
        <f t="shared" si="0"/>
        <v>-6.8937385274321944E-2</v>
      </c>
      <c r="I70" s="73">
        <v>100.86771928587636</v>
      </c>
      <c r="J70" s="72">
        <f t="shared" si="1"/>
        <v>0.14998307453955462</v>
      </c>
      <c r="K70" s="73">
        <v>93.318746909067187</v>
      </c>
      <c r="L70" s="74">
        <f t="shared" si="2"/>
        <v>2.4605060813644972E-2</v>
      </c>
    </row>
    <row r="71" spans="1:13" s="58" customFormat="1" ht="15" customHeight="1" x14ac:dyDescent="0.25">
      <c r="A71" s="42"/>
      <c r="B71" s="66"/>
      <c r="C71" s="67" t="s">
        <v>41</v>
      </c>
      <c r="D71" s="68" t="s">
        <v>39</v>
      </c>
      <c r="E71" s="69" t="s">
        <v>42</v>
      </c>
      <c r="F71" s="75"/>
      <c r="G71" s="71">
        <v>96.127598613743871</v>
      </c>
      <c r="H71" s="72">
        <f t="shared" ref="H71:H87" si="3">((G71-G70)/G70)</f>
        <v>9.9452354874041471E-2</v>
      </c>
      <c r="I71" s="73">
        <v>99.499355250947161</v>
      </c>
      <c r="J71" s="72">
        <f t="shared" ref="J71:J87" si="4">((I71-I70)/I70)</f>
        <v>-1.3565926191421291E-2</v>
      </c>
      <c r="K71" s="73">
        <v>96.74387215378529</v>
      </c>
      <c r="L71" s="74">
        <f t="shared" ref="L71:L82" si="5">((K71-K70)/K70)</f>
        <v>3.6703506617546594E-2</v>
      </c>
    </row>
    <row r="72" spans="1:13" s="58" customFormat="1" ht="15" customHeight="1" x14ac:dyDescent="0.25">
      <c r="A72" s="42"/>
      <c r="B72" s="66"/>
      <c r="C72" s="67" t="s">
        <v>43</v>
      </c>
      <c r="D72" s="68" t="s">
        <v>39</v>
      </c>
      <c r="E72" s="69" t="s">
        <v>44</v>
      </c>
      <c r="F72" s="75"/>
      <c r="G72" s="71">
        <v>94.537921250735181</v>
      </c>
      <c r="H72" s="72">
        <f t="shared" si="3"/>
        <v>-1.6537158796572759E-2</v>
      </c>
      <c r="I72" s="73">
        <v>95.241648729362126</v>
      </c>
      <c r="J72" s="72">
        <f t="shared" si="4"/>
        <v>-4.2791297600338021E-2</v>
      </c>
      <c r="K72" s="73">
        <v>94.884882244012644</v>
      </c>
      <c r="L72" s="74">
        <f t="shared" si="5"/>
        <v>-1.9215583048170452E-2</v>
      </c>
    </row>
    <row r="73" spans="1:13" s="85" customFormat="1" ht="22.5" customHeight="1" x14ac:dyDescent="0.3">
      <c r="A73" s="76"/>
      <c r="B73" s="77"/>
      <c r="C73" s="78" t="s">
        <v>45</v>
      </c>
      <c r="D73" s="79" t="s">
        <v>39</v>
      </c>
      <c r="E73" s="80" t="s">
        <v>46</v>
      </c>
      <c r="F73" s="81"/>
      <c r="G73" s="82">
        <v>105.89549566355649</v>
      </c>
      <c r="H73" s="83">
        <f t="shared" si="3"/>
        <v>0.12013776337115076</v>
      </c>
      <c r="I73" s="73">
        <v>95.293504211494366</v>
      </c>
      <c r="J73" s="83">
        <f t="shared" si="4"/>
        <v>5.4446224759917565E-4</v>
      </c>
      <c r="K73" s="73">
        <v>101.54414061943113</v>
      </c>
      <c r="L73" s="84">
        <f t="shared" si="5"/>
        <v>7.0182501341921583E-2</v>
      </c>
    </row>
    <row r="74" spans="1:13" s="58" customFormat="1" ht="15" customHeight="1" x14ac:dyDescent="0.25">
      <c r="A74" s="42"/>
      <c r="B74" s="66">
        <v>2017</v>
      </c>
      <c r="C74" s="67" t="s">
        <v>38</v>
      </c>
      <c r="D74" s="68" t="s">
        <v>39</v>
      </c>
      <c r="E74" s="69" t="s">
        <v>40</v>
      </c>
      <c r="F74" s="75"/>
      <c r="G74" s="71">
        <v>101.83511492912459</v>
      </c>
      <c r="H74" s="72">
        <f t="shared" si="3"/>
        <v>-3.8343280882618937E-2</v>
      </c>
      <c r="I74" s="73">
        <v>98.304679953810293</v>
      </c>
      <c r="J74" s="72">
        <f t="shared" si="4"/>
        <v>3.1598961201310484E-2</v>
      </c>
      <c r="K74" s="73">
        <v>101.53140781182995</v>
      </c>
      <c r="L74" s="74">
        <f t="shared" si="5"/>
        <v>-1.2539184952977593E-4</v>
      </c>
    </row>
    <row r="75" spans="1:13" s="58" customFormat="1" ht="15" customHeight="1" x14ac:dyDescent="0.25">
      <c r="A75" s="42"/>
      <c r="B75" s="66"/>
      <c r="C75" s="67" t="s">
        <v>41</v>
      </c>
      <c r="D75" s="68" t="s">
        <v>39</v>
      </c>
      <c r="E75" s="69" t="s">
        <v>42</v>
      </c>
      <c r="F75" s="75"/>
      <c r="G75" s="71">
        <v>105.9338011421832</v>
      </c>
      <c r="H75" s="72">
        <f t="shared" si="3"/>
        <v>4.0248260297160027E-2</v>
      </c>
      <c r="I75" s="73">
        <v>99.646697000358969</v>
      </c>
      <c r="J75" s="72">
        <f t="shared" si="4"/>
        <v>1.3651608928275237E-2</v>
      </c>
      <c r="K75" s="73">
        <v>103.19940560758489</v>
      </c>
      <c r="L75" s="74">
        <f t="shared" si="5"/>
        <v>1.6428392274893636E-2</v>
      </c>
    </row>
    <row r="76" spans="1:13" s="58" customFormat="1" ht="15" customHeight="1" x14ac:dyDescent="0.25">
      <c r="A76" s="42"/>
      <c r="B76" s="66"/>
      <c r="C76" s="67" t="s">
        <v>43</v>
      </c>
      <c r="D76" s="68" t="s">
        <v>39</v>
      </c>
      <c r="E76" s="69" t="s">
        <v>44</v>
      </c>
      <c r="F76" s="75"/>
      <c r="G76" s="71">
        <v>101.08815809590359</v>
      </c>
      <c r="H76" s="72">
        <f t="shared" si="3"/>
        <v>-4.5742180437534148E-2</v>
      </c>
      <c r="I76" s="73">
        <v>103.23998734979574</v>
      </c>
      <c r="J76" s="72">
        <f t="shared" si="4"/>
        <v>3.6060305635858922E-2</v>
      </c>
      <c r="K76" s="73">
        <v>102.05345292347843</v>
      </c>
      <c r="L76" s="74">
        <f t="shared" si="5"/>
        <v>-1.1104256631709098E-2</v>
      </c>
    </row>
    <row r="77" spans="1:13" s="85" customFormat="1" ht="22.5" customHeight="1" x14ac:dyDescent="0.3">
      <c r="A77" s="76"/>
      <c r="B77" s="86"/>
      <c r="C77" s="87" t="s">
        <v>45</v>
      </c>
      <c r="D77" s="88" t="s">
        <v>39</v>
      </c>
      <c r="E77" s="89" t="s">
        <v>46</v>
      </c>
      <c r="F77" s="90"/>
      <c r="G77" s="91">
        <v>101.77765671118448</v>
      </c>
      <c r="H77" s="92">
        <f t="shared" si="3"/>
        <v>6.8207654414550387E-3</v>
      </c>
      <c r="I77" s="93">
        <v>103.15298238241468</v>
      </c>
      <c r="J77" s="92">
        <f t="shared" si="4"/>
        <v>-8.4274484736494696E-4</v>
      </c>
      <c r="K77" s="93">
        <v>101.81152957905597</v>
      </c>
      <c r="L77" s="94">
        <f t="shared" si="5"/>
        <v>-2.370555208983069E-3</v>
      </c>
    </row>
    <row r="78" spans="1:13" s="58" customFormat="1" ht="15" customHeight="1" x14ac:dyDescent="0.25">
      <c r="A78" s="42"/>
      <c r="B78" s="95">
        <v>2018</v>
      </c>
      <c r="C78" s="96" t="s">
        <v>38</v>
      </c>
      <c r="D78" s="97" t="s">
        <v>39</v>
      </c>
      <c r="E78" s="98" t="s">
        <v>40</v>
      </c>
      <c r="F78" s="99"/>
      <c r="G78" s="100">
        <v>94.480463032795086</v>
      </c>
      <c r="H78" s="101">
        <f t="shared" si="3"/>
        <v>-7.1697403086187314E-2</v>
      </c>
      <c r="I78" s="93">
        <v>94.522915830442983</v>
      </c>
      <c r="J78" s="101">
        <f t="shared" si="4"/>
        <v>-8.3662792414259182E-2</v>
      </c>
      <c r="K78" s="93">
        <v>95.088607165631558</v>
      </c>
      <c r="L78" s="102">
        <f t="shared" si="5"/>
        <v>-6.6033016508254203E-2</v>
      </c>
    </row>
    <row r="79" spans="1:13" s="58" customFormat="1" ht="15" customHeight="1" x14ac:dyDescent="0.25">
      <c r="A79" s="42"/>
      <c r="B79" s="95"/>
      <c r="C79" s="96" t="s">
        <v>41</v>
      </c>
      <c r="D79" s="97" t="s">
        <v>39</v>
      </c>
      <c r="E79" s="98" t="s">
        <v>42</v>
      </c>
      <c r="F79" s="99"/>
      <c r="G79" s="100">
        <v>94.212324682408067</v>
      </c>
      <c r="H79" s="101">
        <f t="shared" si="3"/>
        <v>-2.8380295965944407E-3</v>
      </c>
      <c r="I79" s="93">
        <v>109.92205016827012</v>
      </c>
      <c r="J79" s="101">
        <f t="shared" si="4"/>
        <v>0.16291429652308226</v>
      </c>
      <c r="K79" s="93">
        <v>98.882983830783971</v>
      </c>
      <c r="L79" s="102">
        <f t="shared" si="5"/>
        <v>3.9903588644884865E-2</v>
      </c>
    </row>
    <row r="80" spans="1:13" s="58" customFormat="1" ht="15" customHeight="1" x14ac:dyDescent="0.25">
      <c r="A80" s="42"/>
      <c r="B80" s="95"/>
      <c r="C80" s="96" t="s">
        <v>43</v>
      </c>
      <c r="D80" s="97" t="s">
        <v>39</v>
      </c>
      <c r="E80" s="98" t="s">
        <v>44</v>
      </c>
      <c r="F80" s="99"/>
      <c r="G80" s="100">
        <v>101.29883822835053</v>
      </c>
      <c r="H80" s="101">
        <f t="shared" si="3"/>
        <v>7.5218540353730448E-2</v>
      </c>
      <c r="I80" s="93">
        <v>109.98317899793102</v>
      </c>
      <c r="J80" s="101">
        <f t="shared" si="4"/>
        <v>5.5611071270345676E-4</v>
      </c>
      <c r="K80" s="93">
        <v>104.54908321331024</v>
      </c>
      <c r="L80" s="102">
        <f t="shared" si="5"/>
        <v>5.7301055884625474E-2</v>
      </c>
      <c r="M80" s="103"/>
    </row>
    <row r="81" spans="1:14" s="85" customFormat="1" ht="22.5" customHeight="1" x14ac:dyDescent="0.3">
      <c r="A81" s="76"/>
      <c r="B81" s="86"/>
      <c r="C81" s="87" t="s">
        <v>48</v>
      </c>
      <c r="D81" s="88" t="s">
        <v>39</v>
      </c>
      <c r="E81" s="89" t="s">
        <v>46</v>
      </c>
      <c r="F81" s="90"/>
      <c r="G81" s="91">
        <v>100.62849235238301</v>
      </c>
      <c r="H81" s="92">
        <f t="shared" si="3"/>
        <v>-6.6175080355454392E-3</v>
      </c>
      <c r="I81" s="93">
        <v>97.054014274275886</v>
      </c>
      <c r="J81" s="92">
        <f t="shared" si="4"/>
        <v>-0.11755583755128914</v>
      </c>
      <c r="K81" s="93">
        <v>99.392296134831284</v>
      </c>
      <c r="L81" s="94">
        <f t="shared" si="5"/>
        <v>-4.9324077457069855E-2</v>
      </c>
    </row>
    <row r="82" spans="1:14" s="58" customFormat="1" ht="15" customHeight="1" x14ac:dyDescent="0.25">
      <c r="A82" s="42"/>
      <c r="B82" s="95">
        <v>2019</v>
      </c>
      <c r="C82" s="96" t="s">
        <v>38</v>
      </c>
      <c r="D82" s="97" t="s">
        <v>39</v>
      </c>
      <c r="E82" s="98" t="s">
        <v>40</v>
      </c>
      <c r="F82" s="99"/>
      <c r="G82" s="100">
        <v>100.47527043787616</v>
      </c>
      <c r="H82" s="101">
        <f t="shared" si="3"/>
        <v>-1.5226494099731523E-3</v>
      </c>
      <c r="I82" s="93">
        <v>102.24393820573334</v>
      </c>
      <c r="J82" s="101">
        <f t="shared" si="4"/>
        <v>5.3474593197048663E-2</v>
      </c>
      <c r="K82" s="93">
        <v>101.35314850541339</v>
      </c>
      <c r="L82" s="102">
        <f t="shared" si="5"/>
        <v>1.9728414040481521E-2</v>
      </c>
      <c r="N82" s="104"/>
    </row>
    <row r="83" spans="1:14" s="58" customFormat="1" ht="15" customHeight="1" x14ac:dyDescent="0.25">
      <c r="A83" s="42"/>
      <c r="B83" s="66"/>
      <c r="C83" s="67" t="s">
        <v>41</v>
      </c>
      <c r="D83" s="68" t="s">
        <v>39</v>
      </c>
      <c r="E83" s="69" t="s">
        <v>42</v>
      </c>
      <c r="F83" s="99"/>
      <c r="G83" s="71">
        <v>98.425927331346827</v>
      </c>
      <c r="H83" s="72">
        <f t="shared" si="3"/>
        <v>-2.0396492565764663E-2</v>
      </c>
      <c r="I83" s="73">
        <v>97.790988897150996</v>
      </c>
      <c r="J83" s="72">
        <f t="shared" si="4"/>
        <v>-4.3552208441171407E-2</v>
      </c>
      <c r="K83" s="73">
        <v>97.584237455463338</v>
      </c>
      <c r="L83" s="74">
        <f t="shared" ref="L83:L88" si="6">((K83-K82)/K82)</f>
        <v>-3.7185929648241238E-2</v>
      </c>
      <c r="N83" s="104"/>
    </row>
    <row r="84" spans="1:14" s="58" customFormat="1" ht="15" customHeight="1" x14ac:dyDescent="0.25">
      <c r="A84" s="42"/>
      <c r="B84" s="66"/>
      <c r="C84" s="67" t="s">
        <v>43</v>
      </c>
      <c r="D84" s="68" t="s">
        <v>39</v>
      </c>
      <c r="E84" s="69" t="s">
        <v>44</v>
      </c>
      <c r="F84" s="99"/>
      <c r="G84" s="71">
        <v>98.63660746379378</v>
      </c>
      <c r="H84" s="72">
        <f t="shared" si="3"/>
        <v>2.1404942595837271E-3</v>
      </c>
      <c r="I84" s="73">
        <v>104.3424233118569</v>
      </c>
      <c r="J84" s="72">
        <f t="shared" si="4"/>
        <v>6.6994254671012693E-2</v>
      </c>
      <c r="K84" s="73">
        <v>100.67830970255073</v>
      </c>
      <c r="L84" s="74">
        <f t="shared" si="6"/>
        <v>3.1706680584551436E-2</v>
      </c>
      <c r="N84" s="104"/>
    </row>
    <row r="85" spans="1:14" s="85" customFormat="1" ht="22.5" customHeight="1" x14ac:dyDescent="0.3">
      <c r="A85" s="76"/>
      <c r="B85" s="86"/>
      <c r="C85" s="87" t="s">
        <v>45</v>
      </c>
      <c r="D85" s="88" t="s">
        <v>39</v>
      </c>
      <c r="E85" s="89" t="s">
        <v>46</v>
      </c>
      <c r="F85" s="90"/>
      <c r="G85" s="91">
        <v>102.46715532646537</v>
      </c>
      <c r="H85" s="92">
        <f t="shared" si="3"/>
        <v>3.8834951456310586E-2</v>
      </c>
      <c r="I85" s="93">
        <v>94.81378514868301</v>
      </c>
      <c r="J85" s="92">
        <f t="shared" si="4"/>
        <v>-9.1320844012745025E-2</v>
      </c>
      <c r="K85" s="93">
        <v>100.37272232012235</v>
      </c>
      <c r="L85" s="94">
        <f t="shared" si="6"/>
        <v>-3.0352851903377039E-3</v>
      </c>
    </row>
    <row r="86" spans="1:14" s="58" customFormat="1" ht="15" customHeight="1" x14ac:dyDescent="0.25">
      <c r="A86" s="42"/>
      <c r="B86" s="95">
        <v>2020</v>
      </c>
      <c r="C86" s="96" t="s">
        <v>38</v>
      </c>
      <c r="D86" s="97" t="s">
        <v>39</v>
      </c>
      <c r="E86" s="98" t="s">
        <v>40</v>
      </c>
      <c r="F86" s="99"/>
      <c r="G86" s="100">
        <v>104.40158199711456</v>
      </c>
      <c r="H86" s="101">
        <f t="shared" si="3"/>
        <v>1.8878504672897475E-2</v>
      </c>
      <c r="I86" s="93">
        <v>89.516862764339294</v>
      </c>
      <c r="J86" s="101">
        <f t="shared" si="4"/>
        <v>-5.5866584970079028E-2</v>
      </c>
      <c r="K86" s="93">
        <v>99.417761750033634</v>
      </c>
      <c r="L86" s="102">
        <f t="shared" si="6"/>
        <v>-9.5141443612839893E-3</v>
      </c>
      <c r="N86" s="104"/>
    </row>
    <row r="87" spans="1:14" s="58" customFormat="1" ht="15" customHeight="1" x14ac:dyDescent="0.25">
      <c r="A87" s="42"/>
      <c r="B87" s="66"/>
      <c r="C87" s="67" t="s">
        <v>41</v>
      </c>
      <c r="D87" s="68" t="s">
        <v>39</v>
      </c>
      <c r="E87" s="69" t="s">
        <v>42</v>
      </c>
      <c r="F87" s="99"/>
      <c r="G87" s="71">
        <v>68.222057434181238</v>
      </c>
      <c r="H87" s="72">
        <f t="shared" si="3"/>
        <v>-0.34654191891396097</v>
      </c>
      <c r="I87" s="73">
        <v>69.267305898246093</v>
      </c>
      <c r="J87" s="72">
        <f t="shared" si="4"/>
        <v>-0.22620941173286949</v>
      </c>
      <c r="K87" s="73">
        <v>68.107787858725658</v>
      </c>
      <c r="L87" s="74">
        <f t="shared" si="6"/>
        <v>-0.31493340163934425</v>
      </c>
      <c r="N87" s="104"/>
    </row>
    <row r="88" spans="1:14" s="58" customFormat="1" ht="15" customHeight="1" x14ac:dyDescent="0.25">
      <c r="A88" s="42"/>
      <c r="B88" s="66"/>
      <c r="C88" s="67" t="s">
        <v>43</v>
      </c>
      <c r="D88" s="68" t="s">
        <v>39</v>
      </c>
      <c r="E88" s="69" t="s">
        <v>44</v>
      </c>
      <c r="F88" s="99"/>
      <c r="G88" s="71">
        <v>95.438099998462988</v>
      </c>
      <c r="H88" s="72">
        <f t="shared" ref="H88" si="7">((G88-G87)/G87)</f>
        <v>0.39893318360471669</v>
      </c>
      <c r="I88" s="73">
        <v>96.08096081258725</v>
      </c>
      <c r="J88" s="72">
        <f t="shared" ref="J88" si="8">((I88-I87)/I87)</f>
        <v>0.38710405387688251</v>
      </c>
      <c r="K88" s="73">
        <v>95.572453854476507</v>
      </c>
      <c r="L88" s="74">
        <f t="shared" si="6"/>
        <v>0.40325294447560306</v>
      </c>
      <c r="N88" s="104"/>
    </row>
    <row r="89" spans="1:14" s="85" customFormat="1" ht="22.5" customHeight="1" x14ac:dyDescent="0.3">
      <c r="A89" s="76"/>
      <c r="B89" s="86"/>
      <c r="C89" s="87" t="s">
        <v>45</v>
      </c>
      <c r="D89" s="88" t="s">
        <v>39</v>
      </c>
      <c r="E89" s="89" t="s">
        <v>46</v>
      </c>
      <c r="F89" s="90" t="s">
        <v>49</v>
      </c>
      <c r="G89" s="91">
        <v>111.6221647182505</v>
      </c>
      <c r="H89" s="92">
        <f t="shared" ref="H89" si="9">((G89-G88)/G88)</f>
        <v>0.16957656030503704</v>
      </c>
      <c r="I89" s="93">
        <v>106.5220025313608</v>
      </c>
      <c r="J89" s="92">
        <f t="shared" ref="J89" si="10">((I89-I88)/I88)</f>
        <v>0.10866920595371171</v>
      </c>
      <c r="K89" s="93">
        <v>110.97915105190748</v>
      </c>
      <c r="L89" s="94">
        <f t="shared" ref="L89" si="11">((K89-K88)/K88)</f>
        <v>0.16120436983746378</v>
      </c>
    </row>
    <row r="90" spans="1:14" s="58" customFormat="1" ht="15" customHeight="1" x14ac:dyDescent="0.25">
      <c r="A90" s="42"/>
      <c r="B90" s="95">
        <v>2021</v>
      </c>
      <c r="C90" s="96" t="s">
        <v>38</v>
      </c>
      <c r="D90" s="97" t="s">
        <v>39</v>
      </c>
      <c r="E90" s="98" t="s">
        <v>40</v>
      </c>
      <c r="F90" s="90" t="s">
        <v>49</v>
      </c>
      <c r="G90" s="100">
        <v>102.77359915547912</v>
      </c>
      <c r="H90" s="101">
        <f t="shared" ref="H90" si="12">((G90-G89)/G89)</f>
        <v>-7.9272477693891397E-2</v>
      </c>
      <c r="I90" s="93">
        <v>109.08016469414751</v>
      </c>
      <c r="J90" s="101">
        <f t="shared" ref="J90" si="13">((I90-I89)/I89)</f>
        <v>2.4015340511774314E-2</v>
      </c>
      <c r="K90" s="93">
        <v>104.6509456741197</v>
      </c>
      <c r="L90" s="102">
        <f t="shared" ref="L90" si="14">((K90-K89)/K89)</f>
        <v>-5.7021569527306408E-2</v>
      </c>
      <c r="N90" s="104"/>
    </row>
    <row r="91" spans="1:14" s="58" customFormat="1" ht="15" customHeight="1" x14ac:dyDescent="0.25">
      <c r="A91" s="42"/>
      <c r="B91" s="95"/>
      <c r="C91" s="96" t="s">
        <v>41</v>
      </c>
      <c r="D91" s="97" t="s">
        <v>39</v>
      </c>
      <c r="E91" s="98" t="s">
        <v>42</v>
      </c>
      <c r="F91" s="90" t="s">
        <v>49</v>
      </c>
      <c r="G91" s="100">
        <v>106.16363401394349</v>
      </c>
      <c r="H91" s="101">
        <f t="shared" ref="H91" si="15">((G91-G90)/G90)</f>
        <v>3.2985464032799165E-2</v>
      </c>
      <c r="I91" s="93">
        <v>104.54458513477441</v>
      </c>
      <c r="J91" s="101">
        <f t="shared" ref="J91" si="16">((I91-I90)/I90)</f>
        <v>-4.1580241211502791E-2</v>
      </c>
      <c r="K91" s="93">
        <v>104.9310674413457</v>
      </c>
      <c r="L91" s="102">
        <f t="shared" ref="L91" si="17">((K91-K90)/K90)</f>
        <v>2.6767246623675854E-3</v>
      </c>
      <c r="N91" s="104"/>
    </row>
    <row r="92" spans="1:14" s="58" customFormat="1" ht="15" customHeight="1" x14ac:dyDescent="0.25">
      <c r="A92" s="42"/>
      <c r="B92" s="95"/>
      <c r="C92" s="96" t="s">
        <v>43</v>
      </c>
      <c r="D92" s="97" t="s">
        <v>39</v>
      </c>
      <c r="E92" s="98" t="s">
        <v>44</v>
      </c>
      <c r="F92" s="99" t="s">
        <v>49</v>
      </c>
      <c r="G92" s="100">
        <v>104.34412377917444</v>
      </c>
      <c r="H92" s="101">
        <f>((G92-G91)/G91)</f>
        <v>-1.7138733537795825E-2</v>
      </c>
      <c r="I92" s="93">
        <v>102.56116588453716</v>
      </c>
      <c r="J92" s="101">
        <f>((I92-I91)/I91)</f>
        <v>-1.8971994079658053E-2</v>
      </c>
      <c r="K92" s="93">
        <v>103.41586333680497</v>
      </c>
      <c r="L92" s="102">
        <f>((K92-K91)/K91)</f>
        <v>-1.4439995146220127E-2</v>
      </c>
      <c r="N92" s="104"/>
    </row>
    <row r="93" spans="1:14" s="58" customFormat="1" ht="15" customHeight="1" x14ac:dyDescent="0.25">
      <c r="A93" s="42"/>
      <c r="B93" s="95"/>
      <c r="C93" s="96" t="s">
        <v>45</v>
      </c>
      <c r="D93" s="97" t="s">
        <v>39</v>
      </c>
      <c r="E93" s="98" t="s">
        <v>46</v>
      </c>
      <c r="F93" s="99" t="s">
        <v>50</v>
      </c>
      <c r="G93" s="100">
        <v>101.20307453178374</v>
      </c>
      <c r="H93" s="101">
        <f>((G93-G92)/G92)</f>
        <v>-3.010279001468413E-2</v>
      </c>
      <c r="I93" s="93">
        <v>105.76326507709962</v>
      </c>
      <c r="J93" s="101">
        <f>((I93-I92)/I92)</f>
        <v>3.1221361077031478E-2</v>
      </c>
      <c r="K93" s="93">
        <v>104.15436617767358</v>
      </c>
      <c r="L93" s="102">
        <f>((K93-K92)/K92)</f>
        <v>7.1410982516623006E-3</v>
      </c>
      <c r="N93" s="104"/>
    </row>
    <row r="94" spans="1:14" s="58" customFormat="1" ht="5.0999999999999996" customHeight="1" thickBot="1" x14ac:dyDescent="0.3">
      <c r="A94" s="42"/>
      <c r="B94" s="105"/>
      <c r="C94" s="106"/>
      <c r="D94" s="107"/>
      <c r="E94" s="108"/>
      <c r="F94" s="109"/>
      <c r="G94" s="110"/>
      <c r="H94" s="111"/>
      <c r="I94" s="110"/>
      <c r="J94" s="112"/>
      <c r="K94" s="113"/>
      <c r="L94" s="114"/>
    </row>
    <row r="95" spans="1:14" s="118" customFormat="1" ht="9.75" customHeight="1" x14ac:dyDescent="0.25">
      <c r="A95" s="115"/>
      <c r="B95" s="116"/>
      <c r="C95" s="117"/>
      <c r="D95" s="117"/>
      <c r="E95" s="117"/>
      <c r="F95" s="117"/>
      <c r="G95" s="117"/>
      <c r="H95" s="117"/>
      <c r="I95" s="117"/>
      <c r="J95" s="117"/>
      <c r="K95" s="117"/>
      <c r="L95" s="117"/>
    </row>
    <row r="96" spans="1:14" ht="11.25" customHeight="1" x14ac:dyDescent="0.25">
      <c r="B96" s="119" t="s">
        <v>51</v>
      </c>
      <c r="C96" s="120"/>
      <c r="D96" s="121"/>
      <c r="E96" s="122"/>
      <c r="G96" s="103"/>
      <c r="H96" s="123"/>
      <c r="I96" s="103"/>
      <c r="J96" s="123"/>
      <c r="K96" s="124"/>
      <c r="L96" s="121"/>
    </row>
    <row r="97" spans="2:12" ht="12.75" customHeight="1" x14ac:dyDescent="0.25">
      <c r="B97" s="119" t="s">
        <v>52</v>
      </c>
      <c r="C97" s="125"/>
      <c r="D97" s="121"/>
      <c r="E97" s="122"/>
      <c r="H97" s="123"/>
      <c r="J97" s="123"/>
      <c r="L97" s="121"/>
    </row>
    <row r="98" spans="2:12" ht="12.75" customHeight="1" x14ac:dyDescent="0.25">
      <c r="B98" s="413"/>
      <c r="C98" s="125"/>
      <c r="D98" s="121"/>
      <c r="E98" s="122"/>
      <c r="H98" s="123"/>
      <c r="J98" s="123"/>
      <c r="L98" s="121"/>
    </row>
    <row r="99" spans="2:12" ht="14.25" customHeight="1" x14ac:dyDescent="0.3">
      <c r="C99" s="410"/>
      <c r="D99" s="410"/>
      <c r="E99" s="410"/>
      <c r="F99" s="410"/>
      <c r="G99" s="410"/>
      <c r="H99" s="410"/>
      <c r="I99" s="123"/>
      <c r="J99" s="123"/>
      <c r="K99" s="123"/>
      <c r="L99" s="123"/>
    </row>
    <row r="100" spans="2:12" hidden="1" x14ac:dyDescent="0.25">
      <c r="C100" s="126"/>
      <c r="D100" s="121"/>
      <c r="E100" s="122"/>
      <c r="H100" s="123"/>
      <c r="J100" s="123"/>
      <c r="L100" s="121"/>
    </row>
    <row r="101" spans="2:12" hidden="1" x14ac:dyDescent="0.25">
      <c r="C101" s="126"/>
      <c r="D101" s="121"/>
      <c r="E101" s="122"/>
      <c r="H101" s="123"/>
      <c r="J101" s="123"/>
      <c r="L101" s="121"/>
    </row>
    <row r="102" spans="2:12" hidden="1" x14ac:dyDescent="0.25">
      <c r="C102" s="126"/>
      <c r="D102" s="121"/>
      <c r="E102" s="122"/>
      <c r="H102" s="123"/>
      <c r="J102" s="123"/>
      <c r="L102" s="121"/>
    </row>
    <row r="103" spans="2:12" hidden="1" x14ac:dyDescent="0.25">
      <c r="C103" s="126"/>
      <c r="D103" s="121"/>
      <c r="E103" s="122"/>
      <c r="H103" s="123"/>
      <c r="J103" s="123"/>
      <c r="L103" s="121"/>
    </row>
    <row r="104" spans="2:12" hidden="1" x14ac:dyDescent="0.25">
      <c r="C104" s="126"/>
      <c r="D104" s="121"/>
      <c r="E104" s="122"/>
      <c r="H104" s="123"/>
      <c r="J104" s="123"/>
      <c r="L104" s="121"/>
    </row>
    <row r="105" spans="2:12" hidden="1" x14ac:dyDescent="0.25">
      <c r="C105" s="126"/>
      <c r="D105" s="121"/>
      <c r="E105" s="122"/>
      <c r="H105" s="123"/>
      <c r="J105" s="123"/>
      <c r="L105" s="121"/>
    </row>
    <row r="106" spans="2:12" hidden="1" x14ac:dyDescent="0.25">
      <c r="C106" s="126"/>
      <c r="D106" s="121"/>
      <c r="E106" s="122"/>
      <c r="H106" s="123"/>
      <c r="J106" s="123"/>
      <c r="L106" s="121"/>
    </row>
    <row r="107" spans="2:12" hidden="1" x14ac:dyDescent="0.25">
      <c r="C107" s="126"/>
      <c r="D107" s="121"/>
      <c r="E107" s="122"/>
      <c r="H107" s="123"/>
      <c r="J107" s="123"/>
      <c r="L107" s="121"/>
    </row>
  </sheetData>
  <sheetProtection algorithmName="SHA-512" hashValue="varSha18pQzbws1ABiqozmmgFp7YQzCxGNtn3SV8iLia+SUFBCkDVyPTkogtsnwM8g7DdQw8gzTsddCEltCQ2Q==" saltValue="203vkkuAM907DBKDNdhPag==" spinCount="100000" sheet="1" objects="1" scenarios="1"/>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07"/>
  <sheetViews>
    <sheetView workbookViewId="0">
      <pane ySplit="5" topLeftCell="A87" activePane="bottomLeft" state="frozen"/>
      <selection pane="bottomLeft" activeCell="B98" sqref="B98"/>
    </sheetView>
  </sheetViews>
  <sheetFormatPr defaultColWidth="0" defaultRowHeight="13.8" zeroHeight="1" x14ac:dyDescent="0.25"/>
  <cols>
    <col min="1" max="1" width="1.5546875" style="41" customWidth="1"/>
    <col min="2" max="2" width="7.44140625" style="58" customWidth="1"/>
    <col min="3" max="3" width="7.109375" style="58" customWidth="1"/>
    <col min="4" max="4" width="3.109375" style="58" customWidth="1"/>
    <col min="5" max="5" width="7.109375" style="58" customWidth="1"/>
    <col min="6" max="6" width="3.44140625" style="58" customWidth="1"/>
    <col min="7" max="7" width="17.44140625" style="58" customWidth="1"/>
    <col min="8" max="8" width="17.5546875" style="127" customWidth="1"/>
    <col min="9" max="9" width="17.44140625" style="58" customWidth="1"/>
    <col min="10" max="10" width="17.44140625" style="127" customWidth="1"/>
    <col min="11" max="11" width="17.44140625" style="121" customWidth="1"/>
    <col min="12" max="12" width="17.44140625" style="97" customWidth="1"/>
    <col min="13" max="13" width="17.44140625" style="121" customWidth="1"/>
    <col min="14" max="14" width="17.44140625" style="97" customWidth="1"/>
    <col min="15" max="15" width="8.88671875" style="41" customWidth="1"/>
    <col min="16" max="256" width="0" style="41" hidden="1"/>
    <col min="257" max="257" width="1.5546875" style="41" hidden="1" customWidth="1"/>
    <col min="258" max="258" width="7.44140625" style="41" hidden="1" customWidth="1"/>
    <col min="259" max="259" width="7.109375" style="41" hidden="1" customWidth="1"/>
    <col min="260" max="260" width="3.109375" style="41" hidden="1" customWidth="1"/>
    <col min="261" max="261" width="7.109375" style="41" hidden="1" customWidth="1"/>
    <col min="262" max="262" width="3.44140625" style="41" hidden="1" customWidth="1"/>
    <col min="263" max="263" width="17.44140625" style="41" hidden="1" customWidth="1"/>
    <col min="264" max="264" width="17.5546875" style="41" hidden="1" customWidth="1"/>
    <col min="265" max="270" width="17.44140625" style="41" hidden="1" customWidth="1"/>
    <col min="271" max="271" width="8.88671875" style="41" hidden="1" customWidth="1"/>
    <col min="272" max="512" width="0" style="41" hidden="1"/>
    <col min="513" max="513" width="1.5546875" style="41" hidden="1" customWidth="1"/>
    <col min="514" max="514" width="7.44140625" style="41" hidden="1" customWidth="1"/>
    <col min="515" max="515" width="7.109375" style="41" hidden="1" customWidth="1"/>
    <col min="516" max="516" width="3.109375" style="41" hidden="1" customWidth="1"/>
    <col min="517" max="517" width="7.109375" style="41" hidden="1" customWidth="1"/>
    <col min="518" max="518" width="3.44140625" style="41" hidden="1" customWidth="1"/>
    <col min="519" max="519" width="17.44140625" style="41" hidden="1" customWidth="1"/>
    <col min="520" max="520" width="17.5546875" style="41" hidden="1" customWidth="1"/>
    <col min="521" max="526" width="17.44140625" style="41" hidden="1" customWidth="1"/>
    <col min="527" max="527" width="8.88671875" style="41" hidden="1" customWidth="1"/>
    <col min="528" max="768" width="0" style="41" hidden="1"/>
    <col min="769" max="769" width="1.5546875" style="41" hidden="1" customWidth="1"/>
    <col min="770" max="770" width="7.44140625" style="41" hidden="1" customWidth="1"/>
    <col min="771" max="771" width="7.109375" style="41" hidden="1" customWidth="1"/>
    <col min="772" max="772" width="3.109375" style="41" hidden="1" customWidth="1"/>
    <col min="773" max="773" width="7.109375" style="41" hidden="1" customWidth="1"/>
    <col min="774" max="774" width="3.44140625" style="41" hidden="1" customWidth="1"/>
    <col min="775" max="775" width="17.44140625" style="41" hidden="1" customWidth="1"/>
    <col min="776" max="776" width="17.5546875" style="41" hidden="1" customWidth="1"/>
    <col min="777" max="782" width="17.44140625" style="41" hidden="1" customWidth="1"/>
    <col min="783" max="783" width="8.88671875" style="41" hidden="1" customWidth="1"/>
    <col min="784" max="1024" width="0" style="41" hidden="1"/>
    <col min="1025" max="1025" width="1.5546875" style="41" hidden="1" customWidth="1"/>
    <col min="1026" max="1026" width="7.44140625" style="41" hidden="1" customWidth="1"/>
    <col min="1027" max="1027" width="7.109375" style="41" hidden="1" customWidth="1"/>
    <col min="1028" max="1028" width="3.109375" style="41" hidden="1" customWidth="1"/>
    <col min="1029" max="1029" width="7.109375" style="41" hidden="1" customWidth="1"/>
    <col min="1030" max="1030" width="3.44140625" style="41" hidden="1" customWidth="1"/>
    <col min="1031" max="1031" width="17.44140625" style="41" hidden="1" customWidth="1"/>
    <col min="1032" max="1032" width="17.5546875" style="41" hidden="1" customWidth="1"/>
    <col min="1033" max="1038" width="17.44140625" style="41" hidden="1" customWidth="1"/>
    <col min="1039" max="1039" width="8.88671875" style="41" hidden="1" customWidth="1"/>
    <col min="1040" max="1280" width="0" style="41" hidden="1"/>
    <col min="1281" max="1281" width="1.5546875" style="41" hidden="1" customWidth="1"/>
    <col min="1282" max="1282" width="7.44140625" style="41" hidden="1" customWidth="1"/>
    <col min="1283" max="1283" width="7.109375" style="41" hidden="1" customWidth="1"/>
    <col min="1284" max="1284" width="3.109375" style="41" hidden="1" customWidth="1"/>
    <col min="1285" max="1285" width="7.109375" style="41" hidden="1" customWidth="1"/>
    <col min="1286" max="1286" width="3.44140625" style="41" hidden="1" customWidth="1"/>
    <col min="1287" max="1287" width="17.44140625" style="41" hidden="1" customWidth="1"/>
    <col min="1288" max="1288" width="17.5546875" style="41" hidden="1" customWidth="1"/>
    <col min="1289" max="1294" width="17.44140625" style="41" hidden="1" customWidth="1"/>
    <col min="1295" max="1295" width="8.88671875" style="41" hidden="1" customWidth="1"/>
    <col min="1296" max="1536" width="0" style="41" hidden="1"/>
    <col min="1537" max="1537" width="1.5546875" style="41" hidden="1" customWidth="1"/>
    <col min="1538" max="1538" width="7.44140625" style="41" hidden="1" customWidth="1"/>
    <col min="1539" max="1539" width="7.109375" style="41" hidden="1" customWidth="1"/>
    <col min="1540" max="1540" width="3.109375" style="41" hidden="1" customWidth="1"/>
    <col min="1541" max="1541" width="7.109375" style="41" hidden="1" customWidth="1"/>
    <col min="1542" max="1542" width="3.44140625" style="41" hidden="1" customWidth="1"/>
    <col min="1543" max="1543" width="17.44140625" style="41" hidden="1" customWidth="1"/>
    <col min="1544" max="1544" width="17.5546875" style="41" hidden="1" customWidth="1"/>
    <col min="1545" max="1550" width="17.44140625" style="41" hidden="1" customWidth="1"/>
    <col min="1551" max="1551" width="8.88671875" style="41" hidden="1" customWidth="1"/>
    <col min="1552" max="1792" width="0" style="41" hidden="1"/>
    <col min="1793" max="1793" width="1.5546875" style="41" hidden="1" customWidth="1"/>
    <col min="1794" max="1794" width="7.44140625" style="41" hidden="1" customWidth="1"/>
    <col min="1795" max="1795" width="7.109375" style="41" hidden="1" customWidth="1"/>
    <col min="1796" max="1796" width="3.109375" style="41" hidden="1" customWidth="1"/>
    <col min="1797" max="1797" width="7.109375" style="41" hidden="1" customWidth="1"/>
    <col min="1798" max="1798" width="3.44140625" style="41" hidden="1" customWidth="1"/>
    <col min="1799" max="1799" width="17.44140625" style="41" hidden="1" customWidth="1"/>
    <col min="1800" max="1800" width="17.5546875" style="41" hidden="1" customWidth="1"/>
    <col min="1801" max="1806" width="17.44140625" style="41" hidden="1" customWidth="1"/>
    <col min="1807" max="1807" width="8.88671875" style="41" hidden="1" customWidth="1"/>
    <col min="1808" max="2048" width="0" style="41" hidden="1"/>
    <col min="2049" max="2049" width="1.5546875" style="41" hidden="1" customWidth="1"/>
    <col min="2050" max="2050" width="7.44140625" style="41" hidden="1" customWidth="1"/>
    <col min="2051" max="2051" width="7.109375" style="41" hidden="1" customWidth="1"/>
    <col min="2052" max="2052" width="3.109375" style="41" hidden="1" customWidth="1"/>
    <col min="2053" max="2053" width="7.109375" style="41" hidden="1" customWidth="1"/>
    <col min="2054" max="2054" width="3.44140625" style="41" hidden="1" customWidth="1"/>
    <col min="2055" max="2055" width="17.44140625" style="41" hidden="1" customWidth="1"/>
    <col min="2056" max="2056" width="17.5546875" style="41" hidden="1" customWidth="1"/>
    <col min="2057" max="2062" width="17.44140625" style="41" hidden="1" customWidth="1"/>
    <col min="2063" max="2063" width="8.88671875" style="41" hidden="1" customWidth="1"/>
    <col min="2064" max="2304" width="0" style="41" hidden="1"/>
    <col min="2305" max="2305" width="1.5546875" style="41" hidden="1" customWidth="1"/>
    <col min="2306" max="2306" width="7.44140625" style="41" hidden="1" customWidth="1"/>
    <col min="2307" max="2307" width="7.109375" style="41" hidden="1" customWidth="1"/>
    <col min="2308" max="2308" width="3.109375" style="41" hidden="1" customWidth="1"/>
    <col min="2309" max="2309" width="7.109375" style="41" hidden="1" customWidth="1"/>
    <col min="2310" max="2310" width="3.44140625" style="41" hidden="1" customWidth="1"/>
    <col min="2311" max="2311" width="17.44140625" style="41" hidden="1" customWidth="1"/>
    <col min="2312" max="2312" width="17.5546875" style="41" hidden="1" customWidth="1"/>
    <col min="2313" max="2318" width="17.44140625" style="41" hidden="1" customWidth="1"/>
    <col min="2319" max="2319" width="8.88671875" style="41" hidden="1" customWidth="1"/>
    <col min="2320" max="2560" width="0" style="41" hidden="1"/>
    <col min="2561" max="2561" width="1.5546875" style="41" hidden="1" customWidth="1"/>
    <col min="2562" max="2562" width="7.44140625" style="41" hidden="1" customWidth="1"/>
    <col min="2563" max="2563" width="7.109375" style="41" hidden="1" customWidth="1"/>
    <col min="2564" max="2564" width="3.109375" style="41" hidden="1" customWidth="1"/>
    <col min="2565" max="2565" width="7.109375" style="41" hidden="1" customWidth="1"/>
    <col min="2566" max="2566" width="3.44140625" style="41" hidden="1" customWidth="1"/>
    <col min="2567" max="2567" width="17.44140625" style="41" hidden="1" customWidth="1"/>
    <col min="2568" max="2568" width="17.5546875" style="41" hidden="1" customWidth="1"/>
    <col min="2569" max="2574" width="17.44140625" style="41" hidden="1" customWidth="1"/>
    <col min="2575" max="2575" width="8.88671875" style="41" hidden="1" customWidth="1"/>
    <col min="2576" max="2816" width="0" style="41" hidden="1"/>
    <col min="2817" max="2817" width="1.5546875" style="41" hidden="1" customWidth="1"/>
    <col min="2818" max="2818" width="7.44140625" style="41" hidden="1" customWidth="1"/>
    <col min="2819" max="2819" width="7.109375" style="41" hidden="1" customWidth="1"/>
    <col min="2820" max="2820" width="3.109375" style="41" hidden="1" customWidth="1"/>
    <col min="2821" max="2821" width="7.109375" style="41" hidden="1" customWidth="1"/>
    <col min="2822" max="2822" width="3.44140625" style="41" hidden="1" customWidth="1"/>
    <col min="2823" max="2823" width="17.44140625" style="41" hidden="1" customWidth="1"/>
    <col min="2824" max="2824" width="17.5546875" style="41" hidden="1" customWidth="1"/>
    <col min="2825" max="2830" width="17.44140625" style="41" hidden="1" customWidth="1"/>
    <col min="2831" max="2831" width="8.88671875" style="41" hidden="1" customWidth="1"/>
    <col min="2832" max="3072" width="0" style="41" hidden="1"/>
    <col min="3073" max="3073" width="1.5546875" style="41" hidden="1" customWidth="1"/>
    <col min="3074" max="3074" width="7.44140625" style="41" hidden="1" customWidth="1"/>
    <col min="3075" max="3075" width="7.109375" style="41" hidden="1" customWidth="1"/>
    <col min="3076" max="3076" width="3.109375" style="41" hidden="1" customWidth="1"/>
    <col min="3077" max="3077" width="7.109375" style="41" hidden="1" customWidth="1"/>
    <col min="3078" max="3078" width="3.44140625" style="41" hidden="1" customWidth="1"/>
    <col min="3079" max="3079" width="17.44140625" style="41" hidden="1" customWidth="1"/>
    <col min="3080" max="3080" width="17.5546875" style="41" hidden="1" customWidth="1"/>
    <col min="3081" max="3086" width="17.44140625" style="41" hidden="1" customWidth="1"/>
    <col min="3087" max="3087" width="8.88671875" style="41" hidden="1" customWidth="1"/>
    <col min="3088" max="3328" width="0" style="41" hidden="1"/>
    <col min="3329" max="3329" width="1.5546875" style="41" hidden="1" customWidth="1"/>
    <col min="3330" max="3330" width="7.44140625" style="41" hidden="1" customWidth="1"/>
    <col min="3331" max="3331" width="7.109375" style="41" hidden="1" customWidth="1"/>
    <col min="3332" max="3332" width="3.109375" style="41" hidden="1" customWidth="1"/>
    <col min="3333" max="3333" width="7.109375" style="41" hidden="1" customWidth="1"/>
    <col min="3334" max="3334" width="3.44140625" style="41" hidden="1" customWidth="1"/>
    <col min="3335" max="3335" width="17.44140625" style="41" hidden="1" customWidth="1"/>
    <col min="3336" max="3336" width="17.5546875" style="41" hidden="1" customWidth="1"/>
    <col min="3337" max="3342" width="17.44140625" style="41" hidden="1" customWidth="1"/>
    <col min="3343" max="3343" width="8.88671875" style="41" hidden="1" customWidth="1"/>
    <col min="3344" max="3584" width="0" style="41" hidden="1"/>
    <col min="3585" max="3585" width="1.5546875" style="41" hidden="1" customWidth="1"/>
    <col min="3586" max="3586" width="7.44140625" style="41" hidden="1" customWidth="1"/>
    <col min="3587" max="3587" width="7.109375" style="41" hidden="1" customWidth="1"/>
    <col min="3588" max="3588" width="3.109375" style="41" hidden="1" customWidth="1"/>
    <col min="3589" max="3589" width="7.109375" style="41" hidden="1" customWidth="1"/>
    <col min="3590" max="3590" width="3.44140625" style="41" hidden="1" customWidth="1"/>
    <col min="3591" max="3591" width="17.44140625" style="41" hidden="1" customWidth="1"/>
    <col min="3592" max="3592" width="17.5546875" style="41" hidden="1" customWidth="1"/>
    <col min="3593" max="3598" width="17.44140625" style="41" hidden="1" customWidth="1"/>
    <col min="3599" max="3599" width="8.88671875" style="41" hidden="1" customWidth="1"/>
    <col min="3600" max="3840" width="0" style="41" hidden="1"/>
    <col min="3841" max="3841" width="1.5546875" style="41" hidden="1" customWidth="1"/>
    <col min="3842" max="3842" width="7.44140625" style="41" hidden="1" customWidth="1"/>
    <col min="3843" max="3843" width="7.109375" style="41" hidden="1" customWidth="1"/>
    <col min="3844" max="3844" width="3.109375" style="41" hidden="1" customWidth="1"/>
    <col min="3845" max="3845" width="7.109375" style="41" hidden="1" customWidth="1"/>
    <col min="3846" max="3846" width="3.44140625" style="41" hidden="1" customWidth="1"/>
    <col min="3847" max="3847" width="17.44140625" style="41" hidden="1" customWidth="1"/>
    <col min="3848" max="3848" width="17.5546875" style="41" hidden="1" customWidth="1"/>
    <col min="3849" max="3854" width="17.44140625" style="41" hidden="1" customWidth="1"/>
    <col min="3855" max="3855" width="8.88671875" style="41" hidden="1" customWidth="1"/>
    <col min="3856" max="4096" width="0" style="41" hidden="1"/>
    <col min="4097" max="4097" width="1.5546875" style="41" hidden="1" customWidth="1"/>
    <col min="4098" max="4098" width="7.44140625" style="41" hidden="1" customWidth="1"/>
    <col min="4099" max="4099" width="7.109375" style="41" hidden="1" customWidth="1"/>
    <col min="4100" max="4100" width="3.109375" style="41" hidden="1" customWidth="1"/>
    <col min="4101" max="4101" width="7.109375" style="41" hidden="1" customWidth="1"/>
    <col min="4102" max="4102" width="3.44140625" style="41" hidden="1" customWidth="1"/>
    <col min="4103" max="4103" width="17.44140625" style="41" hidden="1" customWidth="1"/>
    <col min="4104" max="4104" width="17.5546875" style="41" hidden="1" customWidth="1"/>
    <col min="4105" max="4110" width="17.44140625" style="41" hidden="1" customWidth="1"/>
    <col min="4111" max="4111" width="8.88671875" style="41" hidden="1" customWidth="1"/>
    <col min="4112" max="4352" width="0" style="41" hidden="1"/>
    <col min="4353" max="4353" width="1.5546875" style="41" hidden="1" customWidth="1"/>
    <col min="4354" max="4354" width="7.44140625" style="41" hidden="1" customWidth="1"/>
    <col min="4355" max="4355" width="7.109375" style="41" hidden="1" customWidth="1"/>
    <col min="4356" max="4356" width="3.109375" style="41" hidden="1" customWidth="1"/>
    <col min="4357" max="4357" width="7.109375" style="41" hidden="1" customWidth="1"/>
    <col min="4358" max="4358" width="3.44140625" style="41" hidden="1" customWidth="1"/>
    <col min="4359" max="4359" width="17.44140625" style="41" hidden="1" customWidth="1"/>
    <col min="4360" max="4360" width="17.5546875" style="41" hidden="1" customWidth="1"/>
    <col min="4361" max="4366" width="17.44140625" style="41" hidden="1" customWidth="1"/>
    <col min="4367" max="4367" width="8.88671875" style="41" hidden="1" customWidth="1"/>
    <col min="4368" max="4608" width="0" style="41" hidden="1"/>
    <col min="4609" max="4609" width="1.5546875" style="41" hidden="1" customWidth="1"/>
    <col min="4610" max="4610" width="7.44140625" style="41" hidden="1" customWidth="1"/>
    <col min="4611" max="4611" width="7.109375" style="41" hidden="1" customWidth="1"/>
    <col min="4612" max="4612" width="3.109375" style="41" hidden="1" customWidth="1"/>
    <col min="4613" max="4613" width="7.109375" style="41" hidden="1" customWidth="1"/>
    <col min="4614" max="4614" width="3.44140625" style="41" hidden="1" customWidth="1"/>
    <col min="4615" max="4615" width="17.44140625" style="41" hidden="1" customWidth="1"/>
    <col min="4616" max="4616" width="17.5546875" style="41" hidden="1" customWidth="1"/>
    <col min="4617" max="4622" width="17.44140625" style="41" hidden="1" customWidth="1"/>
    <col min="4623" max="4623" width="8.88671875" style="41" hidden="1" customWidth="1"/>
    <col min="4624" max="4864" width="0" style="41" hidden="1"/>
    <col min="4865" max="4865" width="1.5546875" style="41" hidden="1" customWidth="1"/>
    <col min="4866" max="4866" width="7.44140625" style="41" hidden="1" customWidth="1"/>
    <col min="4867" max="4867" width="7.109375" style="41" hidden="1" customWidth="1"/>
    <col min="4868" max="4868" width="3.109375" style="41" hidden="1" customWidth="1"/>
    <col min="4869" max="4869" width="7.109375" style="41" hidden="1" customWidth="1"/>
    <col min="4870" max="4870" width="3.44140625" style="41" hidden="1" customWidth="1"/>
    <col min="4871" max="4871" width="17.44140625" style="41" hidden="1" customWidth="1"/>
    <col min="4872" max="4872" width="17.5546875" style="41" hidden="1" customWidth="1"/>
    <col min="4873" max="4878" width="17.44140625" style="41" hidden="1" customWidth="1"/>
    <col min="4879" max="4879" width="8.88671875" style="41" hidden="1" customWidth="1"/>
    <col min="4880" max="5120" width="0" style="41" hidden="1"/>
    <col min="5121" max="5121" width="1.5546875" style="41" hidden="1" customWidth="1"/>
    <col min="5122" max="5122" width="7.44140625" style="41" hidden="1" customWidth="1"/>
    <col min="5123" max="5123" width="7.109375" style="41" hidden="1" customWidth="1"/>
    <col min="5124" max="5124" width="3.109375" style="41" hidden="1" customWidth="1"/>
    <col min="5125" max="5125" width="7.109375" style="41" hidden="1" customWidth="1"/>
    <col min="5126" max="5126" width="3.44140625" style="41" hidden="1" customWidth="1"/>
    <col min="5127" max="5127" width="17.44140625" style="41" hidden="1" customWidth="1"/>
    <col min="5128" max="5128" width="17.5546875" style="41" hidden="1" customWidth="1"/>
    <col min="5129" max="5134" width="17.44140625" style="41" hidden="1" customWidth="1"/>
    <col min="5135" max="5135" width="8.88671875" style="41" hidden="1" customWidth="1"/>
    <col min="5136" max="5376" width="0" style="41" hidden="1"/>
    <col min="5377" max="5377" width="1.5546875" style="41" hidden="1" customWidth="1"/>
    <col min="5378" max="5378" width="7.44140625" style="41" hidden="1" customWidth="1"/>
    <col min="5379" max="5379" width="7.109375" style="41" hidden="1" customWidth="1"/>
    <col min="5380" max="5380" width="3.109375" style="41" hidden="1" customWidth="1"/>
    <col min="5381" max="5381" width="7.109375" style="41" hidden="1" customWidth="1"/>
    <col min="5382" max="5382" width="3.44140625" style="41" hidden="1" customWidth="1"/>
    <col min="5383" max="5383" width="17.44140625" style="41" hidden="1" customWidth="1"/>
    <col min="5384" max="5384" width="17.5546875" style="41" hidden="1" customWidth="1"/>
    <col min="5385" max="5390" width="17.44140625" style="41" hidden="1" customWidth="1"/>
    <col min="5391" max="5391" width="8.88671875" style="41" hidden="1" customWidth="1"/>
    <col min="5392" max="5632" width="0" style="41" hidden="1"/>
    <col min="5633" max="5633" width="1.5546875" style="41" hidden="1" customWidth="1"/>
    <col min="5634" max="5634" width="7.44140625" style="41" hidden="1" customWidth="1"/>
    <col min="5635" max="5635" width="7.109375" style="41" hidden="1" customWidth="1"/>
    <col min="5636" max="5636" width="3.109375" style="41" hidden="1" customWidth="1"/>
    <col min="5637" max="5637" width="7.109375" style="41" hidden="1" customWidth="1"/>
    <col min="5638" max="5638" width="3.44140625" style="41" hidden="1" customWidth="1"/>
    <col min="5639" max="5639" width="17.44140625" style="41" hidden="1" customWidth="1"/>
    <col min="5640" max="5640" width="17.5546875" style="41" hidden="1" customWidth="1"/>
    <col min="5641" max="5646" width="17.44140625" style="41" hidden="1" customWidth="1"/>
    <col min="5647" max="5647" width="8.88671875" style="41" hidden="1" customWidth="1"/>
    <col min="5648" max="5888" width="0" style="41" hidden="1"/>
    <col min="5889" max="5889" width="1.5546875" style="41" hidden="1" customWidth="1"/>
    <col min="5890" max="5890" width="7.44140625" style="41" hidden="1" customWidth="1"/>
    <col min="5891" max="5891" width="7.109375" style="41" hidden="1" customWidth="1"/>
    <col min="5892" max="5892" width="3.109375" style="41" hidden="1" customWidth="1"/>
    <col min="5893" max="5893" width="7.109375" style="41" hidden="1" customWidth="1"/>
    <col min="5894" max="5894" width="3.44140625" style="41" hidden="1" customWidth="1"/>
    <col min="5895" max="5895" width="17.44140625" style="41" hidden="1" customWidth="1"/>
    <col min="5896" max="5896" width="17.5546875" style="41" hidden="1" customWidth="1"/>
    <col min="5897" max="5902" width="17.44140625" style="41" hidden="1" customWidth="1"/>
    <col min="5903" max="5903" width="8.88671875" style="41" hidden="1" customWidth="1"/>
    <col min="5904" max="6144" width="0" style="41" hidden="1"/>
    <col min="6145" max="6145" width="1.5546875" style="41" hidden="1" customWidth="1"/>
    <col min="6146" max="6146" width="7.44140625" style="41" hidden="1" customWidth="1"/>
    <col min="6147" max="6147" width="7.109375" style="41" hidden="1" customWidth="1"/>
    <col min="6148" max="6148" width="3.109375" style="41" hidden="1" customWidth="1"/>
    <col min="6149" max="6149" width="7.109375" style="41" hidden="1" customWidth="1"/>
    <col min="6150" max="6150" width="3.44140625" style="41" hidden="1" customWidth="1"/>
    <col min="6151" max="6151" width="17.44140625" style="41" hidden="1" customWidth="1"/>
    <col min="6152" max="6152" width="17.5546875" style="41" hidden="1" customWidth="1"/>
    <col min="6153" max="6158" width="17.44140625" style="41" hidden="1" customWidth="1"/>
    <col min="6159" max="6159" width="8.88671875" style="41" hidden="1" customWidth="1"/>
    <col min="6160" max="6400" width="0" style="41" hidden="1"/>
    <col min="6401" max="6401" width="1.5546875" style="41" hidden="1" customWidth="1"/>
    <col min="6402" max="6402" width="7.44140625" style="41" hidden="1" customWidth="1"/>
    <col min="6403" max="6403" width="7.109375" style="41" hidden="1" customWidth="1"/>
    <col min="6404" max="6404" width="3.109375" style="41" hidden="1" customWidth="1"/>
    <col min="6405" max="6405" width="7.109375" style="41" hidden="1" customWidth="1"/>
    <col min="6406" max="6406" width="3.44140625" style="41" hidden="1" customWidth="1"/>
    <col min="6407" max="6407" width="17.44140625" style="41" hidden="1" customWidth="1"/>
    <col min="6408" max="6408" width="17.5546875" style="41" hidden="1" customWidth="1"/>
    <col min="6409" max="6414" width="17.44140625" style="41" hidden="1" customWidth="1"/>
    <col min="6415" max="6415" width="8.88671875" style="41" hidden="1" customWidth="1"/>
    <col min="6416" max="6656" width="0" style="41" hidden="1"/>
    <col min="6657" max="6657" width="1.5546875" style="41" hidden="1" customWidth="1"/>
    <col min="6658" max="6658" width="7.44140625" style="41" hidden="1" customWidth="1"/>
    <col min="6659" max="6659" width="7.109375" style="41" hidden="1" customWidth="1"/>
    <col min="6660" max="6660" width="3.109375" style="41" hidden="1" customWidth="1"/>
    <col min="6661" max="6661" width="7.109375" style="41" hidden="1" customWidth="1"/>
    <col min="6662" max="6662" width="3.44140625" style="41" hidden="1" customWidth="1"/>
    <col min="6663" max="6663" width="17.44140625" style="41" hidden="1" customWidth="1"/>
    <col min="6664" max="6664" width="17.5546875" style="41" hidden="1" customWidth="1"/>
    <col min="6665" max="6670" width="17.44140625" style="41" hidden="1" customWidth="1"/>
    <col min="6671" max="6671" width="8.88671875" style="41" hidden="1" customWidth="1"/>
    <col min="6672" max="6912" width="0" style="41" hidden="1"/>
    <col min="6913" max="6913" width="1.5546875" style="41" hidden="1" customWidth="1"/>
    <col min="6914" max="6914" width="7.44140625" style="41" hidden="1" customWidth="1"/>
    <col min="6915" max="6915" width="7.109375" style="41" hidden="1" customWidth="1"/>
    <col min="6916" max="6916" width="3.109375" style="41" hidden="1" customWidth="1"/>
    <col min="6917" max="6917" width="7.109375" style="41" hidden="1" customWidth="1"/>
    <col min="6918" max="6918" width="3.44140625" style="41" hidden="1" customWidth="1"/>
    <col min="6919" max="6919" width="17.44140625" style="41" hidden="1" customWidth="1"/>
    <col min="6920" max="6920" width="17.5546875" style="41" hidden="1" customWidth="1"/>
    <col min="6921" max="6926" width="17.44140625" style="41" hidden="1" customWidth="1"/>
    <col min="6927" max="6927" width="8.88671875" style="41" hidden="1" customWidth="1"/>
    <col min="6928" max="7168" width="0" style="41" hidden="1"/>
    <col min="7169" max="7169" width="1.5546875" style="41" hidden="1" customWidth="1"/>
    <col min="7170" max="7170" width="7.44140625" style="41" hidden="1" customWidth="1"/>
    <col min="7171" max="7171" width="7.109375" style="41" hidden="1" customWidth="1"/>
    <col min="7172" max="7172" width="3.109375" style="41" hidden="1" customWidth="1"/>
    <col min="7173" max="7173" width="7.109375" style="41" hidden="1" customWidth="1"/>
    <col min="7174" max="7174" width="3.44140625" style="41" hidden="1" customWidth="1"/>
    <col min="7175" max="7175" width="17.44140625" style="41" hidden="1" customWidth="1"/>
    <col min="7176" max="7176" width="17.5546875" style="41" hidden="1" customWidth="1"/>
    <col min="7177" max="7182" width="17.44140625" style="41" hidden="1" customWidth="1"/>
    <col min="7183" max="7183" width="8.88671875" style="41" hidden="1" customWidth="1"/>
    <col min="7184" max="7424" width="0" style="41" hidden="1"/>
    <col min="7425" max="7425" width="1.5546875" style="41" hidden="1" customWidth="1"/>
    <col min="7426" max="7426" width="7.44140625" style="41" hidden="1" customWidth="1"/>
    <col min="7427" max="7427" width="7.109375" style="41" hidden="1" customWidth="1"/>
    <col min="7428" max="7428" width="3.109375" style="41" hidden="1" customWidth="1"/>
    <col min="7429" max="7429" width="7.109375" style="41" hidden="1" customWidth="1"/>
    <col min="7430" max="7430" width="3.44140625" style="41" hidden="1" customWidth="1"/>
    <col min="7431" max="7431" width="17.44140625" style="41" hidden="1" customWidth="1"/>
    <col min="7432" max="7432" width="17.5546875" style="41" hidden="1" customWidth="1"/>
    <col min="7433" max="7438" width="17.44140625" style="41" hidden="1" customWidth="1"/>
    <col min="7439" max="7439" width="8.88671875" style="41" hidden="1" customWidth="1"/>
    <col min="7440" max="7680" width="0" style="41" hidden="1"/>
    <col min="7681" max="7681" width="1.5546875" style="41" hidden="1" customWidth="1"/>
    <col min="7682" max="7682" width="7.44140625" style="41" hidden="1" customWidth="1"/>
    <col min="7683" max="7683" width="7.109375" style="41" hidden="1" customWidth="1"/>
    <col min="7684" max="7684" width="3.109375" style="41" hidden="1" customWidth="1"/>
    <col min="7685" max="7685" width="7.109375" style="41" hidden="1" customWidth="1"/>
    <col min="7686" max="7686" width="3.44140625" style="41" hidden="1" customWidth="1"/>
    <col min="7687" max="7687" width="17.44140625" style="41" hidden="1" customWidth="1"/>
    <col min="7688" max="7688" width="17.5546875" style="41" hidden="1" customWidth="1"/>
    <col min="7689" max="7694" width="17.44140625" style="41" hidden="1" customWidth="1"/>
    <col min="7695" max="7695" width="8.88671875" style="41" hidden="1" customWidth="1"/>
    <col min="7696" max="7936" width="0" style="41" hidden="1"/>
    <col min="7937" max="7937" width="1.5546875" style="41" hidden="1" customWidth="1"/>
    <col min="7938" max="7938" width="7.44140625" style="41" hidden="1" customWidth="1"/>
    <col min="7939" max="7939" width="7.109375" style="41" hidden="1" customWidth="1"/>
    <col min="7940" max="7940" width="3.109375" style="41" hidden="1" customWidth="1"/>
    <col min="7941" max="7941" width="7.109375" style="41" hidden="1" customWidth="1"/>
    <col min="7942" max="7942" width="3.44140625" style="41" hidden="1" customWidth="1"/>
    <col min="7943" max="7943" width="17.44140625" style="41" hidden="1" customWidth="1"/>
    <col min="7944" max="7944" width="17.5546875" style="41" hidden="1" customWidth="1"/>
    <col min="7945" max="7950" width="17.44140625" style="41" hidden="1" customWidth="1"/>
    <col min="7951" max="7951" width="8.88671875" style="41" hidden="1" customWidth="1"/>
    <col min="7952" max="8192" width="0" style="41" hidden="1"/>
    <col min="8193" max="8193" width="1.5546875" style="41" hidden="1" customWidth="1"/>
    <col min="8194" max="8194" width="7.44140625" style="41" hidden="1" customWidth="1"/>
    <col min="8195" max="8195" width="7.109375" style="41" hidden="1" customWidth="1"/>
    <col min="8196" max="8196" width="3.109375" style="41" hidden="1" customWidth="1"/>
    <col min="8197" max="8197" width="7.109375" style="41" hidden="1" customWidth="1"/>
    <col min="8198" max="8198" width="3.44140625" style="41" hidden="1" customWidth="1"/>
    <col min="8199" max="8199" width="17.44140625" style="41" hidden="1" customWidth="1"/>
    <col min="8200" max="8200" width="17.5546875" style="41" hidden="1" customWidth="1"/>
    <col min="8201" max="8206" width="17.44140625" style="41" hidden="1" customWidth="1"/>
    <col min="8207" max="8207" width="8.88671875" style="41" hidden="1" customWidth="1"/>
    <col min="8208" max="8448" width="0" style="41" hidden="1"/>
    <col min="8449" max="8449" width="1.5546875" style="41" hidden="1" customWidth="1"/>
    <col min="8450" max="8450" width="7.44140625" style="41" hidden="1" customWidth="1"/>
    <col min="8451" max="8451" width="7.109375" style="41" hidden="1" customWidth="1"/>
    <col min="8452" max="8452" width="3.109375" style="41" hidden="1" customWidth="1"/>
    <col min="8453" max="8453" width="7.109375" style="41" hidden="1" customWidth="1"/>
    <col min="8454" max="8454" width="3.44140625" style="41" hidden="1" customWidth="1"/>
    <col min="8455" max="8455" width="17.44140625" style="41" hidden="1" customWidth="1"/>
    <col min="8456" max="8456" width="17.5546875" style="41" hidden="1" customWidth="1"/>
    <col min="8457" max="8462" width="17.44140625" style="41" hidden="1" customWidth="1"/>
    <col min="8463" max="8463" width="8.88671875" style="41" hidden="1" customWidth="1"/>
    <col min="8464" max="8704" width="0" style="41" hidden="1"/>
    <col min="8705" max="8705" width="1.5546875" style="41" hidden="1" customWidth="1"/>
    <col min="8706" max="8706" width="7.44140625" style="41" hidden="1" customWidth="1"/>
    <col min="8707" max="8707" width="7.109375" style="41" hidden="1" customWidth="1"/>
    <col min="8708" max="8708" width="3.109375" style="41" hidden="1" customWidth="1"/>
    <col min="8709" max="8709" width="7.109375" style="41" hidden="1" customWidth="1"/>
    <col min="8710" max="8710" width="3.44140625" style="41" hidden="1" customWidth="1"/>
    <col min="8711" max="8711" width="17.44140625" style="41" hidden="1" customWidth="1"/>
    <col min="8712" max="8712" width="17.5546875" style="41" hidden="1" customWidth="1"/>
    <col min="8713" max="8718" width="17.44140625" style="41" hidden="1" customWidth="1"/>
    <col min="8719" max="8719" width="8.88671875" style="41" hidden="1" customWidth="1"/>
    <col min="8720" max="8960" width="0" style="41" hidden="1"/>
    <col min="8961" max="8961" width="1.5546875" style="41" hidden="1" customWidth="1"/>
    <col min="8962" max="8962" width="7.44140625" style="41" hidden="1" customWidth="1"/>
    <col min="8963" max="8963" width="7.109375" style="41" hidden="1" customWidth="1"/>
    <col min="8964" max="8964" width="3.109375" style="41" hidden="1" customWidth="1"/>
    <col min="8965" max="8965" width="7.109375" style="41" hidden="1" customWidth="1"/>
    <col min="8966" max="8966" width="3.44140625" style="41" hidden="1" customWidth="1"/>
    <col min="8967" max="8967" width="17.44140625" style="41" hidden="1" customWidth="1"/>
    <col min="8968" max="8968" width="17.5546875" style="41" hidden="1" customWidth="1"/>
    <col min="8969" max="8974" width="17.44140625" style="41" hidden="1" customWidth="1"/>
    <col min="8975" max="8975" width="8.88671875" style="41" hidden="1" customWidth="1"/>
    <col min="8976" max="9216" width="0" style="41" hidden="1"/>
    <col min="9217" max="9217" width="1.5546875" style="41" hidden="1" customWidth="1"/>
    <col min="9218" max="9218" width="7.44140625" style="41" hidden="1" customWidth="1"/>
    <col min="9219" max="9219" width="7.109375" style="41" hidden="1" customWidth="1"/>
    <col min="9220" max="9220" width="3.109375" style="41" hidden="1" customWidth="1"/>
    <col min="9221" max="9221" width="7.109375" style="41" hidden="1" customWidth="1"/>
    <col min="9222" max="9222" width="3.44140625" style="41" hidden="1" customWidth="1"/>
    <col min="9223" max="9223" width="17.44140625" style="41" hidden="1" customWidth="1"/>
    <col min="9224" max="9224" width="17.5546875" style="41" hidden="1" customWidth="1"/>
    <col min="9225" max="9230" width="17.44140625" style="41" hidden="1" customWidth="1"/>
    <col min="9231" max="9231" width="8.88671875" style="41" hidden="1" customWidth="1"/>
    <col min="9232" max="9472" width="0" style="41" hidden="1"/>
    <col min="9473" max="9473" width="1.5546875" style="41" hidden="1" customWidth="1"/>
    <col min="9474" max="9474" width="7.44140625" style="41" hidden="1" customWidth="1"/>
    <col min="9475" max="9475" width="7.109375" style="41" hidden="1" customWidth="1"/>
    <col min="9476" max="9476" width="3.109375" style="41" hidden="1" customWidth="1"/>
    <col min="9477" max="9477" width="7.109375" style="41" hidden="1" customWidth="1"/>
    <col min="9478" max="9478" width="3.44140625" style="41" hidden="1" customWidth="1"/>
    <col min="9479" max="9479" width="17.44140625" style="41" hidden="1" customWidth="1"/>
    <col min="9480" max="9480" width="17.5546875" style="41" hidden="1" customWidth="1"/>
    <col min="9481" max="9486" width="17.44140625" style="41" hidden="1" customWidth="1"/>
    <col min="9487" max="9487" width="8.88671875" style="41" hidden="1" customWidth="1"/>
    <col min="9488" max="9728" width="0" style="41" hidden="1"/>
    <col min="9729" max="9729" width="1.5546875" style="41" hidden="1" customWidth="1"/>
    <col min="9730" max="9730" width="7.44140625" style="41" hidden="1" customWidth="1"/>
    <col min="9731" max="9731" width="7.109375" style="41" hidden="1" customWidth="1"/>
    <col min="9732" max="9732" width="3.109375" style="41" hidden="1" customWidth="1"/>
    <col min="9733" max="9733" width="7.109375" style="41" hidden="1" customWidth="1"/>
    <col min="9734" max="9734" width="3.44140625" style="41" hidden="1" customWidth="1"/>
    <col min="9735" max="9735" width="17.44140625" style="41" hidden="1" customWidth="1"/>
    <col min="9736" max="9736" width="17.5546875" style="41" hidden="1" customWidth="1"/>
    <col min="9737" max="9742" width="17.44140625" style="41" hidden="1" customWidth="1"/>
    <col min="9743" max="9743" width="8.88671875" style="41" hidden="1" customWidth="1"/>
    <col min="9744" max="9984" width="0" style="41" hidden="1"/>
    <col min="9985" max="9985" width="1.5546875" style="41" hidden="1" customWidth="1"/>
    <col min="9986" max="9986" width="7.44140625" style="41" hidden="1" customWidth="1"/>
    <col min="9987" max="9987" width="7.109375" style="41" hidden="1" customWidth="1"/>
    <col min="9988" max="9988" width="3.109375" style="41" hidden="1" customWidth="1"/>
    <col min="9989" max="9989" width="7.109375" style="41" hidden="1" customWidth="1"/>
    <col min="9990" max="9990" width="3.44140625" style="41" hidden="1" customWidth="1"/>
    <col min="9991" max="9991" width="17.44140625" style="41" hidden="1" customWidth="1"/>
    <col min="9992" max="9992" width="17.5546875" style="41" hidden="1" customWidth="1"/>
    <col min="9993" max="9998" width="17.44140625" style="41" hidden="1" customWidth="1"/>
    <col min="9999" max="9999" width="8.88671875" style="41" hidden="1" customWidth="1"/>
    <col min="10000" max="10240" width="0" style="41" hidden="1"/>
    <col min="10241" max="10241" width="1.5546875" style="41" hidden="1" customWidth="1"/>
    <col min="10242" max="10242" width="7.44140625" style="41" hidden="1" customWidth="1"/>
    <col min="10243" max="10243" width="7.109375" style="41" hidden="1" customWidth="1"/>
    <col min="10244" max="10244" width="3.109375" style="41" hidden="1" customWidth="1"/>
    <col min="10245" max="10245" width="7.109375" style="41" hidden="1" customWidth="1"/>
    <col min="10246" max="10246" width="3.44140625" style="41" hidden="1" customWidth="1"/>
    <col min="10247" max="10247" width="17.44140625" style="41" hidden="1" customWidth="1"/>
    <col min="10248" max="10248" width="17.5546875" style="41" hidden="1" customWidth="1"/>
    <col min="10249" max="10254" width="17.44140625" style="41" hidden="1" customWidth="1"/>
    <col min="10255" max="10255" width="8.88671875" style="41" hidden="1" customWidth="1"/>
    <col min="10256" max="10496" width="0" style="41" hidden="1"/>
    <col min="10497" max="10497" width="1.5546875" style="41" hidden="1" customWidth="1"/>
    <col min="10498" max="10498" width="7.44140625" style="41" hidden="1" customWidth="1"/>
    <col min="10499" max="10499" width="7.109375" style="41" hidden="1" customWidth="1"/>
    <col min="10500" max="10500" width="3.109375" style="41" hidden="1" customWidth="1"/>
    <col min="10501" max="10501" width="7.109375" style="41" hidden="1" customWidth="1"/>
    <col min="10502" max="10502" width="3.44140625" style="41" hidden="1" customWidth="1"/>
    <col min="10503" max="10503" width="17.44140625" style="41" hidden="1" customWidth="1"/>
    <col min="10504" max="10504" width="17.5546875" style="41" hidden="1" customWidth="1"/>
    <col min="10505" max="10510" width="17.44140625" style="41" hidden="1" customWidth="1"/>
    <col min="10511" max="10511" width="8.88671875" style="41" hidden="1" customWidth="1"/>
    <col min="10512" max="10752" width="0" style="41" hidden="1"/>
    <col min="10753" max="10753" width="1.5546875" style="41" hidden="1" customWidth="1"/>
    <col min="10754" max="10754" width="7.44140625" style="41" hidden="1" customWidth="1"/>
    <col min="10755" max="10755" width="7.109375" style="41" hidden="1" customWidth="1"/>
    <col min="10756" max="10756" width="3.109375" style="41" hidden="1" customWidth="1"/>
    <col min="10757" max="10757" width="7.109375" style="41" hidden="1" customWidth="1"/>
    <col min="10758" max="10758" width="3.44140625" style="41" hidden="1" customWidth="1"/>
    <col min="10759" max="10759" width="17.44140625" style="41" hidden="1" customWidth="1"/>
    <col min="10760" max="10760" width="17.5546875" style="41" hidden="1" customWidth="1"/>
    <col min="10761" max="10766" width="17.44140625" style="41" hidden="1" customWidth="1"/>
    <col min="10767" max="10767" width="8.88671875" style="41" hidden="1" customWidth="1"/>
    <col min="10768" max="11008" width="0" style="41" hidden="1"/>
    <col min="11009" max="11009" width="1.5546875" style="41" hidden="1" customWidth="1"/>
    <col min="11010" max="11010" width="7.44140625" style="41" hidden="1" customWidth="1"/>
    <col min="11011" max="11011" width="7.109375" style="41" hidden="1" customWidth="1"/>
    <col min="11012" max="11012" width="3.109375" style="41" hidden="1" customWidth="1"/>
    <col min="11013" max="11013" width="7.109375" style="41" hidden="1" customWidth="1"/>
    <col min="11014" max="11014" width="3.44140625" style="41" hidden="1" customWidth="1"/>
    <col min="11015" max="11015" width="17.44140625" style="41" hidden="1" customWidth="1"/>
    <col min="11016" max="11016" width="17.5546875" style="41" hidden="1" customWidth="1"/>
    <col min="11017" max="11022" width="17.44140625" style="41" hidden="1" customWidth="1"/>
    <col min="11023" max="11023" width="8.88671875" style="41" hidden="1" customWidth="1"/>
    <col min="11024" max="11264" width="0" style="41" hidden="1"/>
    <col min="11265" max="11265" width="1.5546875" style="41" hidden="1" customWidth="1"/>
    <col min="11266" max="11266" width="7.44140625" style="41" hidden="1" customWidth="1"/>
    <col min="11267" max="11267" width="7.109375" style="41" hidden="1" customWidth="1"/>
    <col min="11268" max="11268" width="3.109375" style="41" hidden="1" customWidth="1"/>
    <col min="11269" max="11269" width="7.109375" style="41" hidden="1" customWidth="1"/>
    <col min="11270" max="11270" width="3.44140625" style="41" hidden="1" customWidth="1"/>
    <col min="11271" max="11271" width="17.44140625" style="41" hidden="1" customWidth="1"/>
    <col min="11272" max="11272" width="17.5546875" style="41" hidden="1" customWidth="1"/>
    <col min="11273" max="11278" width="17.44140625" style="41" hidden="1" customWidth="1"/>
    <col min="11279" max="11279" width="8.88671875" style="41" hidden="1" customWidth="1"/>
    <col min="11280" max="11520" width="0" style="41" hidden="1"/>
    <col min="11521" max="11521" width="1.5546875" style="41" hidden="1" customWidth="1"/>
    <col min="11522" max="11522" width="7.44140625" style="41" hidden="1" customWidth="1"/>
    <col min="11523" max="11523" width="7.109375" style="41" hidden="1" customWidth="1"/>
    <col min="11524" max="11524" width="3.109375" style="41" hidden="1" customWidth="1"/>
    <col min="11525" max="11525" width="7.109375" style="41" hidden="1" customWidth="1"/>
    <col min="11526" max="11526" width="3.44140625" style="41" hidden="1" customWidth="1"/>
    <col min="11527" max="11527" width="17.44140625" style="41" hidden="1" customWidth="1"/>
    <col min="11528" max="11528" width="17.5546875" style="41" hidden="1" customWidth="1"/>
    <col min="11529" max="11534" width="17.44140625" style="41" hidden="1" customWidth="1"/>
    <col min="11535" max="11535" width="8.88671875" style="41" hidden="1" customWidth="1"/>
    <col min="11536" max="11776" width="0" style="41" hidden="1"/>
    <col min="11777" max="11777" width="1.5546875" style="41" hidden="1" customWidth="1"/>
    <col min="11778" max="11778" width="7.44140625" style="41" hidden="1" customWidth="1"/>
    <col min="11779" max="11779" width="7.109375" style="41" hidden="1" customWidth="1"/>
    <col min="11780" max="11780" width="3.109375" style="41" hidden="1" customWidth="1"/>
    <col min="11781" max="11781" width="7.109375" style="41" hidden="1" customWidth="1"/>
    <col min="11782" max="11782" width="3.44140625" style="41" hidden="1" customWidth="1"/>
    <col min="11783" max="11783" width="17.44140625" style="41" hidden="1" customWidth="1"/>
    <col min="11784" max="11784" width="17.5546875" style="41" hidden="1" customWidth="1"/>
    <col min="11785" max="11790" width="17.44140625" style="41" hidden="1" customWidth="1"/>
    <col min="11791" max="11791" width="8.88671875" style="41" hidden="1" customWidth="1"/>
    <col min="11792" max="12032" width="0" style="41" hidden="1"/>
    <col min="12033" max="12033" width="1.5546875" style="41" hidden="1" customWidth="1"/>
    <col min="12034" max="12034" width="7.44140625" style="41" hidden="1" customWidth="1"/>
    <col min="12035" max="12035" width="7.109375" style="41" hidden="1" customWidth="1"/>
    <col min="12036" max="12036" width="3.109375" style="41" hidden="1" customWidth="1"/>
    <col min="12037" max="12037" width="7.109375" style="41" hidden="1" customWidth="1"/>
    <col min="12038" max="12038" width="3.44140625" style="41" hidden="1" customWidth="1"/>
    <col min="12039" max="12039" width="17.44140625" style="41" hidden="1" customWidth="1"/>
    <col min="12040" max="12040" width="17.5546875" style="41" hidden="1" customWidth="1"/>
    <col min="12041" max="12046" width="17.44140625" style="41" hidden="1" customWidth="1"/>
    <col min="12047" max="12047" width="8.88671875" style="41" hidden="1" customWidth="1"/>
    <col min="12048" max="12288" width="0" style="41" hidden="1"/>
    <col min="12289" max="12289" width="1.5546875" style="41" hidden="1" customWidth="1"/>
    <col min="12290" max="12290" width="7.44140625" style="41" hidden="1" customWidth="1"/>
    <col min="12291" max="12291" width="7.109375" style="41" hidden="1" customWidth="1"/>
    <col min="12292" max="12292" width="3.109375" style="41" hidden="1" customWidth="1"/>
    <col min="12293" max="12293" width="7.109375" style="41" hidden="1" customWidth="1"/>
    <col min="12294" max="12294" width="3.44140625" style="41" hidden="1" customWidth="1"/>
    <col min="12295" max="12295" width="17.44140625" style="41" hidden="1" customWidth="1"/>
    <col min="12296" max="12296" width="17.5546875" style="41" hidden="1" customWidth="1"/>
    <col min="12297" max="12302" width="17.44140625" style="41" hidden="1" customWidth="1"/>
    <col min="12303" max="12303" width="8.88671875" style="41" hidden="1" customWidth="1"/>
    <col min="12304" max="12544" width="0" style="41" hidden="1"/>
    <col min="12545" max="12545" width="1.5546875" style="41" hidden="1" customWidth="1"/>
    <col min="12546" max="12546" width="7.44140625" style="41" hidden="1" customWidth="1"/>
    <col min="12547" max="12547" width="7.109375" style="41" hidden="1" customWidth="1"/>
    <col min="12548" max="12548" width="3.109375" style="41" hidden="1" customWidth="1"/>
    <col min="12549" max="12549" width="7.109375" style="41" hidden="1" customWidth="1"/>
    <col min="12550" max="12550" width="3.44140625" style="41" hidden="1" customWidth="1"/>
    <col min="12551" max="12551" width="17.44140625" style="41" hidden="1" customWidth="1"/>
    <col min="12552" max="12552" width="17.5546875" style="41" hidden="1" customWidth="1"/>
    <col min="12553" max="12558" width="17.44140625" style="41" hidden="1" customWidth="1"/>
    <col min="12559" max="12559" width="8.88671875" style="41" hidden="1" customWidth="1"/>
    <col min="12560" max="12800" width="0" style="41" hidden="1"/>
    <col min="12801" max="12801" width="1.5546875" style="41" hidden="1" customWidth="1"/>
    <col min="12802" max="12802" width="7.44140625" style="41" hidden="1" customWidth="1"/>
    <col min="12803" max="12803" width="7.109375" style="41" hidden="1" customWidth="1"/>
    <col min="12804" max="12804" width="3.109375" style="41" hidden="1" customWidth="1"/>
    <col min="12805" max="12805" width="7.109375" style="41" hidden="1" customWidth="1"/>
    <col min="12806" max="12806" width="3.44140625" style="41" hidden="1" customWidth="1"/>
    <col min="12807" max="12807" width="17.44140625" style="41" hidden="1" customWidth="1"/>
    <col min="12808" max="12808" width="17.5546875" style="41" hidden="1" customWidth="1"/>
    <col min="12809" max="12814" width="17.44140625" style="41" hidden="1" customWidth="1"/>
    <col min="12815" max="12815" width="8.88671875" style="41" hidden="1" customWidth="1"/>
    <col min="12816" max="13056" width="0" style="41" hidden="1"/>
    <col min="13057" max="13057" width="1.5546875" style="41" hidden="1" customWidth="1"/>
    <col min="13058" max="13058" width="7.44140625" style="41" hidden="1" customWidth="1"/>
    <col min="13059" max="13059" width="7.109375" style="41" hidden="1" customWidth="1"/>
    <col min="13060" max="13060" width="3.109375" style="41" hidden="1" customWidth="1"/>
    <col min="13061" max="13061" width="7.109375" style="41" hidden="1" customWidth="1"/>
    <col min="13062" max="13062" width="3.44140625" style="41" hidden="1" customWidth="1"/>
    <col min="13063" max="13063" width="17.44140625" style="41" hidden="1" customWidth="1"/>
    <col min="13064" max="13064" width="17.5546875" style="41" hidden="1" customWidth="1"/>
    <col min="13065" max="13070" width="17.44140625" style="41" hidden="1" customWidth="1"/>
    <col min="13071" max="13071" width="8.88671875" style="41" hidden="1" customWidth="1"/>
    <col min="13072" max="13312" width="0" style="41" hidden="1"/>
    <col min="13313" max="13313" width="1.5546875" style="41" hidden="1" customWidth="1"/>
    <col min="13314" max="13314" width="7.44140625" style="41" hidden="1" customWidth="1"/>
    <col min="13315" max="13315" width="7.109375" style="41" hidden="1" customWidth="1"/>
    <col min="13316" max="13316" width="3.109375" style="41" hidden="1" customWidth="1"/>
    <col min="13317" max="13317" width="7.109375" style="41" hidden="1" customWidth="1"/>
    <col min="13318" max="13318" width="3.44140625" style="41" hidden="1" customWidth="1"/>
    <col min="13319" max="13319" width="17.44140625" style="41" hidden="1" customWidth="1"/>
    <col min="13320" max="13320" width="17.5546875" style="41" hidden="1" customWidth="1"/>
    <col min="13321" max="13326" width="17.44140625" style="41" hidden="1" customWidth="1"/>
    <col min="13327" max="13327" width="8.88671875" style="41" hidden="1" customWidth="1"/>
    <col min="13328" max="13568" width="0" style="41" hidden="1"/>
    <col min="13569" max="13569" width="1.5546875" style="41" hidden="1" customWidth="1"/>
    <col min="13570" max="13570" width="7.44140625" style="41" hidden="1" customWidth="1"/>
    <col min="13571" max="13571" width="7.109375" style="41" hidden="1" customWidth="1"/>
    <col min="13572" max="13572" width="3.109375" style="41" hidden="1" customWidth="1"/>
    <col min="13573" max="13573" width="7.109375" style="41" hidden="1" customWidth="1"/>
    <col min="13574" max="13574" width="3.44140625" style="41" hidden="1" customWidth="1"/>
    <col min="13575" max="13575" width="17.44140625" style="41" hidden="1" customWidth="1"/>
    <col min="13576" max="13576" width="17.5546875" style="41" hidden="1" customWidth="1"/>
    <col min="13577" max="13582" width="17.44140625" style="41" hidden="1" customWidth="1"/>
    <col min="13583" max="13583" width="8.88671875" style="41" hidden="1" customWidth="1"/>
    <col min="13584" max="13824" width="0" style="41" hidden="1"/>
    <col min="13825" max="13825" width="1.5546875" style="41" hidden="1" customWidth="1"/>
    <col min="13826" max="13826" width="7.44140625" style="41" hidden="1" customWidth="1"/>
    <col min="13827" max="13827" width="7.109375" style="41" hidden="1" customWidth="1"/>
    <col min="13828" max="13828" width="3.109375" style="41" hidden="1" customWidth="1"/>
    <col min="13829" max="13829" width="7.109375" style="41" hidden="1" customWidth="1"/>
    <col min="13830" max="13830" width="3.44140625" style="41" hidden="1" customWidth="1"/>
    <col min="13831" max="13831" width="17.44140625" style="41" hidden="1" customWidth="1"/>
    <col min="13832" max="13832" width="17.5546875" style="41" hidden="1" customWidth="1"/>
    <col min="13833" max="13838" width="17.44140625" style="41" hidden="1" customWidth="1"/>
    <col min="13839" max="13839" width="8.88671875" style="41" hidden="1" customWidth="1"/>
    <col min="13840" max="14080" width="0" style="41" hidden="1"/>
    <col min="14081" max="14081" width="1.5546875" style="41" hidden="1" customWidth="1"/>
    <col min="14082" max="14082" width="7.44140625" style="41" hidden="1" customWidth="1"/>
    <col min="14083" max="14083" width="7.109375" style="41" hidden="1" customWidth="1"/>
    <col min="14084" max="14084" width="3.109375" style="41" hidden="1" customWidth="1"/>
    <col min="14085" max="14085" width="7.109375" style="41" hidden="1" customWidth="1"/>
    <col min="14086" max="14086" width="3.44140625" style="41" hidden="1" customWidth="1"/>
    <col min="14087" max="14087" width="17.44140625" style="41" hidden="1" customWidth="1"/>
    <col min="14088" max="14088" width="17.5546875" style="41" hidden="1" customWidth="1"/>
    <col min="14089" max="14094" width="17.44140625" style="41" hidden="1" customWidth="1"/>
    <col min="14095" max="14095" width="8.88671875" style="41" hidden="1" customWidth="1"/>
    <col min="14096" max="14336" width="0" style="41" hidden="1"/>
    <col min="14337" max="14337" width="1.5546875" style="41" hidden="1" customWidth="1"/>
    <col min="14338" max="14338" width="7.44140625" style="41" hidden="1" customWidth="1"/>
    <col min="14339" max="14339" width="7.109375" style="41" hidden="1" customWidth="1"/>
    <col min="14340" max="14340" width="3.109375" style="41" hidden="1" customWidth="1"/>
    <col min="14341" max="14341" width="7.109375" style="41" hidden="1" customWidth="1"/>
    <col min="14342" max="14342" width="3.44140625" style="41" hidden="1" customWidth="1"/>
    <col min="14343" max="14343" width="17.44140625" style="41" hidden="1" customWidth="1"/>
    <col min="14344" max="14344" width="17.5546875" style="41" hidden="1" customWidth="1"/>
    <col min="14345" max="14350" width="17.44140625" style="41" hidden="1" customWidth="1"/>
    <col min="14351" max="14351" width="8.88671875" style="41" hidden="1" customWidth="1"/>
    <col min="14352" max="14592" width="0" style="41" hidden="1"/>
    <col min="14593" max="14593" width="1.5546875" style="41" hidden="1" customWidth="1"/>
    <col min="14594" max="14594" width="7.44140625" style="41" hidden="1" customWidth="1"/>
    <col min="14595" max="14595" width="7.109375" style="41" hidden="1" customWidth="1"/>
    <col min="14596" max="14596" width="3.109375" style="41" hidden="1" customWidth="1"/>
    <col min="14597" max="14597" width="7.109375" style="41" hidden="1" customWidth="1"/>
    <col min="14598" max="14598" width="3.44140625" style="41" hidden="1" customWidth="1"/>
    <col min="14599" max="14599" width="17.44140625" style="41" hidden="1" customWidth="1"/>
    <col min="14600" max="14600" width="17.5546875" style="41" hidden="1" customWidth="1"/>
    <col min="14601" max="14606" width="17.44140625" style="41" hidden="1" customWidth="1"/>
    <col min="14607" max="14607" width="8.88671875" style="41" hidden="1" customWidth="1"/>
    <col min="14608" max="14848" width="0" style="41" hidden="1"/>
    <col min="14849" max="14849" width="1.5546875" style="41" hidden="1" customWidth="1"/>
    <col min="14850" max="14850" width="7.44140625" style="41" hidden="1" customWidth="1"/>
    <col min="14851" max="14851" width="7.109375" style="41" hidden="1" customWidth="1"/>
    <col min="14852" max="14852" width="3.109375" style="41" hidden="1" customWidth="1"/>
    <col min="14853" max="14853" width="7.109375" style="41" hidden="1" customWidth="1"/>
    <col min="14854" max="14854" width="3.44140625" style="41" hidden="1" customWidth="1"/>
    <col min="14855" max="14855" width="17.44140625" style="41" hidden="1" customWidth="1"/>
    <col min="14856" max="14856" width="17.5546875" style="41" hidden="1" customWidth="1"/>
    <col min="14857" max="14862" width="17.44140625" style="41" hidden="1" customWidth="1"/>
    <col min="14863" max="14863" width="8.88671875" style="41" hidden="1" customWidth="1"/>
    <col min="14864" max="15104" width="0" style="41" hidden="1"/>
    <col min="15105" max="15105" width="1.5546875" style="41" hidden="1" customWidth="1"/>
    <col min="15106" max="15106" width="7.44140625" style="41" hidden="1" customWidth="1"/>
    <col min="15107" max="15107" width="7.109375" style="41" hidden="1" customWidth="1"/>
    <col min="15108" max="15108" width="3.109375" style="41" hidden="1" customWidth="1"/>
    <col min="15109" max="15109" width="7.109375" style="41" hidden="1" customWidth="1"/>
    <col min="15110" max="15110" width="3.44140625" style="41" hidden="1" customWidth="1"/>
    <col min="15111" max="15111" width="17.44140625" style="41" hidden="1" customWidth="1"/>
    <col min="15112" max="15112" width="17.5546875" style="41" hidden="1" customWidth="1"/>
    <col min="15113" max="15118" width="17.44140625" style="41" hidden="1" customWidth="1"/>
    <col min="15119" max="15119" width="8.88671875" style="41" hidden="1" customWidth="1"/>
    <col min="15120" max="15360" width="0" style="41" hidden="1"/>
    <col min="15361" max="15361" width="1.5546875" style="41" hidden="1" customWidth="1"/>
    <col min="15362" max="15362" width="7.44140625" style="41" hidden="1" customWidth="1"/>
    <col min="15363" max="15363" width="7.109375" style="41" hidden="1" customWidth="1"/>
    <col min="15364" max="15364" width="3.109375" style="41" hidden="1" customWidth="1"/>
    <col min="15365" max="15365" width="7.109375" style="41" hidden="1" customWidth="1"/>
    <col min="15366" max="15366" width="3.44140625" style="41" hidden="1" customWidth="1"/>
    <col min="15367" max="15367" width="17.44140625" style="41" hidden="1" customWidth="1"/>
    <col min="15368" max="15368" width="17.5546875" style="41" hidden="1" customWidth="1"/>
    <col min="15369" max="15374" width="17.44140625" style="41" hidden="1" customWidth="1"/>
    <col min="15375" max="15375" width="8.88671875" style="41" hidden="1" customWidth="1"/>
    <col min="15376" max="15616" width="0" style="41" hidden="1"/>
    <col min="15617" max="15617" width="1.5546875" style="41" hidden="1" customWidth="1"/>
    <col min="15618" max="15618" width="7.44140625" style="41" hidden="1" customWidth="1"/>
    <col min="15619" max="15619" width="7.109375" style="41" hidden="1" customWidth="1"/>
    <col min="15620" max="15620" width="3.109375" style="41" hidden="1" customWidth="1"/>
    <col min="15621" max="15621" width="7.109375" style="41" hidden="1" customWidth="1"/>
    <col min="15622" max="15622" width="3.44140625" style="41" hidden="1" customWidth="1"/>
    <col min="15623" max="15623" width="17.44140625" style="41" hidden="1" customWidth="1"/>
    <col min="15624" max="15624" width="17.5546875" style="41" hidden="1" customWidth="1"/>
    <col min="15625" max="15630" width="17.44140625" style="41" hidden="1" customWidth="1"/>
    <col min="15631" max="15631" width="8.88671875" style="41" hidden="1" customWidth="1"/>
    <col min="15632" max="15872" width="0" style="41" hidden="1"/>
    <col min="15873" max="15873" width="1.5546875" style="41" hidden="1" customWidth="1"/>
    <col min="15874" max="15874" width="7.44140625" style="41" hidden="1" customWidth="1"/>
    <col min="15875" max="15875" width="7.109375" style="41" hidden="1" customWidth="1"/>
    <col min="15876" max="15876" width="3.109375" style="41" hidden="1" customWidth="1"/>
    <col min="15877" max="15877" width="7.109375" style="41" hidden="1" customWidth="1"/>
    <col min="15878" max="15878" width="3.44140625" style="41" hidden="1" customWidth="1"/>
    <col min="15879" max="15879" width="17.44140625" style="41" hidden="1" customWidth="1"/>
    <col min="15880" max="15880" width="17.5546875" style="41" hidden="1" customWidth="1"/>
    <col min="15881" max="15886" width="17.44140625" style="41" hidden="1" customWidth="1"/>
    <col min="15887" max="15887" width="8.88671875" style="41" hidden="1" customWidth="1"/>
    <col min="15888" max="16128" width="0" style="41" hidden="1"/>
    <col min="16129" max="16129" width="1.5546875" style="41" hidden="1" customWidth="1"/>
    <col min="16130" max="16130" width="7.44140625" style="41" hidden="1" customWidth="1"/>
    <col min="16131" max="16131" width="7.109375" style="41" hidden="1" customWidth="1"/>
    <col min="16132" max="16132" width="3.109375" style="41" hidden="1" customWidth="1"/>
    <col min="16133" max="16133" width="7.109375" style="41" hidden="1" customWidth="1"/>
    <col min="16134" max="16134" width="3.44140625" style="41" hidden="1" customWidth="1"/>
    <col min="16135" max="16135" width="17.44140625" style="41" hidden="1" customWidth="1"/>
    <col min="16136" max="16136" width="17.5546875" style="41" hidden="1" customWidth="1"/>
    <col min="16137" max="16142" width="17.44140625" style="41" hidden="1" customWidth="1"/>
    <col min="16143" max="16143" width="8.88671875" style="41" hidden="1" customWidth="1"/>
    <col min="16144" max="16384" width="0" style="41" hidden="1"/>
  </cols>
  <sheetData>
    <row r="1" spans="1:15" ht="5.25" customHeight="1" thickBot="1" x14ac:dyDescent="0.3">
      <c r="A1" s="36"/>
      <c r="B1" s="37"/>
      <c r="C1" s="37"/>
      <c r="D1" s="37"/>
      <c r="E1" s="37"/>
      <c r="F1" s="37"/>
      <c r="G1" s="37"/>
      <c r="H1" s="38"/>
      <c r="I1" s="37"/>
      <c r="J1" s="38"/>
      <c r="K1" s="39"/>
      <c r="L1" s="39"/>
      <c r="M1" s="39"/>
      <c r="N1" s="39"/>
      <c r="O1" s="40"/>
    </row>
    <row r="2" spans="1:15" ht="22.5" customHeight="1" x14ac:dyDescent="0.3">
      <c r="A2" s="42"/>
      <c r="B2" s="43" t="s">
        <v>113</v>
      </c>
      <c r="C2" s="44"/>
      <c r="D2" s="44"/>
      <c r="E2" s="44"/>
      <c r="F2" s="44"/>
      <c r="G2" s="44"/>
      <c r="H2" s="44"/>
      <c r="I2" s="44"/>
      <c r="J2" s="44"/>
      <c r="K2" s="45"/>
      <c r="L2" s="45"/>
      <c r="M2" s="45"/>
      <c r="N2" s="46"/>
    </row>
    <row r="3" spans="1:15" ht="15.6" x14ac:dyDescent="0.25">
      <c r="A3" s="42"/>
      <c r="B3" s="47" t="s">
        <v>53</v>
      </c>
      <c r="C3" s="48"/>
      <c r="D3" s="48"/>
      <c r="E3" s="48"/>
      <c r="F3" s="48"/>
      <c r="G3" s="48"/>
      <c r="H3" s="48"/>
      <c r="I3" s="48"/>
      <c r="J3" s="48"/>
      <c r="K3" s="49"/>
      <c r="L3" s="128"/>
      <c r="M3" s="128"/>
      <c r="N3" s="129"/>
    </row>
    <row r="4" spans="1:15" s="58" customFormat="1" ht="4.95" customHeight="1" x14ac:dyDescent="0.25">
      <c r="A4" s="42"/>
      <c r="B4" s="51"/>
      <c r="C4" s="52"/>
      <c r="D4" s="52"/>
      <c r="E4" s="52"/>
      <c r="F4" s="53"/>
      <c r="G4" s="52"/>
      <c r="H4" s="54"/>
      <c r="I4" s="52"/>
      <c r="J4" s="55"/>
      <c r="K4" s="56"/>
      <c r="L4" s="130"/>
      <c r="M4" s="41"/>
      <c r="N4" s="131"/>
    </row>
    <row r="5" spans="1:15" s="58" customFormat="1" ht="44.25" customHeight="1" x14ac:dyDescent="0.25">
      <c r="A5" s="42"/>
      <c r="B5" s="59"/>
      <c r="C5" s="60" t="s">
        <v>33</v>
      </c>
      <c r="D5" s="60"/>
      <c r="E5" s="60"/>
      <c r="F5" s="61"/>
      <c r="G5" s="62" t="s">
        <v>54</v>
      </c>
      <c r="H5" s="63" t="s">
        <v>35</v>
      </c>
      <c r="I5" s="64" t="s">
        <v>55</v>
      </c>
      <c r="J5" s="63" t="s">
        <v>35</v>
      </c>
      <c r="K5" s="64" t="s">
        <v>56</v>
      </c>
      <c r="L5" s="63" t="s">
        <v>35</v>
      </c>
      <c r="M5" s="64" t="s">
        <v>37</v>
      </c>
      <c r="N5" s="65" t="s">
        <v>35</v>
      </c>
    </row>
    <row r="6" spans="1:15" s="58" customFormat="1" ht="15" customHeight="1" x14ac:dyDescent="0.25">
      <c r="A6" s="42"/>
      <c r="B6" s="132">
        <v>2000</v>
      </c>
      <c r="C6" s="133" t="s">
        <v>47</v>
      </c>
      <c r="D6" s="134" t="s">
        <v>39</v>
      </c>
      <c r="E6" s="134" t="s">
        <v>40</v>
      </c>
      <c r="F6" s="54"/>
      <c r="G6" s="135">
        <v>153.80000000000001</v>
      </c>
      <c r="H6" s="136"/>
      <c r="I6" s="137">
        <v>53.921686184767402</v>
      </c>
      <c r="J6" s="138"/>
      <c r="K6" s="137">
        <v>136.215781541712</v>
      </c>
      <c r="L6" s="138"/>
      <c r="M6" s="137">
        <v>123.90295076710778</v>
      </c>
      <c r="N6" s="139"/>
    </row>
    <row r="7" spans="1:15" s="58" customFormat="1" ht="15" customHeight="1" x14ac:dyDescent="0.25">
      <c r="A7" s="42"/>
      <c r="B7" s="66"/>
      <c r="C7" s="67" t="s">
        <v>41</v>
      </c>
      <c r="D7" s="68" t="s">
        <v>39</v>
      </c>
      <c r="E7" s="69" t="s">
        <v>42</v>
      </c>
      <c r="F7" s="140"/>
      <c r="G7" s="71">
        <v>176.3</v>
      </c>
      <c r="H7" s="72">
        <f t="shared" ref="H7:H70" si="0">((G7-G6)/G6)</f>
        <v>0.14629388816644992</v>
      </c>
      <c r="I7" s="141">
        <v>51.685443670785503</v>
      </c>
      <c r="J7" s="72">
        <f t="shared" ref="J7:J70" si="1">((I7-I6)/I6)</f>
        <v>-4.1472043480228302E-2</v>
      </c>
      <c r="K7" s="141">
        <v>136.370657784467</v>
      </c>
      <c r="L7" s="72">
        <f t="shared" ref="L7:L70" si="2">((K7-K6)/K6)</f>
        <v>1.1369919182790751E-3</v>
      </c>
      <c r="M7" s="141">
        <v>128.67775361755122</v>
      </c>
      <c r="N7" s="74">
        <f t="shared" ref="N7:N70" si="3">((M7-M6)/M6)</f>
        <v>3.8536635494810116E-2</v>
      </c>
    </row>
    <row r="8" spans="1:15" s="58" customFormat="1" ht="15" customHeight="1" x14ac:dyDescent="0.25">
      <c r="A8" s="42"/>
      <c r="B8" s="66"/>
      <c r="C8" s="67" t="s">
        <v>43</v>
      </c>
      <c r="D8" s="68" t="s">
        <v>39</v>
      </c>
      <c r="E8" s="69" t="s">
        <v>44</v>
      </c>
      <c r="F8" s="140"/>
      <c r="G8" s="71">
        <v>146.4</v>
      </c>
      <c r="H8" s="72">
        <f t="shared" si="0"/>
        <v>-0.16959727736812255</v>
      </c>
      <c r="I8" s="141">
        <v>43.663810040912701</v>
      </c>
      <c r="J8" s="72">
        <f t="shared" si="1"/>
        <v>-0.1552010210257114</v>
      </c>
      <c r="K8" s="141">
        <v>146.77352664539001</v>
      </c>
      <c r="L8" s="72">
        <f t="shared" si="2"/>
        <v>7.628377709642406E-2</v>
      </c>
      <c r="M8" s="141">
        <v>120.04491006394942</v>
      </c>
      <c r="N8" s="74">
        <f t="shared" si="3"/>
        <v>-6.7088858104096635E-2</v>
      </c>
    </row>
    <row r="9" spans="1:15" s="85" customFormat="1" ht="19.5" customHeight="1" x14ac:dyDescent="0.25">
      <c r="A9" s="76"/>
      <c r="B9" s="66"/>
      <c r="C9" s="78" t="s">
        <v>45</v>
      </c>
      <c r="D9" s="79" t="s">
        <v>39</v>
      </c>
      <c r="E9" s="80" t="s">
        <v>46</v>
      </c>
      <c r="F9" s="81"/>
      <c r="G9" s="82">
        <v>148.80000000000001</v>
      </c>
      <c r="H9" s="83">
        <f t="shared" si="0"/>
        <v>1.6393442622950859E-2</v>
      </c>
      <c r="I9" s="73">
        <v>39.792692652545</v>
      </c>
      <c r="J9" s="83">
        <f t="shared" si="1"/>
        <v>-8.8657343111846837E-2</v>
      </c>
      <c r="K9" s="73">
        <v>139.68078815647101</v>
      </c>
      <c r="L9" s="83">
        <f t="shared" si="2"/>
        <v>-4.8324371915211259E-2</v>
      </c>
      <c r="M9" s="73">
        <v>116.47972393561832</v>
      </c>
      <c r="N9" s="84">
        <f t="shared" si="3"/>
        <v>-2.9698769622401092E-2</v>
      </c>
    </row>
    <row r="10" spans="1:15" s="58" customFormat="1" ht="15" customHeight="1" x14ac:dyDescent="0.25">
      <c r="A10" s="42"/>
      <c r="B10" s="77">
        <v>2001</v>
      </c>
      <c r="C10" s="67" t="s">
        <v>47</v>
      </c>
      <c r="D10" s="68" t="s">
        <v>39</v>
      </c>
      <c r="E10" s="69" t="s">
        <v>40</v>
      </c>
      <c r="F10" s="140"/>
      <c r="G10" s="71">
        <v>170</v>
      </c>
      <c r="H10" s="72">
        <f t="shared" si="0"/>
        <v>0.14247311827956979</v>
      </c>
      <c r="I10" s="141">
        <v>49.456836383804401</v>
      </c>
      <c r="J10" s="72">
        <f t="shared" si="1"/>
        <v>0.24286227161461807</v>
      </c>
      <c r="K10" s="141">
        <v>175.239622844731</v>
      </c>
      <c r="L10" s="72">
        <f t="shared" si="2"/>
        <v>0.2545721223195479</v>
      </c>
      <c r="M10" s="141">
        <v>143.9571227389703</v>
      </c>
      <c r="N10" s="74">
        <f t="shared" si="3"/>
        <v>0.23589855706165236</v>
      </c>
    </row>
    <row r="11" spans="1:15" s="58" customFormat="1" ht="15" customHeight="1" x14ac:dyDescent="0.25">
      <c r="A11" s="42"/>
      <c r="B11" s="66"/>
      <c r="C11" s="67" t="s">
        <v>41</v>
      </c>
      <c r="D11" s="68" t="s">
        <v>39</v>
      </c>
      <c r="E11" s="69" t="s">
        <v>42</v>
      </c>
      <c r="F11" s="140"/>
      <c r="G11" s="71">
        <v>169.7</v>
      </c>
      <c r="H11" s="72">
        <f t="shared" si="0"/>
        <v>-1.764705882353008E-3</v>
      </c>
      <c r="I11" s="141">
        <v>32.284525527443598</v>
      </c>
      <c r="J11" s="72">
        <f t="shared" si="1"/>
        <v>-0.34721814236351373</v>
      </c>
      <c r="K11" s="141">
        <v>163.14629516678701</v>
      </c>
      <c r="L11" s="72">
        <f t="shared" si="2"/>
        <v>-6.9010235708274373E-2</v>
      </c>
      <c r="M11" s="141">
        <v>131.21158233018656</v>
      </c>
      <c r="N11" s="74">
        <f t="shared" si="3"/>
        <v>-8.8537059968158305E-2</v>
      </c>
    </row>
    <row r="12" spans="1:15" s="58" customFormat="1" ht="15" customHeight="1" x14ac:dyDescent="0.25">
      <c r="A12" s="42"/>
      <c r="B12" s="66"/>
      <c r="C12" s="67" t="s">
        <v>43</v>
      </c>
      <c r="D12" s="68" t="s">
        <v>39</v>
      </c>
      <c r="E12" s="69" t="s">
        <v>44</v>
      </c>
      <c r="F12" s="140"/>
      <c r="G12" s="71">
        <v>162.1</v>
      </c>
      <c r="H12" s="72">
        <f t="shared" si="0"/>
        <v>-4.4784914555097199E-2</v>
      </c>
      <c r="I12" s="141">
        <v>38.375899965560201</v>
      </c>
      <c r="J12" s="72">
        <f t="shared" si="1"/>
        <v>0.18867783678402222</v>
      </c>
      <c r="K12" s="141">
        <v>160.050419658631</v>
      </c>
      <c r="L12" s="72">
        <f t="shared" si="2"/>
        <v>-1.8976069943795235E-2</v>
      </c>
      <c r="M12" s="141">
        <v>128.93240976957486</v>
      </c>
      <c r="N12" s="74">
        <f t="shared" si="3"/>
        <v>-1.7370208636584301E-2</v>
      </c>
    </row>
    <row r="13" spans="1:15" s="85" customFormat="1" ht="19.5" customHeight="1" x14ac:dyDescent="0.3">
      <c r="A13" s="76"/>
      <c r="B13" s="77"/>
      <c r="C13" s="78" t="s">
        <v>45</v>
      </c>
      <c r="D13" s="79" t="s">
        <v>39</v>
      </c>
      <c r="E13" s="80" t="s">
        <v>46</v>
      </c>
      <c r="F13" s="81"/>
      <c r="G13" s="82">
        <v>158.30000000000001</v>
      </c>
      <c r="H13" s="83">
        <f t="shared" si="0"/>
        <v>-2.3442319555829632E-2</v>
      </c>
      <c r="I13" s="73">
        <v>51.8371902482709</v>
      </c>
      <c r="J13" s="83">
        <f t="shared" si="1"/>
        <v>0.35077458234963366</v>
      </c>
      <c r="K13" s="73">
        <v>155.23659410025999</v>
      </c>
      <c r="L13" s="83">
        <f t="shared" si="2"/>
        <v>-3.007693181085273E-2</v>
      </c>
      <c r="M13" s="73">
        <v>129.25072995960446</v>
      </c>
      <c r="N13" s="84">
        <f t="shared" si="3"/>
        <v>2.468891961288014E-3</v>
      </c>
    </row>
    <row r="14" spans="1:15" s="58" customFormat="1" ht="15" customHeight="1" x14ac:dyDescent="0.25">
      <c r="A14" s="42"/>
      <c r="B14" s="77">
        <v>2002</v>
      </c>
      <c r="C14" s="67" t="s">
        <v>47</v>
      </c>
      <c r="D14" s="68" t="s">
        <v>39</v>
      </c>
      <c r="E14" s="69" t="s">
        <v>40</v>
      </c>
      <c r="F14" s="140"/>
      <c r="G14" s="71">
        <v>154.9</v>
      </c>
      <c r="H14" s="72">
        <f t="shared" si="0"/>
        <v>-2.1478205938092264E-2</v>
      </c>
      <c r="I14" s="141">
        <v>43.924004983740602</v>
      </c>
      <c r="J14" s="72">
        <f t="shared" si="1"/>
        <v>-0.15265459463814696</v>
      </c>
      <c r="K14" s="141">
        <v>142.85324818695599</v>
      </c>
      <c r="L14" s="72">
        <f t="shared" si="2"/>
        <v>-7.9770791063002708E-2</v>
      </c>
      <c r="M14" s="141">
        <v>124.04301165072076</v>
      </c>
      <c r="N14" s="74">
        <f t="shared" si="3"/>
        <v>-4.0291596887006363E-2</v>
      </c>
    </row>
    <row r="15" spans="1:15" s="58" customFormat="1" ht="15" customHeight="1" x14ac:dyDescent="0.25">
      <c r="A15" s="42"/>
      <c r="B15" s="66"/>
      <c r="C15" s="67" t="s">
        <v>41</v>
      </c>
      <c r="D15" s="68" t="s">
        <v>39</v>
      </c>
      <c r="E15" s="69" t="s">
        <v>42</v>
      </c>
      <c r="F15" s="140"/>
      <c r="G15" s="71">
        <v>158.6</v>
      </c>
      <c r="H15" s="72">
        <f t="shared" si="0"/>
        <v>2.3886378308586111E-2</v>
      </c>
      <c r="I15" s="141">
        <v>48.622286916272699</v>
      </c>
      <c r="J15" s="72">
        <f t="shared" si="1"/>
        <v>0.10696387850496024</v>
      </c>
      <c r="K15" s="141">
        <v>143.93460426969</v>
      </c>
      <c r="L15" s="72">
        <f t="shared" si="2"/>
        <v>7.5696989495037835E-3</v>
      </c>
      <c r="M15" s="141">
        <v>124.57778956997043</v>
      </c>
      <c r="N15" s="74">
        <f t="shared" si="3"/>
        <v>4.3112297269555207E-3</v>
      </c>
    </row>
    <row r="16" spans="1:15" s="58" customFormat="1" ht="15" customHeight="1" x14ac:dyDescent="0.25">
      <c r="A16" s="42"/>
      <c r="B16" s="66"/>
      <c r="C16" s="67" t="s">
        <v>43</v>
      </c>
      <c r="D16" s="68" t="s">
        <v>39</v>
      </c>
      <c r="E16" s="69" t="s">
        <v>44</v>
      </c>
      <c r="F16" s="140"/>
      <c r="G16" s="71">
        <v>157.30000000000001</v>
      </c>
      <c r="H16" s="72">
        <f t="shared" si="0"/>
        <v>-8.1967213114753027E-3</v>
      </c>
      <c r="I16" s="141">
        <v>58.3663398658299</v>
      </c>
      <c r="J16" s="72">
        <f t="shared" si="1"/>
        <v>0.20040301613818379</v>
      </c>
      <c r="K16" s="141">
        <v>130.99347148691399</v>
      </c>
      <c r="L16" s="72">
        <f t="shared" si="2"/>
        <v>-8.9909809030552748E-2</v>
      </c>
      <c r="M16" s="141">
        <v>121.96756401172802</v>
      </c>
      <c r="N16" s="74">
        <f t="shared" si="3"/>
        <v>-2.0952575633687562E-2</v>
      </c>
    </row>
    <row r="17" spans="1:14" s="85" customFormat="1" ht="19.5" customHeight="1" x14ac:dyDescent="0.3">
      <c r="A17" s="76"/>
      <c r="B17" s="77"/>
      <c r="C17" s="78" t="s">
        <v>45</v>
      </c>
      <c r="D17" s="79" t="s">
        <v>39</v>
      </c>
      <c r="E17" s="80" t="s">
        <v>46</v>
      </c>
      <c r="F17" s="81"/>
      <c r="G17" s="82">
        <v>157.9</v>
      </c>
      <c r="H17" s="83">
        <f t="shared" si="0"/>
        <v>3.8143674507310505E-3</v>
      </c>
      <c r="I17" s="73">
        <v>59.127140491144097</v>
      </c>
      <c r="J17" s="83">
        <f t="shared" si="1"/>
        <v>1.3034920933248397E-2</v>
      </c>
      <c r="K17" s="73">
        <v>121.034260584151</v>
      </c>
      <c r="L17" s="83">
        <f t="shared" si="2"/>
        <v>-7.6028299652764739E-2</v>
      </c>
      <c r="M17" s="73">
        <v>118.2495841921827</v>
      </c>
      <c r="N17" s="84">
        <f t="shared" si="3"/>
        <v>-3.0483348992587988E-2</v>
      </c>
    </row>
    <row r="18" spans="1:14" s="58" customFormat="1" ht="15" customHeight="1" x14ac:dyDescent="0.25">
      <c r="A18" s="42"/>
      <c r="B18" s="77">
        <v>2003</v>
      </c>
      <c r="C18" s="67" t="s">
        <v>38</v>
      </c>
      <c r="D18" s="68" t="s">
        <v>39</v>
      </c>
      <c r="E18" s="69" t="s">
        <v>40</v>
      </c>
      <c r="F18" s="140"/>
      <c r="G18" s="71">
        <v>152.19999999999999</v>
      </c>
      <c r="H18" s="72">
        <f t="shared" si="0"/>
        <v>-3.6098796706776549E-2</v>
      </c>
      <c r="I18" s="141">
        <v>59.025693923571701</v>
      </c>
      <c r="J18" s="72">
        <f t="shared" si="1"/>
        <v>-1.7157360685756459E-3</v>
      </c>
      <c r="K18" s="141">
        <v>126.39534084808599</v>
      </c>
      <c r="L18" s="72">
        <f t="shared" si="2"/>
        <v>4.4293906849685899E-2</v>
      </c>
      <c r="M18" s="141">
        <v>120.56695517559788</v>
      </c>
      <c r="N18" s="74">
        <f t="shared" si="3"/>
        <v>1.9597286529557081E-2</v>
      </c>
    </row>
    <row r="19" spans="1:14" s="58" customFormat="1" ht="15" customHeight="1" x14ac:dyDescent="0.25">
      <c r="A19" s="42"/>
      <c r="B19" s="66"/>
      <c r="C19" s="67" t="s">
        <v>41</v>
      </c>
      <c r="D19" s="68" t="s">
        <v>39</v>
      </c>
      <c r="E19" s="69" t="s">
        <v>42</v>
      </c>
      <c r="F19" s="140"/>
      <c r="G19" s="71">
        <v>171.3</v>
      </c>
      <c r="H19" s="72">
        <f t="shared" si="0"/>
        <v>0.12549277266754286</v>
      </c>
      <c r="I19" s="141">
        <v>63.051415124807498</v>
      </c>
      <c r="J19" s="72">
        <f t="shared" si="1"/>
        <v>6.8202861053161451E-2</v>
      </c>
      <c r="K19" s="141">
        <v>125.557762780904</v>
      </c>
      <c r="L19" s="72">
        <f t="shared" si="2"/>
        <v>-6.626653020293488E-3</v>
      </c>
      <c r="M19" s="141">
        <v>125.83833752248752</v>
      </c>
      <c r="N19" s="74">
        <f t="shared" si="3"/>
        <v>4.3721617911078654E-2</v>
      </c>
    </row>
    <row r="20" spans="1:14" s="58" customFormat="1" ht="15" customHeight="1" x14ac:dyDescent="0.25">
      <c r="A20" s="42"/>
      <c r="B20" s="66"/>
      <c r="C20" s="67" t="s">
        <v>43</v>
      </c>
      <c r="D20" s="68" t="s">
        <v>39</v>
      </c>
      <c r="E20" s="69" t="s">
        <v>44</v>
      </c>
      <c r="F20" s="140"/>
      <c r="G20" s="71">
        <v>179.3</v>
      </c>
      <c r="H20" s="72">
        <f t="shared" si="0"/>
        <v>4.6701692936368944E-2</v>
      </c>
      <c r="I20" s="141">
        <v>60.411675422957003</v>
      </c>
      <c r="J20" s="72">
        <f t="shared" si="1"/>
        <v>-4.1866462419998765E-2</v>
      </c>
      <c r="K20" s="141">
        <v>130.48998476344599</v>
      </c>
      <c r="L20" s="72">
        <f t="shared" si="2"/>
        <v>3.9282493358444324E-2</v>
      </c>
      <c r="M20" s="141">
        <v>130.29482018290142</v>
      </c>
      <c r="N20" s="74">
        <f t="shared" si="3"/>
        <v>3.5414347870079868E-2</v>
      </c>
    </row>
    <row r="21" spans="1:14" s="85" customFormat="1" ht="19.5" customHeight="1" x14ac:dyDescent="0.3">
      <c r="A21" s="76"/>
      <c r="B21" s="77"/>
      <c r="C21" s="78" t="s">
        <v>45</v>
      </c>
      <c r="D21" s="79" t="s">
        <v>39</v>
      </c>
      <c r="E21" s="80" t="s">
        <v>46</v>
      </c>
      <c r="F21" s="81"/>
      <c r="G21" s="82">
        <v>175.7</v>
      </c>
      <c r="H21" s="83">
        <f t="shared" si="0"/>
        <v>-2.0078081427774806E-2</v>
      </c>
      <c r="I21" s="73">
        <v>58.908403010616198</v>
      </c>
      <c r="J21" s="83">
        <f t="shared" si="1"/>
        <v>-2.4883806016238182E-2</v>
      </c>
      <c r="K21" s="73">
        <v>135.01977192585301</v>
      </c>
      <c r="L21" s="83">
        <f t="shared" si="2"/>
        <v>3.4713676843618903E-2</v>
      </c>
      <c r="M21" s="73">
        <v>129.91283595486593</v>
      </c>
      <c r="N21" s="84">
        <f t="shared" si="3"/>
        <v>-2.9316915860452576E-3</v>
      </c>
    </row>
    <row r="22" spans="1:14" s="58" customFormat="1" ht="15" customHeight="1" x14ac:dyDescent="0.25">
      <c r="A22" s="42"/>
      <c r="B22" s="77">
        <v>2004</v>
      </c>
      <c r="C22" s="67" t="s">
        <v>38</v>
      </c>
      <c r="D22" s="68" t="s">
        <v>39</v>
      </c>
      <c r="E22" s="69" t="s">
        <v>40</v>
      </c>
      <c r="F22" s="140"/>
      <c r="G22" s="71">
        <v>168.4</v>
      </c>
      <c r="H22" s="72">
        <f t="shared" si="0"/>
        <v>-4.1548093340921931E-2</v>
      </c>
      <c r="I22" s="141">
        <v>57.288085499214198</v>
      </c>
      <c r="J22" s="72">
        <f t="shared" si="1"/>
        <v>-2.75057110461812E-2</v>
      </c>
      <c r="K22" s="141">
        <v>127.90060056717699</v>
      </c>
      <c r="L22" s="72">
        <f t="shared" si="2"/>
        <v>-5.2726880345980387E-2</v>
      </c>
      <c r="M22" s="141">
        <v>126.47497790254663</v>
      </c>
      <c r="N22" s="74">
        <f t="shared" si="3"/>
        <v>-2.6462805057336086E-2</v>
      </c>
    </row>
    <row r="23" spans="1:14" s="58" customFormat="1" ht="15" customHeight="1" x14ac:dyDescent="0.25">
      <c r="A23" s="42"/>
      <c r="B23" s="66"/>
      <c r="C23" s="67" t="s">
        <v>41</v>
      </c>
      <c r="D23" s="68" t="s">
        <v>39</v>
      </c>
      <c r="E23" s="69" t="s">
        <v>42</v>
      </c>
      <c r="F23" s="140"/>
      <c r="G23" s="71">
        <v>176.1</v>
      </c>
      <c r="H23" s="72">
        <f t="shared" si="0"/>
        <v>4.5724465558194705E-2</v>
      </c>
      <c r="I23" s="141">
        <v>57.095975553640301</v>
      </c>
      <c r="J23" s="72">
        <f t="shared" si="1"/>
        <v>-3.3534013905305309E-3</v>
      </c>
      <c r="K23" s="141">
        <v>139.89952127242799</v>
      </c>
      <c r="L23" s="72">
        <f t="shared" si="2"/>
        <v>9.3814420354881953E-2</v>
      </c>
      <c r="M23" s="141">
        <v>131.09698706177591</v>
      </c>
      <c r="N23" s="74">
        <f t="shared" si="3"/>
        <v>3.6544850498338874E-2</v>
      </c>
    </row>
    <row r="24" spans="1:14" s="58" customFormat="1" ht="15" customHeight="1" x14ac:dyDescent="0.25">
      <c r="A24" s="42"/>
      <c r="B24" s="66"/>
      <c r="C24" s="67" t="s">
        <v>43</v>
      </c>
      <c r="D24" s="68" t="s">
        <v>39</v>
      </c>
      <c r="E24" s="69" t="s">
        <v>44</v>
      </c>
      <c r="F24" s="140"/>
      <c r="G24" s="71">
        <v>172.7</v>
      </c>
      <c r="H24" s="72">
        <f t="shared" si="0"/>
        <v>-1.9307211811470788E-2</v>
      </c>
      <c r="I24" s="141">
        <v>52.947860304451503</v>
      </c>
      <c r="J24" s="72">
        <f t="shared" si="1"/>
        <v>-7.2651622272251803E-2</v>
      </c>
      <c r="K24" s="141">
        <v>123.129696288342</v>
      </c>
      <c r="L24" s="72">
        <f t="shared" si="2"/>
        <v>-0.11987049584987433</v>
      </c>
      <c r="M24" s="141">
        <v>123.52096653907228</v>
      </c>
      <c r="N24" s="74">
        <f t="shared" si="3"/>
        <v>-5.7789432789432722E-2</v>
      </c>
    </row>
    <row r="25" spans="1:14" s="85" customFormat="1" ht="19.5" customHeight="1" x14ac:dyDescent="0.3">
      <c r="A25" s="76"/>
      <c r="B25" s="77"/>
      <c r="C25" s="78" t="s">
        <v>45</v>
      </c>
      <c r="D25" s="79" t="s">
        <v>39</v>
      </c>
      <c r="E25" s="80" t="s">
        <v>46</v>
      </c>
      <c r="F25" s="81"/>
      <c r="G25" s="82">
        <v>171.5</v>
      </c>
      <c r="H25" s="83">
        <f t="shared" si="0"/>
        <v>-6.9484655471915967E-3</v>
      </c>
      <c r="I25" s="73">
        <v>61.9147663320962</v>
      </c>
      <c r="J25" s="83">
        <f t="shared" si="1"/>
        <v>0.16935351071950341</v>
      </c>
      <c r="K25" s="73">
        <v>123.856784511157</v>
      </c>
      <c r="L25" s="83">
        <f t="shared" si="2"/>
        <v>5.9050598249858572E-3</v>
      </c>
      <c r="M25" s="73">
        <v>125.01070502841063</v>
      </c>
      <c r="N25" s="84">
        <f t="shared" si="3"/>
        <v>1.2060612308009384E-2</v>
      </c>
    </row>
    <row r="26" spans="1:14" s="58" customFormat="1" ht="15" customHeight="1" x14ac:dyDescent="0.25">
      <c r="A26" s="42"/>
      <c r="B26" s="77">
        <v>2005</v>
      </c>
      <c r="C26" s="67" t="s">
        <v>47</v>
      </c>
      <c r="D26" s="68" t="s">
        <v>39</v>
      </c>
      <c r="E26" s="69" t="s">
        <v>40</v>
      </c>
      <c r="F26" s="140"/>
      <c r="G26" s="71">
        <v>170.1</v>
      </c>
      <c r="H26" s="72">
        <f t="shared" si="0"/>
        <v>-8.1632653061224827E-3</v>
      </c>
      <c r="I26" s="141">
        <v>73.188124063410697</v>
      </c>
      <c r="J26" s="72">
        <f t="shared" si="1"/>
        <v>0.18207866070020948</v>
      </c>
      <c r="K26" s="141">
        <v>122.107455632765</v>
      </c>
      <c r="L26" s="72">
        <f t="shared" si="2"/>
        <v>-1.4123803433912232E-2</v>
      </c>
      <c r="M26" s="141">
        <v>128.67775361755122</v>
      </c>
      <c r="N26" s="74">
        <f t="shared" si="3"/>
        <v>2.933387655326956E-2</v>
      </c>
    </row>
    <row r="27" spans="1:14" s="58" customFormat="1" ht="15" customHeight="1" x14ac:dyDescent="0.25">
      <c r="A27" s="42"/>
      <c r="B27" s="66"/>
      <c r="C27" s="67" t="s">
        <v>41</v>
      </c>
      <c r="D27" s="68" t="s">
        <v>39</v>
      </c>
      <c r="E27" s="69" t="s">
        <v>42</v>
      </c>
      <c r="F27" s="140"/>
      <c r="G27" s="71">
        <v>192.2</v>
      </c>
      <c r="H27" s="72">
        <f t="shared" si="0"/>
        <v>0.1299235743680188</v>
      </c>
      <c r="I27" s="141">
        <v>58.640558440221902</v>
      </c>
      <c r="J27" s="72">
        <f t="shared" si="1"/>
        <v>-0.19876948356518448</v>
      </c>
      <c r="K27" s="141">
        <v>118.706103038416</v>
      </c>
      <c r="L27" s="72">
        <f t="shared" si="2"/>
        <v>-2.7855404706641926E-2</v>
      </c>
      <c r="M27" s="141">
        <v>128.81781450116426</v>
      </c>
      <c r="N27" s="74">
        <f t="shared" si="3"/>
        <v>1.0884622996242769E-3</v>
      </c>
    </row>
    <row r="28" spans="1:14" s="58" customFormat="1" ht="15" customHeight="1" x14ac:dyDescent="0.25">
      <c r="A28" s="42"/>
      <c r="B28" s="66"/>
      <c r="C28" s="67" t="s">
        <v>43</v>
      </c>
      <c r="D28" s="68" t="s">
        <v>39</v>
      </c>
      <c r="E28" s="69" t="s">
        <v>44</v>
      </c>
      <c r="F28" s="140"/>
      <c r="G28" s="71">
        <v>189.3</v>
      </c>
      <c r="H28" s="72">
        <f t="shared" si="0"/>
        <v>-1.5088449531737656E-2</v>
      </c>
      <c r="I28" s="141">
        <v>70.768811051349005</v>
      </c>
      <c r="J28" s="72">
        <f t="shared" si="1"/>
        <v>0.20682362060877413</v>
      </c>
      <c r="K28" s="141">
        <v>117.744829011984</v>
      </c>
      <c r="L28" s="72">
        <f t="shared" si="2"/>
        <v>-8.0979326405898264E-3</v>
      </c>
      <c r="M28" s="141">
        <v>132.25567255348355</v>
      </c>
      <c r="N28" s="74">
        <f t="shared" si="3"/>
        <v>2.6687753286547287E-2</v>
      </c>
    </row>
    <row r="29" spans="1:14" s="85" customFormat="1" ht="19.5" customHeight="1" x14ac:dyDescent="0.3">
      <c r="A29" s="76"/>
      <c r="B29" s="77"/>
      <c r="C29" s="78" t="s">
        <v>45</v>
      </c>
      <c r="D29" s="79" t="s">
        <v>39</v>
      </c>
      <c r="E29" s="80" t="s">
        <v>46</v>
      </c>
      <c r="F29" s="81"/>
      <c r="G29" s="82">
        <v>175.2</v>
      </c>
      <c r="H29" s="83">
        <f t="shared" si="0"/>
        <v>-7.4484944532488231E-2</v>
      </c>
      <c r="I29" s="73">
        <v>68.040582059377797</v>
      </c>
      <c r="J29" s="83">
        <f t="shared" si="1"/>
        <v>-3.8551290482916785E-2</v>
      </c>
      <c r="K29" s="73">
        <v>118.83840342513901</v>
      </c>
      <c r="L29" s="83">
        <f t="shared" si="2"/>
        <v>9.2876640301860526E-3</v>
      </c>
      <c r="M29" s="73">
        <v>125.96566559849931</v>
      </c>
      <c r="N29" s="84">
        <f t="shared" si="3"/>
        <v>-4.7559449311639829E-2</v>
      </c>
    </row>
    <row r="30" spans="1:14" s="58" customFormat="1" ht="15" customHeight="1" x14ac:dyDescent="0.25">
      <c r="A30" s="42"/>
      <c r="B30" s="77">
        <v>2006</v>
      </c>
      <c r="C30" s="67" t="s">
        <v>47</v>
      </c>
      <c r="D30" s="68" t="s">
        <v>39</v>
      </c>
      <c r="E30" s="69" t="s">
        <v>40</v>
      </c>
      <c r="F30" s="140"/>
      <c r="G30" s="71">
        <v>193.3</v>
      </c>
      <c r="H30" s="72">
        <f t="shared" si="0"/>
        <v>0.10331050228310516</v>
      </c>
      <c r="I30" s="141">
        <v>62.176229217935898</v>
      </c>
      <c r="J30" s="72">
        <f t="shared" si="1"/>
        <v>-8.6189045771598249E-2</v>
      </c>
      <c r="K30" s="141">
        <v>126.129268166012</v>
      </c>
      <c r="L30" s="72">
        <f t="shared" si="2"/>
        <v>6.1351082905331977E-2</v>
      </c>
      <c r="M30" s="141">
        <v>135.68079779820164</v>
      </c>
      <c r="N30" s="74">
        <f t="shared" si="3"/>
        <v>7.712524006873557E-2</v>
      </c>
    </row>
    <row r="31" spans="1:14" s="58" customFormat="1" ht="15" customHeight="1" x14ac:dyDescent="0.25">
      <c r="A31" s="42"/>
      <c r="B31" s="66"/>
      <c r="C31" s="67" t="s">
        <v>41</v>
      </c>
      <c r="D31" s="68" t="s">
        <v>39</v>
      </c>
      <c r="E31" s="69" t="s">
        <v>42</v>
      </c>
      <c r="F31" s="140"/>
      <c r="G31" s="71">
        <v>191.3</v>
      </c>
      <c r="H31" s="72">
        <f t="shared" si="0"/>
        <v>-1.0346611484738748E-2</v>
      </c>
      <c r="I31" s="141">
        <v>68.643028913444695</v>
      </c>
      <c r="J31" s="72">
        <f t="shared" si="1"/>
        <v>0.10400758902315883</v>
      </c>
      <c r="K31" s="141">
        <v>123.288291782282</v>
      </c>
      <c r="L31" s="72">
        <f t="shared" si="2"/>
        <v>-2.2524323061881932E-2</v>
      </c>
      <c r="M31" s="141">
        <v>132.59945835871548</v>
      </c>
      <c r="N31" s="74">
        <f t="shared" si="3"/>
        <v>-2.271021021021E-2</v>
      </c>
    </row>
    <row r="32" spans="1:14" s="58" customFormat="1" ht="15" customHeight="1" x14ac:dyDescent="0.25">
      <c r="A32" s="42"/>
      <c r="B32" s="66"/>
      <c r="C32" s="67" t="s">
        <v>43</v>
      </c>
      <c r="D32" s="68" t="s">
        <v>39</v>
      </c>
      <c r="E32" s="69" t="s">
        <v>44</v>
      </c>
      <c r="F32" s="140"/>
      <c r="G32" s="71">
        <v>186</v>
      </c>
      <c r="H32" s="72">
        <f t="shared" si="0"/>
        <v>-2.7705175117616367E-2</v>
      </c>
      <c r="I32" s="141">
        <v>84.2067415071037</v>
      </c>
      <c r="J32" s="72">
        <f t="shared" si="1"/>
        <v>0.22673405937963548</v>
      </c>
      <c r="K32" s="141">
        <v>134.843336113178</v>
      </c>
      <c r="L32" s="72">
        <f t="shared" si="2"/>
        <v>9.3723776717592522E-2</v>
      </c>
      <c r="M32" s="141">
        <v>141.46149244913855</v>
      </c>
      <c r="N32" s="74">
        <f t="shared" si="3"/>
        <v>6.6833109275974523E-2</v>
      </c>
    </row>
    <row r="33" spans="1:14" s="85" customFormat="1" ht="19.5" customHeight="1" x14ac:dyDescent="0.3">
      <c r="A33" s="76"/>
      <c r="B33" s="77"/>
      <c r="C33" s="78" t="s">
        <v>45</v>
      </c>
      <c r="D33" s="79" t="s">
        <v>39</v>
      </c>
      <c r="E33" s="80" t="s">
        <v>46</v>
      </c>
      <c r="F33" s="81"/>
      <c r="G33" s="82">
        <v>197.9</v>
      </c>
      <c r="H33" s="83">
        <f t="shared" si="0"/>
        <v>6.3978494623655943E-2</v>
      </c>
      <c r="I33" s="73">
        <v>68.511877516133694</v>
      </c>
      <c r="J33" s="83">
        <f t="shared" si="1"/>
        <v>-0.18638488688754193</v>
      </c>
      <c r="K33" s="73">
        <v>137.92997685608199</v>
      </c>
      <c r="L33" s="83">
        <f t="shared" si="2"/>
        <v>2.289056939612712E-2</v>
      </c>
      <c r="M33" s="73">
        <v>141.93260633038233</v>
      </c>
      <c r="N33" s="84">
        <f t="shared" si="3"/>
        <v>3.3303330333035084E-3</v>
      </c>
    </row>
    <row r="34" spans="1:14" s="58" customFormat="1" ht="15" customHeight="1" x14ac:dyDescent="0.25">
      <c r="A34" s="42"/>
      <c r="B34" s="77">
        <v>2007</v>
      </c>
      <c r="C34" s="67" t="s">
        <v>47</v>
      </c>
      <c r="D34" s="68" t="s">
        <v>39</v>
      </c>
      <c r="E34" s="69" t="s">
        <v>40</v>
      </c>
      <c r="F34" s="140"/>
      <c r="G34" s="71">
        <v>193.7</v>
      </c>
      <c r="H34" s="72">
        <f t="shared" si="0"/>
        <v>-2.122283981809003E-2</v>
      </c>
      <c r="I34" s="141">
        <v>78.178323965800104</v>
      </c>
      <c r="J34" s="72">
        <f t="shared" si="1"/>
        <v>0.14109154208173733</v>
      </c>
      <c r="K34" s="141">
        <v>129.89584738714601</v>
      </c>
      <c r="L34" s="72">
        <f t="shared" si="2"/>
        <v>-5.8247885282536563E-2</v>
      </c>
      <c r="M34" s="141">
        <v>141.15590506671018</v>
      </c>
      <c r="N34" s="74">
        <f t="shared" si="3"/>
        <v>-5.4723243922132486E-3</v>
      </c>
    </row>
    <row r="35" spans="1:14" s="58" customFormat="1" ht="15" customHeight="1" x14ac:dyDescent="0.25">
      <c r="A35" s="42"/>
      <c r="B35" s="66"/>
      <c r="C35" s="67" t="s">
        <v>41</v>
      </c>
      <c r="D35" s="68" t="s">
        <v>39</v>
      </c>
      <c r="E35" s="69" t="s">
        <v>42</v>
      </c>
      <c r="F35" s="140"/>
      <c r="G35" s="71">
        <v>193.6</v>
      </c>
      <c r="H35" s="72">
        <f t="shared" si="0"/>
        <v>-5.1626226122867484E-4</v>
      </c>
      <c r="I35" s="141">
        <v>87.573065612242104</v>
      </c>
      <c r="J35" s="72">
        <f t="shared" si="1"/>
        <v>0.12017067097206925</v>
      </c>
      <c r="K35" s="141">
        <v>132.654079747168</v>
      </c>
      <c r="L35" s="72">
        <f t="shared" si="2"/>
        <v>2.1234184275354565E-2</v>
      </c>
      <c r="M35" s="141">
        <v>141.76707983156695</v>
      </c>
      <c r="N35" s="74">
        <f t="shared" si="3"/>
        <v>4.3297853148115146E-3</v>
      </c>
    </row>
    <row r="36" spans="1:14" s="58" customFormat="1" ht="15" customHeight="1" x14ac:dyDescent="0.25">
      <c r="A36" s="42"/>
      <c r="B36" s="66"/>
      <c r="C36" s="67" t="s">
        <v>43</v>
      </c>
      <c r="D36" s="68" t="s">
        <v>39</v>
      </c>
      <c r="E36" s="69" t="s">
        <v>44</v>
      </c>
      <c r="F36" s="140"/>
      <c r="G36" s="71">
        <v>170.6</v>
      </c>
      <c r="H36" s="72">
        <f t="shared" si="0"/>
        <v>-0.11880165289256199</v>
      </c>
      <c r="I36" s="141">
        <v>87.858070076947996</v>
      </c>
      <c r="J36" s="72">
        <f t="shared" si="1"/>
        <v>3.2544762789033918E-3</v>
      </c>
      <c r="K36" s="141">
        <v>134.10508770086699</v>
      </c>
      <c r="L36" s="72">
        <f t="shared" si="2"/>
        <v>1.0938283665791047E-2</v>
      </c>
      <c r="M36" s="141">
        <v>136.76308644430219</v>
      </c>
      <c r="N36" s="74">
        <f t="shared" si="3"/>
        <v>-3.5297287587569601E-2</v>
      </c>
    </row>
    <row r="37" spans="1:14" s="85" customFormat="1" ht="19.5" customHeight="1" x14ac:dyDescent="0.3">
      <c r="A37" s="76"/>
      <c r="B37" s="77"/>
      <c r="C37" s="78" t="s">
        <v>45</v>
      </c>
      <c r="D37" s="79" t="s">
        <v>39</v>
      </c>
      <c r="E37" s="80" t="s">
        <v>46</v>
      </c>
      <c r="F37" s="81"/>
      <c r="G37" s="82">
        <v>163.69999999999999</v>
      </c>
      <c r="H37" s="83">
        <f t="shared" si="0"/>
        <v>-4.0445486518171196E-2</v>
      </c>
      <c r="I37" s="73">
        <v>93.589852098350605</v>
      </c>
      <c r="J37" s="83">
        <f t="shared" si="1"/>
        <v>6.5239106850202719E-2</v>
      </c>
      <c r="K37" s="73">
        <v>128.23806834521801</v>
      </c>
      <c r="L37" s="83">
        <f t="shared" si="2"/>
        <v>-4.3749416642087979E-2</v>
      </c>
      <c r="M37" s="73">
        <v>132.23020693828119</v>
      </c>
      <c r="N37" s="84">
        <f t="shared" si="3"/>
        <v>-3.3144027557955515E-2</v>
      </c>
    </row>
    <row r="38" spans="1:14" s="58" customFormat="1" ht="15" customHeight="1" x14ac:dyDescent="0.25">
      <c r="A38" s="42"/>
      <c r="B38" s="77">
        <v>2008</v>
      </c>
      <c r="C38" s="67" t="s">
        <v>38</v>
      </c>
      <c r="D38" s="68" t="s">
        <v>39</v>
      </c>
      <c r="E38" s="69" t="s">
        <v>40</v>
      </c>
      <c r="F38" s="140"/>
      <c r="G38" s="71">
        <v>152.1</v>
      </c>
      <c r="H38" s="72">
        <f t="shared" si="0"/>
        <v>-7.0861331704337172E-2</v>
      </c>
      <c r="I38" s="141">
        <v>101.26519492950401</v>
      </c>
      <c r="J38" s="72">
        <f t="shared" si="1"/>
        <v>8.2010417359006257E-2</v>
      </c>
      <c r="K38" s="141">
        <v>125.203084770671</v>
      </c>
      <c r="L38" s="72">
        <f t="shared" si="2"/>
        <v>-2.3666791099635175E-2</v>
      </c>
      <c r="M38" s="141">
        <v>130.51127791212153</v>
      </c>
      <c r="N38" s="74">
        <f t="shared" si="3"/>
        <v>-1.2999518536350561E-2</v>
      </c>
    </row>
    <row r="39" spans="1:14" s="58" customFormat="1" ht="15" customHeight="1" x14ac:dyDescent="0.25">
      <c r="A39" s="42"/>
      <c r="B39" s="66"/>
      <c r="C39" s="67" t="s">
        <v>41</v>
      </c>
      <c r="D39" s="68" t="s">
        <v>39</v>
      </c>
      <c r="E39" s="69" t="s">
        <v>42</v>
      </c>
      <c r="F39" s="140"/>
      <c r="G39" s="71">
        <v>156.19999999999999</v>
      </c>
      <c r="H39" s="72">
        <f t="shared" si="0"/>
        <v>2.6955950032873075E-2</v>
      </c>
      <c r="I39" s="141">
        <v>98.640881641638501</v>
      </c>
      <c r="J39" s="72">
        <f t="shared" si="1"/>
        <v>-2.591525439409292E-2</v>
      </c>
      <c r="K39" s="141">
        <v>132.92477202015701</v>
      </c>
      <c r="L39" s="72">
        <f t="shared" si="2"/>
        <v>6.167329873404865E-2</v>
      </c>
      <c r="M39" s="141">
        <v>131.35164321379952</v>
      </c>
      <c r="N39" s="74">
        <f t="shared" si="3"/>
        <v>6.4390243902434459E-3</v>
      </c>
    </row>
    <row r="40" spans="1:14" s="58" customFormat="1" ht="15" customHeight="1" x14ac:dyDescent="0.25">
      <c r="A40" s="42"/>
      <c r="B40" s="66"/>
      <c r="C40" s="67" t="s">
        <v>43</v>
      </c>
      <c r="D40" s="68" t="s">
        <v>39</v>
      </c>
      <c r="E40" s="69" t="s">
        <v>44</v>
      </c>
      <c r="F40" s="140"/>
      <c r="G40" s="71">
        <v>127.7</v>
      </c>
      <c r="H40" s="72">
        <f t="shared" si="0"/>
        <v>-0.18245838668373873</v>
      </c>
      <c r="I40" s="141">
        <v>101.031459112463</v>
      </c>
      <c r="J40" s="72">
        <f t="shared" si="1"/>
        <v>2.4235159206194488E-2</v>
      </c>
      <c r="K40" s="141">
        <v>131.578339530091</v>
      </c>
      <c r="L40" s="72">
        <f t="shared" si="2"/>
        <v>-1.0129281920918633E-2</v>
      </c>
      <c r="M40" s="141">
        <v>123.89021795950661</v>
      </c>
      <c r="N40" s="74">
        <f t="shared" si="3"/>
        <v>-5.6804963164016391E-2</v>
      </c>
    </row>
    <row r="41" spans="1:14" s="85" customFormat="1" ht="19.5" customHeight="1" x14ac:dyDescent="0.3">
      <c r="A41" s="76"/>
      <c r="B41" s="77"/>
      <c r="C41" s="78" t="s">
        <v>45</v>
      </c>
      <c r="D41" s="79" t="s">
        <v>39</v>
      </c>
      <c r="E41" s="80" t="s">
        <v>46</v>
      </c>
      <c r="F41" s="81"/>
      <c r="G41" s="82">
        <v>126.4</v>
      </c>
      <c r="H41" s="83">
        <f t="shared" si="0"/>
        <v>-1.018010963194986E-2</v>
      </c>
      <c r="I41" s="73">
        <v>111.01444450375701</v>
      </c>
      <c r="J41" s="83">
        <f t="shared" si="1"/>
        <v>9.8810662332229265E-2</v>
      </c>
      <c r="K41" s="73">
        <v>121.983409176557</v>
      </c>
      <c r="L41" s="83">
        <f t="shared" si="2"/>
        <v>-7.2921807554348309E-2</v>
      </c>
      <c r="M41" s="73">
        <v>121.02533624924052</v>
      </c>
      <c r="N41" s="84">
        <f t="shared" si="3"/>
        <v>-2.3124357656731813E-2</v>
      </c>
    </row>
    <row r="42" spans="1:14" s="58" customFormat="1" ht="15" customHeight="1" x14ac:dyDescent="0.25">
      <c r="A42" s="42"/>
      <c r="B42" s="77">
        <v>2009</v>
      </c>
      <c r="C42" s="67" t="s">
        <v>38</v>
      </c>
      <c r="D42" s="68" t="s">
        <v>39</v>
      </c>
      <c r="E42" s="69" t="s">
        <v>40</v>
      </c>
      <c r="F42" s="140"/>
      <c r="G42" s="71">
        <v>121.1</v>
      </c>
      <c r="H42" s="72">
        <f t="shared" si="0"/>
        <v>-4.1930379746835528E-2</v>
      </c>
      <c r="I42" s="141">
        <v>109.01473170447601</v>
      </c>
      <c r="J42" s="72">
        <f t="shared" si="1"/>
        <v>-1.8013086569228603E-2</v>
      </c>
      <c r="K42" s="141">
        <v>116.693986236136</v>
      </c>
      <c r="L42" s="72">
        <f t="shared" si="2"/>
        <v>-4.3361822530842468E-2</v>
      </c>
      <c r="M42" s="141">
        <v>118.18592015417677</v>
      </c>
      <c r="N42" s="74">
        <f t="shared" si="3"/>
        <v>-2.3461336138874578E-2</v>
      </c>
    </row>
    <row r="43" spans="1:14" s="58" customFormat="1" ht="15" customHeight="1" x14ac:dyDescent="0.25">
      <c r="A43" s="42"/>
      <c r="B43" s="66"/>
      <c r="C43" s="67" t="s">
        <v>41</v>
      </c>
      <c r="D43" s="68" t="s">
        <v>39</v>
      </c>
      <c r="E43" s="69" t="s">
        <v>42</v>
      </c>
      <c r="F43" s="140"/>
      <c r="G43" s="71">
        <v>131</v>
      </c>
      <c r="H43" s="72">
        <f t="shared" si="0"/>
        <v>8.175061932287371E-2</v>
      </c>
      <c r="I43" s="141">
        <v>114.64940302763701</v>
      </c>
      <c r="J43" s="72">
        <f t="shared" si="1"/>
        <v>5.1687246623106156E-2</v>
      </c>
      <c r="K43" s="141">
        <v>105.21067755252599</v>
      </c>
      <c r="L43" s="72">
        <f t="shared" si="2"/>
        <v>-9.8405316794757253E-2</v>
      </c>
      <c r="M43" s="141">
        <v>115.88128197836274</v>
      </c>
      <c r="N43" s="74">
        <f t="shared" si="3"/>
        <v>-1.9500107735401735E-2</v>
      </c>
    </row>
    <row r="44" spans="1:14" s="58" customFormat="1" ht="15" customHeight="1" x14ac:dyDescent="0.25">
      <c r="A44" s="42"/>
      <c r="B44" s="66"/>
      <c r="C44" s="67" t="s">
        <v>43</v>
      </c>
      <c r="D44" s="68" t="s">
        <v>39</v>
      </c>
      <c r="E44" s="69" t="s">
        <v>44</v>
      </c>
      <c r="F44" s="140"/>
      <c r="G44" s="71">
        <v>132.69999999999999</v>
      </c>
      <c r="H44" s="72">
        <f t="shared" si="0"/>
        <v>1.2977099236641134E-2</v>
      </c>
      <c r="I44" s="141">
        <v>105.565354589786</v>
      </c>
      <c r="J44" s="72">
        <f t="shared" si="1"/>
        <v>-7.9233281621721482E-2</v>
      </c>
      <c r="K44" s="141">
        <v>102.08674815872899</v>
      </c>
      <c r="L44" s="72">
        <f t="shared" si="2"/>
        <v>-2.969213264725332E-2</v>
      </c>
      <c r="M44" s="141">
        <v>114.81172613986341</v>
      </c>
      <c r="N44" s="74">
        <f t="shared" si="3"/>
        <v>-9.2297549719810041E-3</v>
      </c>
    </row>
    <row r="45" spans="1:14" s="85" customFormat="1" ht="19.5" customHeight="1" x14ac:dyDescent="0.3">
      <c r="A45" s="76"/>
      <c r="B45" s="77"/>
      <c r="C45" s="78" t="s">
        <v>45</v>
      </c>
      <c r="D45" s="79" t="s">
        <v>39</v>
      </c>
      <c r="E45" s="80" t="s">
        <v>46</v>
      </c>
      <c r="F45" s="81"/>
      <c r="G45" s="82">
        <v>129.5</v>
      </c>
      <c r="H45" s="83">
        <f t="shared" si="0"/>
        <v>-2.4114544084400821E-2</v>
      </c>
      <c r="I45" s="73">
        <v>104.112711863039</v>
      </c>
      <c r="J45" s="83">
        <f t="shared" si="1"/>
        <v>-1.3760601026651144E-2</v>
      </c>
      <c r="K45" s="73">
        <v>104.025035854416</v>
      </c>
      <c r="L45" s="83">
        <f t="shared" si="2"/>
        <v>1.8986672909526648E-2</v>
      </c>
      <c r="M45" s="73">
        <v>113.10552992130492</v>
      </c>
      <c r="N45" s="84">
        <f t="shared" si="3"/>
        <v>-1.4860818454031465E-2</v>
      </c>
    </row>
    <row r="46" spans="1:14" s="58" customFormat="1" ht="15" customHeight="1" x14ac:dyDescent="0.25">
      <c r="A46" s="42"/>
      <c r="B46" s="77">
        <v>2010</v>
      </c>
      <c r="C46" s="67" t="s">
        <v>38</v>
      </c>
      <c r="D46" s="68" t="s">
        <v>39</v>
      </c>
      <c r="E46" s="69" t="s">
        <v>40</v>
      </c>
      <c r="F46" s="140"/>
      <c r="G46" s="71">
        <v>123.1</v>
      </c>
      <c r="H46" s="72">
        <f t="shared" si="0"/>
        <v>-4.9420849420849462E-2</v>
      </c>
      <c r="I46" s="141">
        <v>94.750504263195594</v>
      </c>
      <c r="J46" s="72">
        <f t="shared" si="1"/>
        <v>-8.9923770424493898E-2</v>
      </c>
      <c r="K46" s="141">
        <v>97.081798644793594</v>
      </c>
      <c r="L46" s="72">
        <f t="shared" si="2"/>
        <v>-6.6745828565149781E-2</v>
      </c>
      <c r="M46" s="141">
        <v>107.89781161242125</v>
      </c>
      <c r="N46" s="74">
        <f t="shared" si="3"/>
        <v>-4.6043003489811933E-2</v>
      </c>
    </row>
    <row r="47" spans="1:14" s="58" customFormat="1" ht="15" customHeight="1" x14ac:dyDescent="0.25">
      <c r="A47" s="42"/>
      <c r="B47" s="66"/>
      <c r="C47" s="67" t="s">
        <v>41</v>
      </c>
      <c r="D47" s="68" t="s">
        <v>39</v>
      </c>
      <c r="E47" s="69" t="s">
        <v>42</v>
      </c>
      <c r="F47" s="140"/>
      <c r="G47" s="71">
        <v>122.6</v>
      </c>
      <c r="H47" s="72">
        <f t="shared" si="0"/>
        <v>-4.0617384240454919E-3</v>
      </c>
      <c r="I47" s="141">
        <v>86.834087164627405</v>
      </c>
      <c r="J47" s="72">
        <f t="shared" si="1"/>
        <v>-8.355013158112766E-2</v>
      </c>
      <c r="K47" s="141">
        <v>99.186821432255698</v>
      </c>
      <c r="L47" s="72">
        <f t="shared" si="2"/>
        <v>2.1682980917607821E-2</v>
      </c>
      <c r="M47" s="141">
        <v>103.55592422041798</v>
      </c>
      <c r="N47" s="74">
        <f t="shared" si="3"/>
        <v>-4.0240736370073256E-2</v>
      </c>
    </row>
    <row r="48" spans="1:14" s="58" customFormat="1" ht="15" customHeight="1" x14ac:dyDescent="0.25">
      <c r="A48" s="42"/>
      <c r="B48" s="66"/>
      <c r="C48" s="67" t="s">
        <v>43</v>
      </c>
      <c r="D48" s="68" t="s">
        <v>39</v>
      </c>
      <c r="E48" s="69" t="s">
        <v>44</v>
      </c>
      <c r="F48" s="140"/>
      <c r="G48" s="71">
        <v>118</v>
      </c>
      <c r="H48" s="72">
        <f t="shared" si="0"/>
        <v>-3.7520391517128833E-2</v>
      </c>
      <c r="I48" s="141">
        <v>93.833800721491698</v>
      </c>
      <c r="J48" s="72">
        <f t="shared" si="1"/>
        <v>8.0610204879492137E-2</v>
      </c>
      <c r="K48" s="141">
        <v>96.2807618253767</v>
      </c>
      <c r="L48" s="72">
        <f t="shared" si="2"/>
        <v>-2.9298848021496765E-2</v>
      </c>
      <c r="M48" s="141">
        <v>104.16709898527476</v>
      </c>
      <c r="N48" s="74">
        <f t="shared" si="3"/>
        <v>5.9018812246405478E-3</v>
      </c>
    </row>
    <row r="49" spans="1:16" s="85" customFormat="1" ht="19.5" customHeight="1" x14ac:dyDescent="0.3">
      <c r="A49" s="76"/>
      <c r="B49" s="77"/>
      <c r="C49" s="78" t="s">
        <v>45</v>
      </c>
      <c r="D49" s="79" t="s">
        <v>39</v>
      </c>
      <c r="E49" s="80" t="s">
        <v>46</v>
      </c>
      <c r="F49" s="81"/>
      <c r="G49" s="82">
        <v>114.2</v>
      </c>
      <c r="H49" s="83">
        <f t="shared" si="0"/>
        <v>-3.2203389830508453E-2</v>
      </c>
      <c r="I49" s="73">
        <v>76.338392937215701</v>
      </c>
      <c r="J49" s="83">
        <f t="shared" si="1"/>
        <v>-0.18645101924629648</v>
      </c>
      <c r="K49" s="73">
        <v>98.180369602177706</v>
      </c>
      <c r="L49" s="83">
        <f t="shared" si="2"/>
        <v>1.9729878958023847E-2</v>
      </c>
      <c r="M49" s="73">
        <v>98.220877835522487</v>
      </c>
      <c r="N49" s="84">
        <f t="shared" si="3"/>
        <v>-5.7083486126390484E-2</v>
      </c>
    </row>
    <row r="50" spans="1:16" s="58" customFormat="1" ht="15" customHeight="1" x14ac:dyDescent="0.25">
      <c r="A50" s="42"/>
      <c r="B50" s="77">
        <v>2011</v>
      </c>
      <c r="C50" s="67" t="s">
        <v>38</v>
      </c>
      <c r="D50" s="68" t="s">
        <v>39</v>
      </c>
      <c r="E50" s="69" t="s">
        <v>40</v>
      </c>
      <c r="F50" s="140"/>
      <c r="G50" s="71">
        <v>94</v>
      </c>
      <c r="H50" s="72">
        <f t="shared" si="0"/>
        <v>-0.17688266199649738</v>
      </c>
      <c r="I50" s="141">
        <v>73.587694696736193</v>
      </c>
      <c r="J50" s="72">
        <f t="shared" si="1"/>
        <v>-3.6032959755149842E-2</v>
      </c>
      <c r="K50" s="141">
        <v>103.844395987208</v>
      </c>
      <c r="L50" s="72">
        <f t="shared" si="2"/>
        <v>5.7690008786691969E-2</v>
      </c>
      <c r="M50" s="141">
        <v>94.655691707191352</v>
      </c>
      <c r="N50" s="74">
        <f t="shared" si="3"/>
        <v>-3.6297640653357631E-2</v>
      </c>
    </row>
    <row r="51" spans="1:16" s="58" customFormat="1" ht="15" customHeight="1" x14ac:dyDescent="0.25">
      <c r="A51" s="42"/>
      <c r="B51" s="66"/>
      <c r="C51" s="67" t="s">
        <v>41</v>
      </c>
      <c r="D51" s="68" t="s">
        <v>39</v>
      </c>
      <c r="E51" s="69" t="s">
        <v>42</v>
      </c>
      <c r="F51" s="140"/>
      <c r="G51" s="71">
        <v>93.3</v>
      </c>
      <c r="H51" s="72">
        <f t="shared" si="0"/>
        <v>-7.4468085106383277E-3</v>
      </c>
      <c r="I51" s="141">
        <v>80.888997641718802</v>
      </c>
      <c r="J51" s="72">
        <f t="shared" si="1"/>
        <v>9.9219074263328447E-2</v>
      </c>
      <c r="K51" s="141">
        <v>90.467895516777205</v>
      </c>
      <c r="L51" s="72">
        <f t="shared" si="2"/>
        <v>-0.12881292575555617</v>
      </c>
      <c r="M51" s="141">
        <v>87.818174025356313</v>
      </c>
      <c r="N51" s="74">
        <f t="shared" si="3"/>
        <v>-7.2235673930589064E-2</v>
      </c>
    </row>
    <row r="52" spans="1:16" s="58" customFormat="1" ht="15" customHeight="1" x14ac:dyDescent="0.25">
      <c r="A52" s="42"/>
      <c r="B52" s="66"/>
      <c r="C52" s="67" t="s">
        <v>43</v>
      </c>
      <c r="D52" s="68" t="s">
        <v>39</v>
      </c>
      <c r="E52" s="69" t="s">
        <v>44</v>
      </c>
      <c r="F52" s="140"/>
      <c r="G52" s="71">
        <v>88</v>
      </c>
      <c r="H52" s="72">
        <f t="shared" si="0"/>
        <v>-5.6806002143622691E-2</v>
      </c>
      <c r="I52" s="141">
        <v>89.507828169841702</v>
      </c>
      <c r="J52" s="72">
        <f t="shared" si="1"/>
        <v>0.1065513330539493</v>
      </c>
      <c r="K52" s="141">
        <v>90.912318491391702</v>
      </c>
      <c r="L52" s="72">
        <f t="shared" si="2"/>
        <v>4.9124937866171442E-3</v>
      </c>
      <c r="M52" s="141">
        <v>89.74082797313487</v>
      </c>
      <c r="N52" s="74">
        <f t="shared" si="3"/>
        <v>2.1893576917500199E-2</v>
      </c>
    </row>
    <row r="53" spans="1:16" s="85" customFormat="1" ht="19.5" customHeight="1" x14ac:dyDescent="0.3">
      <c r="A53" s="76"/>
      <c r="B53" s="77"/>
      <c r="C53" s="78" t="s">
        <v>45</v>
      </c>
      <c r="D53" s="79" t="s">
        <v>39</v>
      </c>
      <c r="E53" s="80" t="s">
        <v>46</v>
      </c>
      <c r="F53" s="81"/>
      <c r="G53" s="82">
        <v>93.9</v>
      </c>
      <c r="H53" s="83">
        <f t="shared" si="0"/>
        <v>6.7045454545454616E-2</v>
      </c>
      <c r="I53" s="73">
        <v>89.141437224888307</v>
      </c>
      <c r="J53" s="83">
        <f t="shared" si="1"/>
        <v>-4.0933955436631237E-3</v>
      </c>
      <c r="K53" s="73">
        <v>91.155044475361393</v>
      </c>
      <c r="L53" s="83">
        <f t="shared" si="2"/>
        <v>2.669891033443117E-3</v>
      </c>
      <c r="M53" s="73">
        <v>90.912246272443682</v>
      </c>
      <c r="N53" s="84">
        <f t="shared" si="3"/>
        <v>1.305334846765055E-2</v>
      </c>
    </row>
    <row r="54" spans="1:16" s="58" customFormat="1" ht="15" customHeight="1" x14ac:dyDescent="0.25">
      <c r="A54" s="42"/>
      <c r="B54" s="77">
        <v>2012</v>
      </c>
      <c r="C54" s="67" t="s">
        <v>38</v>
      </c>
      <c r="D54" s="68" t="s">
        <v>39</v>
      </c>
      <c r="E54" s="69" t="s">
        <v>40</v>
      </c>
      <c r="F54" s="140"/>
      <c r="G54" s="71">
        <v>83.7</v>
      </c>
      <c r="H54" s="72">
        <f t="shared" si="0"/>
        <v>-0.10862619808306712</v>
      </c>
      <c r="I54" s="141">
        <v>110.228962981339</v>
      </c>
      <c r="J54" s="72">
        <f t="shared" si="1"/>
        <v>0.236562550626714</v>
      </c>
      <c r="K54" s="141">
        <v>93.585050387543305</v>
      </c>
      <c r="L54" s="72">
        <f t="shared" si="2"/>
        <v>2.6657942258354404E-2</v>
      </c>
      <c r="M54" s="141">
        <v>96.680208115779365</v>
      </c>
      <c r="N54" s="74">
        <f t="shared" si="3"/>
        <v>6.3445378151260182E-2</v>
      </c>
    </row>
    <row r="55" spans="1:16" s="58" customFormat="1" ht="15" customHeight="1" x14ac:dyDescent="0.25">
      <c r="A55" s="42"/>
      <c r="B55" s="66"/>
      <c r="C55" s="67" t="s">
        <v>41</v>
      </c>
      <c r="D55" s="68" t="s">
        <v>39</v>
      </c>
      <c r="E55" s="69" t="s">
        <v>42</v>
      </c>
      <c r="F55" s="140"/>
      <c r="G55" s="71">
        <v>77.099999999999994</v>
      </c>
      <c r="H55" s="72">
        <f t="shared" si="0"/>
        <v>-7.8853046594982185E-2</v>
      </c>
      <c r="I55" s="141">
        <v>89.859926669726704</v>
      </c>
      <c r="J55" s="72">
        <f t="shared" si="1"/>
        <v>-0.18478842366557172</v>
      </c>
      <c r="K55" s="141">
        <v>94.180042343664496</v>
      </c>
      <c r="L55" s="72">
        <f t="shared" si="2"/>
        <v>6.3577671183301316E-3</v>
      </c>
      <c r="M55" s="141">
        <v>85.44987181153634</v>
      </c>
      <c r="N55" s="74">
        <f t="shared" si="3"/>
        <v>-0.11615962070327919</v>
      </c>
    </row>
    <row r="56" spans="1:16" s="58" customFormat="1" ht="15" customHeight="1" x14ac:dyDescent="0.25">
      <c r="A56" s="42"/>
      <c r="B56" s="66"/>
      <c r="C56" s="67" t="s">
        <v>43</v>
      </c>
      <c r="D56" s="68" t="s">
        <v>39</v>
      </c>
      <c r="E56" s="69" t="s">
        <v>44</v>
      </c>
      <c r="F56" s="140"/>
      <c r="G56" s="71">
        <v>77.599999999999994</v>
      </c>
      <c r="H56" s="72">
        <f t="shared" si="0"/>
        <v>6.4850843060959796E-3</v>
      </c>
      <c r="I56" s="141">
        <v>87.067502398485402</v>
      </c>
      <c r="J56" s="72">
        <f t="shared" si="1"/>
        <v>-3.1075301023832838E-2</v>
      </c>
      <c r="K56" s="141">
        <v>83.115913180119193</v>
      </c>
      <c r="L56" s="72">
        <f t="shared" si="2"/>
        <v>-0.11747849000929642</v>
      </c>
      <c r="M56" s="141">
        <v>82.34306675684779</v>
      </c>
      <c r="N56" s="74">
        <f t="shared" si="3"/>
        <v>-3.635821785128892E-2</v>
      </c>
    </row>
    <row r="57" spans="1:16" s="85" customFormat="1" ht="19.5" customHeight="1" x14ac:dyDescent="0.3">
      <c r="A57" s="76"/>
      <c r="B57" s="77"/>
      <c r="C57" s="78" t="s">
        <v>45</v>
      </c>
      <c r="D57" s="79" t="s">
        <v>39</v>
      </c>
      <c r="E57" s="80" t="s">
        <v>46</v>
      </c>
      <c r="F57" s="81"/>
      <c r="G57" s="82">
        <v>82.4</v>
      </c>
      <c r="H57" s="83">
        <f t="shared" si="0"/>
        <v>6.1855670103092932E-2</v>
      </c>
      <c r="I57" s="73">
        <v>85.596392081519596</v>
      </c>
      <c r="J57" s="83">
        <f t="shared" si="1"/>
        <v>-1.6896204398202618E-2</v>
      </c>
      <c r="K57" s="73">
        <v>82.769646364382098</v>
      </c>
      <c r="L57" s="83">
        <f t="shared" si="2"/>
        <v>-4.16607124302065E-3</v>
      </c>
      <c r="M57" s="73">
        <v>82.483127640460793</v>
      </c>
      <c r="N57" s="84">
        <f t="shared" si="3"/>
        <v>1.7009432503478574E-3</v>
      </c>
    </row>
    <row r="58" spans="1:16" s="58" customFormat="1" ht="15" customHeight="1" x14ac:dyDescent="0.25">
      <c r="A58" s="42"/>
      <c r="B58" s="77">
        <v>2013</v>
      </c>
      <c r="C58" s="67" t="s">
        <v>38</v>
      </c>
      <c r="D58" s="68" t="s">
        <v>39</v>
      </c>
      <c r="E58" s="69" t="s">
        <v>40</v>
      </c>
      <c r="F58" s="140"/>
      <c r="G58" s="71">
        <v>80.3</v>
      </c>
      <c r="H58" s="72">
        <f t="shared" si="0"/>
        <v>-2.5485436893203987E-2</v>
      </c>
      <c r="I58" s="141">
        <v>82.672825634414295</v>
      </c>
      <c r="J58" s="72">
        <f t="shared" si="1"/>
        <v>-3.4155253229843835E-2</v>
      </c>
      <c r="K58" s="141">
        <v>78.3397109971757</v>
      </c>
      <c r="L58" s="72">
        <f t="shared" si="2"/>
        <v>-5.3521255216002858E-2</v>
      </c>
      <c r="M58" s="141">
        <v>82.521326063264354</v>
      </c>
      <c r="N58" s="74">
        <f t="shared" si="3"/>
        <v>4.6310589688190886E-4</v>
      </c>
    </row>
    <row r="59" spans="1:16" s="58" customFormat="1" ht="15" customHeight="1" x14ac:dyDescent="0.25">
      <c r="A59" s="42"/>
      <c r="B59" s="66"/>
      <c r="C59" s="67" t="s">
        <v>41</v>
      </c>
      <c r="D59" s="68" t="s">
        <v>39</v>
      </c>
      <c r="E59" s="69" t="s">
        <v>42</v>
      </c>
      <c r="F59" s="140"/>
      <c r="G59" s="71">
        <v>77.599999999999994</v>
      </c>
      <c r="H59" s="72">
        <f t="shared" si="0"/>
        <v>-3.3623910336239141E-2</v>
      </c>
      <c r="I59" s="141">
        <v>75.974249647711105</v>
      </c>
      <c r="J59" s="72">
        <f t="shared" si="1"/>
        <v>-8.1025124462599324E-2</v>
      </c>
      <c r="K59" s="141">
        <v>77.509603444746901</v>
      </c>
      <c r="L59" s="72">
        <f t="shared" si="2"/>
        <v>-1.0596254975445678E-2</v>
      </c>
      <c r="M59" s="141">
        <v>76.154922262673054</v>
      </c>
      <c r="N59" s="74">
        <f t="shared" si="3"/>
        <v>-7.7148588180836364E-2</v>
      </c>
    </row>
    <row r="60" spans="1:16" s="58" customFormat="1" ht="15" customHeight="1" x14ac:dyDescent="0.25">
      <c r="A60" s="42"/>
      <c r="B60" s="66"/>
      <c r="C60" s="67" t="s">
        <v>43</v>
      </c>
      <c r="D60" s="68" t="s">
        <v>39</v>
      </c>
      <c r="E60" s="69" t="s">
        <v>44</v>
      </c>
      <c r="F60" s="140"/>
      <c r="G60" s="71">
        <v>76.099999999999994</v>
      </c>
      <c r="H60" s="72">
        <f t="shared" si="0"/>
        <v>-1.9329896907216496E-2</v>
      </c>
      <c r="I60" s="141">
        <v>76.667808698186505</v>
      </c>
      <c r="J60" s="72">
        <f t="shared" si="1"/>
        <v>9.1288700275606524E-3</v>
      </c>
      <c r="K60" s="141">
        <v>82.193907802609402</v>
      </c>
      <c r="L60" s="72">
        <f t="shared" si="2"/>
        <v>6.0435148029130747E-2</v>
      </c>
      <c r="M60" s="141">
        <v>78.408629208082374</v>
      </c>
      <c r="N60" s="74">
        <f t="shared" si="3"/>
        <v>2.9593713425848548E-2</v>
      </c>
      <c r="P60" s="58" t="s">
        <v>0</v>
      </c>
    </row>
    <row r="61" spans="1:16" s="85" customFormat="1" ht="19.5" customHeight="1" x14ac:dyDescent="0.3">
      <c r="A61" s="76"/>
      <c r="B61" s="77"/>
      <c r="C61" s="78" t="s">
        <v>45</v>
      </c>
      <c r="D61" s="79" t="s">
        <v>39</v>
      </c>
      <c r="E61" s="80" t="s">
        <v>46</v>
      </c>
      <c r="F61" s="81"/>
      <c r="G61" s="82">
        <v>73.5</v>
      </c>
      <c r="H61" s="83">
        <f t="shared" si="0"/>
        <v>-3.4165571616294278E-2</v>
      </c>
      <c r="I61" s="73">
        <v>79.373070617192894</v>
      </c>
      <c r="J61" s="83">
        <f t="shared" si="1"/>
        <v>3.5285499415485179E-2</v>
      </c>
      <c r="K61" s="73">
        <v>74.180217652581405</v>
      </c>
      <c r="L61" s="83">
        <f t="shared" si="2"/>
        <v>-9.7497373762457706E-2</v>
      </c>
      <c r="M61" s="73">
        <v>74.550588504924036</v>
      </c>
      <c r="N61" s="84">
        <f t="shared" si="3"/>
        <v>-4.920428710620349E-2</v>
      </c>
    </row>
    <row r="62" spans="1:16" s="58" customFormat="1" ht="15" customHeight="1" x14ac:dyDescent="0.25">
      <c r="A62" s="42"/>
      <c r="B62" s="77">
        <v>2014</v>
      </c>
      <c r="C62" s="67" t="s">
        <v>38</v>
      </c>
      <c r="D62" s="68" t="s">
        <v>39</v>
      </c>
      <c r="E62" s="69" t="s">
        <v>40</v>
      </c>
      <c r="F62" s="140"/>
      <c r="G62" s="71">
        <v>72.900000000000006</v>
      </c>
      <c r="H62" s="72">
        <f t="shared" si="0"/>
        <v>-8.1632653061223717E-3</v>
      </c>
      <c r="I62" s="141">
        <v>74.306067834909101</v>
      </c>
      <c r="J62" s="72">
        <f t="shared" si="1"/>
        <v>-6.3837807242224001E-2</v>
      </c>
      <c r="K62" s="141">
        <v>79.874320517487007</v>
      </c>
      <c r="L62" s="72">
        <f t="shared" si="2"/>
        <v>7.6760395764455577E-2</v>
      </c>
      <c r="M62" s="141">
        <v>77.975713749642168</v>
      </c>
      <c r="N62" s="74">
        <f t="shared" si="3"/>
        <v>4.5943637916311064E-2</v>
      </c>
    </row>
    <row r="63" spans="1:16" s="58" customFormat="1" ht="15" customHeight="1" x14ac:dyDescent="0.25">
      <c r="A63" s="42"/>
      <c r="B63" s="66"/>
      <c r="C63" s="67" t="s">
        <v>41</v>
      </c>
      <c r="D63" s="68" t="s">
        <v>39</v>
      </c>
      <c r="E63" s="69" t="s">
        <v>42</v>
      </c>
      <c r="F63" s="140"/>
      <c r="G63" s="71">
        <v>75.5</v>
      </c>
      <c r="H63" s="72">
        <f t="shared" si="0"/>
        <v>3.56652949245541E-2</v>
      </c>
      <c r="I63" s="141">
        <v>74.880559967017902</v>
      </c>
      <c r="J63" s="72">
        <f t="shared" si="1"/>
        <v>7.7314295971789293E-3</v>
      </c>
      <c r="K63" s="141">
        <v>84.458247787506394</v>
      </c>
      <c r="L63" s="72">
        <f t="shared" si="2"/>
        <v>5.7389249014216291E-2</v>
      </c>
      <c r="M63" s="141">
        <v>77.848385673630332</v>
      </c>
      <c r="N63" s="74">
        <f t="shared" si="3"/>
        <v>-1.6329196603528326E-3</v>
      </c>
    </row>
    <row r="64" spans="1:16" s="58" customFormat="1" ht="15" customHeight="1" x14ac:dyDescent="0.25">
      <c r="A64" s="42"/>
      <c r="B64" s="66"/>
      <c r="C64" s="67" t="s">
        <v>43</v>
      </c>
      <c r="D64" s="68" t="s">
        <v>39</v>
      </c>
      <c r="E64" s="69" t="s">
        <v>44</v>
      </c>
      <c r="F64" s="140"/>
      <c r="G64" s="71">
        <v>74.400000000000006</v>
      </c>
      <c r="H64" s="72">
        <f t="shared" si="0"/>
        <v>-1.4569536423840984E-2</v>
      </c>
      <c r="I64" s="141">
        <v>70.758756523731904</v>
      </c>
      <c r="J64" s="72">
        <f t="shared" si="1"/>
        <v>-5.504504032957952E-2</v>
      </c>
      <c r="K64" s="141">
        <v>92.348337521559799</v>
      </c>
      <c r="L64" s="72">
        <f t="shared" si="2"/>
        <v>9.34200026728539E-2</v>
      </c>
      <c r="M64" s="141">
        <v>79.478185046581714</v>
      </c>
      <c r="N64" s="74">
        <f t="shared" si="3"/>
        <v>2.0935557736342959E-2</v>
      </c>
    </row>
    <row r="65" spans="1:14" s="85" customFormat="1" ht="19.5" customHeight="1" x14ac:dyDescent="0.3">
      <c r="A65" s="76"/>
      <c r="B65" s="77"/>
      <c r="C65" s="78" t="s">
        <v>45</v>
      </c>
      <c r="D65" s="79" t="s">
        <v>39</v>
      </c>
      <c r="E65" s="80" t="s">
        <v>46</v>
      </c>
      <c r="F65" s="81"/>
      <c r="G65" s="82">
        <v>84.4</v>
      </c>
      <c r="H65" s="83">
        <f t="shared" si="0"/>
        <v>0.13440860215053763</v>
      </c>
      <c r="I65" s="73">
        <v>71.026840540590598</v>
      </c>
      <c r="J65" s="83">
        <f t="shared" si="1"/>
        <v>3.7887044661218828E-3</v>
      </c>
      <c r="K65" s="73">
        <v>93.861587216301899</v>
      </c>
      <c r="L65" s="83">
        <f t="shared" si="2"/>
        <v>1.6386323082305781E-2</v>
      </c>
      <c r="M65" s="73">
        <v>83.53995067135898</v>
      </c>
      <c r="N65" s="84">
        <f t="shared" si="3"/>
        <v>5.1105414931112078E-2</v>
      </c>
    </row>
    <row r="66" spans="1:14" s="58" customFormat="1" ht="15" customHeight="1" x14ac:dyDescent="0.25">
      <c r="A66" s="42"/>
      <c r="B66" s="77">
        <v>2015</v>
      </c>
      <c r="C66" s="67" t="s">
        <v>38</v>
      </c>
      <c r="D66" s="68" t="s">
        <v>39</v>
      </c>
      <c r="E66" s="69" t="s">
        <v>40</v>
      </c>
      <c r="F66" s="140"/>
      <c r="G66" s="71">
        <v>79.400000000000006</v>
      </c>
      <c r="H66" s="72">
        <f t="shared" si="0"/>
        <v>-5.9241706161137435E-2</v>
      </c>
      <c r="I66" s="141">
        <v>81.474148138220201</v>
      </c>
      <c r="J66" s="72">
        <f t="shared" si="1"/>
        <v>0.14708957230976857</v>
      </c>
      <c r="K66" s="141">
        <v>107.739999220195</v>
      </c>
      <c r="L66" s="72">
        <f t="shared" si="2"/>
        <v>0.14786040184799579</v>
      </c>
      <c r="M66" s="141">
        <v>92.2109926477643</v>
      </c>
      <c r="N66" s="74">
        <f t="shared" si="3"/>
        <v>0.10379515317786893</v>
      </c>
    </row>
    <row r="67" spans="1:14" s="58" customFormat="1" ht="15" customHeight="1" x14ac:dyDescent="0.25">
      <c r="A67" s="42"/>
      <c r="B67" s="66"/>
      <c r="C67" s="67" t="s">
        <v>41</v>
      </c>
      <c r="D67" s="68" t="s">
        <v>39</v>
      </c>
      <c r="E67" s="69" t="s">
        <v>42</v>
      </c>
      <c r="F67" s="140"/>
      <c r="G67" s="71">
        <v>88.6</v>
      </c>
      <c r="H67" s="72">
        <f t="shared" si="0"/>
        <v>0.11586901763224167</v>
      </c>
      <c r="I67" s="141">
        <v>75.833568104917902</v>
      </c>
      <c r="J67" s="72">
        <f t="shared" si="1"/>
        <v>-6.9231531254958359E-2</v>
      </c>
      <c r="K67" s="141">
        <v>108.443634978242</v>
      </c>
      <c r="L67" s="72">
        <f t="shared" si="2"/>
        <v>6.5308684159996605E-3</v>
      </c>
      <c r="M67" s="141">
        <v>91.867206842532369</v>
      </c>
      <c r="N67" s="74">
        <f t="shared" si="3"/>
        <v>-3.7282518641259484E-3</v>
      </c>
    </row>
    <row r="68" spans="1:14" s="58" customFormat="1" ht="15" customHeight="1" x14ac:dyDescent="0.25">
      <c r="A68" s="42"/>
      <c r="B68" s="66"/>
      <c r="C68" s="67" t="s">
        <v>43</v>
      </c>
      <c r="D68" s="68" t="s">
        <v>39</v>
      </c>
      <c r="E68" s="69" t="s">
        <v>44</v>
      </c>
      <c r="F68" s="140"/>
      <c r="G68" s="71">
        <v>86.7</v>
      </c>
      <c r="H68" s="72">
        <f t="shared" si="0"/>
        <v>-2.1444695259593586E-2</v>
      </c>
      <c r="I68" s="141">
        <v>72.426544059689704</v>
      </c>
      <c r="J68" s="72">
        <f t="shared" si="1"/>
        <v>-4.4927650516384553E-2</v>
      </c>
      <c r="K68" s="141">
        <v>103.794164254439</v>
      </c>
      <c r="L68" s="72">
        <f t="shared" si="2"/>
        <v>-4.28745377701132E-2</v>
      </c>
      <c r="M68" s="141">
        <v>88.289287906600038</v>
      </c>
      <c r="N68" s="74">
        <f t="shared" si="3"/>
        <v>-3.894663894663921E-2</v>
      </c>
    </row>
    <row r="69" spans="1:14" s="85" customFormat="1" ht="19.5" customHeight="1" x14ac:dyDescent="0.3">
      <c r="A69" s="76"/>
      <c r="B69" s="77"/>
      <c r="C69" s="78" t="s">
        <v>45</v>
      </c>
      <c r="D69" s="79" t="s">
        <v>39</v>
      </c>
      <c r="E69" s="80" t="s">
        <v>46</v>
      </c>
      <c r="F69" s="81"/>
      <c r="G69" s="82">
        <v>92.9</v>
      </c>
      <c r="H69" s="83">
        <f t="shared" si="0"/>
        <v>7.1510957324106145E-2</v>
      </c>
      <c r="I69" s="73">
        <v>73.760522842882494</v>
      </c>
      <c r="J69" s="83">
        <f t="shared" si="1"/>
        <v>1.841836857621432E-2</v>
      </c>
      <c r="K69" s="73">
        <v>102.83483692607101</v>
      </c>
      <c r="L69" s="83">
        <f t="shared" si="2"/>
        <v>-9.2425940828071429E-3</v>
      </c>
      <c r="M69" s="73">
        <v>91.077772771259021</v>
      </c>
      <c r="N69" s="84">
        <f t="shared" si="3"/>
        <v>3.1583501586385891E-2</v>
      </c>
    </row>
    <row r="70" spans="1:14" s="58" customFormat="1" ht="15" customHeight="1" x14ac:dyDescent="0.25">
      <c r="A70" s="42"/>
      <c r="B70" s="77">
        <v>2016</v>
      </c>
      <c r="C70" s="67" t="s">
        <v>38</v>
      </c>
      <c r="D70" s="68" t="s">
        <v>39</v>
      </c>
      <c r="E70" s="69" t="s">
        <v>40</v>
      </c>
      <c r="F70" s="140"/>
      <c r="G70" s="71">
        <v>89.9</v>
      </c>
      <c r="H70" s="72">
        <f t="shared" si="0"/>
        <v>-3.2292787944025833E-2</v>
      </c>
      <c r="I70" s="141">
        <v>81.758453129560905</v>
      </c>
      <c r="J70" s="72">
        <f t="shared" si="1"/>
        <v>0.10843104113720595</v>
      </c>
      <c r="K70" s="141">
        <v>101.937009464876</v>
      </c>
      <c r="L70" s="72">
        <f t="shared" si="2"/>
        <v>-8.7307714781564173E-3</v>
      </c>
      <c r="M70" s="141">
        <v>93.318746909067187</v>
      </c>
      <c r="N70" s="74">
        <f t="shared" si="3"/>
        <v>2.4605060813644972E-2</v>
      </c>
    </row>
    <row r="71" spans="1:14" s="58" customFormat="1" ht="15" customHeight="1" x14ac:dyDescent="0.25">
      <c r="A71" s="42"/>
      <c r="B71" s="66"/>
      <c r="C71" s="67" t="s">
        <v>41</v>
      </c>
      <c r="D71" s="68" t="s">
        <v>39</v>
      </c>
      <c r="E71" s="69" t="s">
        <v>42</v>
      </c>
      <c r="F71" s="140"/>
      <c r="G71" s="71">
        <v>94.3</v>
      </c>
      <c r="H71" s="72">
        <f t="shared" ref="H71:H87" si="4">((G71-G70)/G70)</f>
        <v>4.8943270300333609E-2</v>
      </c>
      <c r="I71" s="141">
        <v>90.814547886166906</v>
      </c>
      <c r="J71" s="72">
        <f t="shared" ref="J71:J87" si="5">((I71-I70)/I70)</f>
        <v>0.11076646401632621</v>
      </c>
      <c r="K71" s="141">
        <v>104.480264009232</v>
      </c>
      <c r="L71" s="72">
        <f t="shared" ref="L71:L87" si="6">((K71-K70)/K70)</f>
        <v>2.4949275613508373E-2</v>
      </c>
      <c r="M71" s="141">
        <v>96.74387215378529</v>
      </c>
      <c r="N71" s="74">
        <f t="shared" ref="N71:N82" si="7">((M71-M70)/M70)</f>
        <v>3.6703506617546594E-2</v>
      </c>
    </row>
    <row r="72" spans="1:14" s="58" customFormat="1" ht="15" customHeight="1" x14ac:dyDescent="0.25">
      <c r="A72" s="42"/>
      <c r="B72" s="66"/>
      <c r="C72" s="67" t="s">
        <v>43</v>
      </c>
      <c r="D72" s="68" t="s">
        <v>39</v>
      </c>
      <c r="E72" s="69" t="s">
        <v>44</v>
      </c>
      <c r="F72" s="140"/>
      <c r="G72" s="71">
        <v>92.4</v>
      </c>
      <c r="H72" s="72">
        <f t="shared" si="4"/>
        <v>-2.014846235418867E-2</v>
      </c>
      <c r="I72" s="141">
        <v>86.413238656694105</v>
      </c>
      <c r="J72" s="72">
        <f t="shared" si="5"/>
        <v>-4.8464803623640779E-2</v>
      </c>
      <c r="K72" s="141">
        <v>105.377433364976</v>
      </c>
      <c r="L72" s="72">
        <f t="shared" si="6"/>
        <v>8.5869744324604952E-3</v>
      </c>
      <c r="M72" s="141">
        <v>94.884882244012644</v>
      </c>
      <c r="N72" s="74">
        <f t="shared" si="7"/>
        <v>-1.9215583048170452E-2</v>
      </c>
    </row>
    <row r="73" spans="1:14" s="85" customFormat="1" ht="19.5" customHeight="1" x14ac:dyDescent="0.3">
      <c r="A73" s="76"/>
      <c r="B73" s="77"/>
      <c r="C73" s="78" t="s">
        <v>45</v>
      </c>
      <c r="D73" s="79" t="s">
        <v>39</v>
      </c>
      <c r="E73" s="80" t="s">
        <v>46</v>
      </c>
      <c r="F73" s="81"/>
      <c r="G73" s="82">
        <v>99.5</v>
      </c>
      <c r="H73" s="83">
        <f t="shared" si="4"/>
        <v>7.6839826839826778E-2</v>
      </c>
      <c r="I73" s="73">
        <v>89.090308764781</v>
      </c>
      <c r="J73" s="83">
        <f t="shared" si="5"/>
        <v>3.0979860837324517E-2</v>
      </c>
      <c r="K73" s="73">
        <v>112.105240467903</v>
      </c>
      <c r="L73" s="83">
        <f t="shared" si="6"/>
        <v>6.3844856418405663E-2</v>
      </c>
      <c r="M73" s="73">
        <v>101.54414061943113</v>
      </c>
      <c r="N73" s="84">
        <f t="shared" si="7"/>
        <v>7.0182501341921583E-2</v>
      </c>
    </row>
    <row r="74" spans="1:14" s="58" customFormat="1" ht="15" customHeight="1" x14ac:dyDescent="0.25">
      <c r="A74" s="42"/>
      <c r="B74" s="77">
        <v>2017</v>
      </c>
      <c r="C74" s="67" t="s">
        <v>38</v>
      </c>
      <c r="D74" s="68" t="s">
        <v>39</v>
      </c>
      <c r="E74" s="69" t="s">
        <v>40</v>
      </c>
      <c r="F74" s="140"/>
      <c r="G74" s="71">
        <v>101.8</v>
      </c>
      <c r="H74" s="72">
        <f t="shared" si="4"/>
        <v>2.3115577889447209E-2</v>
      </c>
      <c r="I74" s="141">
        <v>80.372494697408499</v>
      </c>
      <c r="J74" s="72">
        <f t="shared" si="5"/>
        <v>-9.785367441468347E-2</v>
      </c>
      <c r="K74" s="141">
        <v>114.92614946818701</v>
      </c>
      <c r="L74" s="72">
        <f t="shared" si="6"/>
        <v>2.5163043123676832E-2</v>
      </c>
      <c r="M74" s="141">
        <v>101.53140781182995</v>
      </c>
      <c r="N74" s="74">
        <f t="shared" si="7"/>
        <v>-1.2539184952977593E-4</v>
      </c>
    </row>
    <row r="75" spans="1:14" s="58" customFormat="1" ht="15" customHeight="1" x14ac:dyDescent="0.25">
      <c r="A75" s="42"/>
      <c r="B75" s="66"/>
      <c r="C75" s="67" t="s">
        <v>41</v>
      </c>
      <c r="D75" s="68" t="s">
        <v>39</v>
      </c>
      <c r="E75" s="69" t="s">
        <v>42</v>
      </c>
      <c r="F75" s="140"/>
      <c r="G75" s="71">
        <v>105.4</v>
      </c>
      <c r="H75" s="72">
        <f t="shared" si="4"/>
        <v>3.5363457760314423E-2</v>
      </c>
      <c r="I75" s="141">
        <v>83.890894094182102</v>
      </c>
      <c r="J75" s="72">
        <f t="shared" si="5"/>
        <v>4.377616260413339E-2</v>
      </c>
      <c r="K75" s="141">
        <v>116.937283538046</v>
      </c>
      <c r="L75" s="72">
        <f t="shared" si="6"/>
        <v>1.7499360060050598E-2</v>
      </c>
      <c r="M75" s="141">
        <v>103.19940560758489</v>
      </c>
      <c r="N75" s="74">
        <f t="shared" si="7"/>
        <v>1.6428392274893636E-2</v>
      </c>
    </row>
    <row r="76" spans="1:14" s="58" customFormat="1" ht="15" customHeight="1" x14ac:dyDescent="0.25">
      <c r="A76" s="42"/>
      <c r="B76" s="66"/>
      <c r="C76" s="67" t="s">
        <v>43</v>
      </c>
      <c r="D76" s="68" t="s">
        <v>39</v>
      </c>
      <c r="E76" s="69" t="s">
        <v>44</v>
      </c>
      <c r="F76" s="140"/>
      <c r="G76" s="71">
        <v>105.3</v>
      </c>
      <c r="H76" s="72">
        <f t="shared" si="4"/>
        <v>-9.4876660341564056E-4</v>
      </c>
      <c r="I76" s="141">
        <v>83.192952147683101</v>
      </c>
      <c r="J76" s="72">
        <f t="shared" si="5"/>
        <v>-8.3196389075963252E-3</v>
      </c>
      <c r="K76" s="141">
        <v>114.64406127685</v>
      </c>
      <c r="L76" s="72">
        <f t="shared" si="6"/>
        <v>-1.9610702350973445E-2</v>
      </c>
      <c r="M76" s="141">
        <v>102.05345292347843</v>
      </c>
      <c r="N76" s="74">
        <f t="shared" si="7"/>
        <v>-1.1104256631709098E-2</v>
      </c>
    </row>
    <row r="77" spans="1:14" s="85" customFormat="1" ht="19.5" customHeight="1" x14ac:dyDescent="0.3">
      <c r="A77" s="76"/>
      <c r="B77" s="77"/>
      <c r="C77" s="78" t="s">
        <v>45</v>
      </c>
      <c r="D77" s="79" t="s">
        <v>39</v>
      </c>
      <c r="E77" s="80" t="s">
        <v>46</v>
      </c>
      <c r="F77" s="81"/>
      <c r="G77" s="82">
        <v>106.8</v>
      </c>
      <c r="H77" s="83">
        <f t="shared" si="4"/>
        <v>1.4245014245014245E-2</v>
      </c>
      <c r="I77" s="73">
        <v>73.333935340459107</v>
      </c>
      <c r="J77" s="83">
        <f t="shared" si="5"/>
        <v>-0.11850783693458058</v>
      </c>
      <c r="K77" s="73">
        <v>115.837613354349</v>
      </c>
      <c r="L77" s="83">
        <f t="shared" si="6"/>
        <v>1.0410936809162221E-2</v>
      </c>
      <c r="M77" s="73">
        <v>101.81152957905597</v>
      </c>
      <c r="N77" s="84">
        <f t="shared" si="7"/>
        <v>-2.370555208983069E-3</v>
      </c>
    </row>
    <row r="78" spans="1:14" s="58" customFormat="1" ht="15" customHeight="1" x14ac:dyDescent="0.25">
      <c r="A78" s="42"/>
      <c r="B78" s="77">
        <v>2018</v>
      </c>
      <c r="C78" s="67" t="s">
        <v>38</v>
      </c>
      <c r="D78" s="68" t="s">
        <v>39</v>
      </c>
      <c r="E78" s="69" t="s">
        <v>40</v>
      </c>
      <c r="F78" s="140"/>
      <c r="G78" s="71">
        <v>98.2</v>
      </c>
      <c r="H78" s="72">
        <f t="shared" si="4"/>
        <v>-8.0524344569288336E-2</v>
      </c>
      <c r="I78" s="141">
        <v>72.686378445266598</v>
      </c>
      <c r="J78" s="72">
        <f t="shared" si="5"/>
        <v>-8.830248808906406E-3</v>
      </c>
      <c r="K78" s="141">
        <v>107.82973422576001</v>
      </c>
      <c r="L78" s="72">
        <f t="shared" si="6"/>
        <v>-6.9130215106321072E-2</v>
      </c>
      <c r="M78" s="141">
        <v>95.088607165631558</v>
      </c>
      <c r="N78" s="74">
        <f t="shared" si="7"/>
        <v>-6.6033016508254203E-2</v>
      </c>
    </row>
    <row r="79" spans="1:14" s="58" customFormat="1" ht="15" customHeight="1" x14ac:dyDescent="0.25">
      <c r="A79" s="42"/>
      <c r="B79" s="66"/>
      <c r="C79" s="67" t="s">
        <v>41</v>
      </c>
      <c r="D79" s="68" t="s">
        <v>39</v>
      </c>
      <c r="E79" s="69" t="s">
        <v>42</v>
      </c>
      <c r="F79" s="140"/>
      <c r="G79" s="71">
        <v>108</v>
      </c>
      <c r="H79" s="72">
        <f t="shared" si="4"/>
        <v>9.9796334012219934E-2</v>
      </c>
      <c r="I79" s="141">
        <v>78.951669015838405</v>
      </c>
      <c r="J79" s="72">
        <f t="shared" si="5"/>
        <v>8.6196213163785826E-2</v>
      </c>
      <c r="K79" s="141">
        <v>107.112723795877</v>
      </c>
      <c r="L79" s="72">
        <f t="shared" si="6"/>
        <v>-6.6494685814751237E-3</v>
      </c>
      <c r="M79" s="141">
        <v>98.882983830783971</v>
      </c>
      <c r="N79" s="74">
        <f t="shared" si="7"/>
        <v>3.9903588644884865E-2</v>
      </c>
    </row>
    <row r="80" spans="1:14" s="58" customFormat="1" ht="15" customHeight="1" x14ac:dyDescent="0.25">
      <c r="A80" s="42"/>
      <c r="B80" s="66"/>
      <c r="C80" s="67" t="s">
        <v>43</v>
      </c>
      <c r="D80" s="68" t="s">
        <v>39</v>
      </c>
      <c r="E80" s="69" t="s">
        <v>44</v>
      </c>
      <c r="F80" s="140"/>
      <c r="G80" s="71">
        <v>117.4</v>
      </c>
      <c r="H80" s="72">
        <f t="shared" si="4"/>
        <v>8.7037037037037093E-2</v>
      </c>
      <c r="I80" s="141">
        <v>81.882239839940993</v>
      </c>
      <c r="J80" s="72">
        <f t="shared" si="5"/>
        <v>3.7118541769075072E-2</v>
      </c>
      <c r="K80" s="141">
        <v>109.847493076471</v>
      </c>
      <c r="L80" s="72">
        <f t="shared" si="6"/>
        <v>2.5531693935872644E-2</v>
      </c>
      <c r="M80" s="141">
        <v>104.54908321331024</v>
      </c>
      <c r="N80" s="74">
        <f t="shared" si="7"/>
        <v>5.7301055884625474E-2</v>
      </c>
    </row>
    <row r="81" spans="1:14" s="85" customFormat="1" ht="19.5" customHeight="1" x14ac:dyDescent="0.3">
      <c r="A81" s="76"/>
      <c r="B81" s="77"/>
      <c r="C81" s="78" t="s">
        <v>45</v>
      </c>
      <c r="D81" s="79" t="s">
        <v>39</v>
      </c>
      <c r="E81" s="80" t="s">
        <v>46</v>
      </c>
      <c r="F81" s="81"/>
      <c r="G81" s="82">
        <v>102.6</v>
      </c>
      <c r="H81" s="83">
        <f t="shared" si="4"/>
        <v>-0.12606473594548562</v>
      </c>
      <c r="I81" s="73">
        <v>92.107331802139498</v>
      </c>
      <c r="J81" s="83">
        <f t="shared" si="5"/>
        <v>0.12487557719703278</v>
      </c>
      <c r="K81" s="73">
        <v>98.277655501646507</v>
      </c>
      <c r="L81" s="83">
        <f t="shared" si="6"/>
        <v>-0.10532636886642537</v>
      </c>
      <c r="M81" s="73">
        <v>99.392296134831284</v>
      </c>
      <c r="N81" s="84">
        <f t="shared" si="7"/>
        <v>-4.9324077457069855E-2</v>
      </c>
    </row>
    <row r="82" spans="1:14" s="58" customFormat="1" ht="15" customHeight="1" x14ac:dyDescent="0.25">
      <c r="A82" s="42"/>
      <c r="B82" s="77">
        <v>2019</v>
      </c>
      <c r="C82" s="67" t="s">
        <v>38</v>
      </c>
      <c r="D82" s="68" t="s">
        <v>39</v>
      </c>
      <c r="E82" s="69" t="s">
        <v>40</v>
      </c>
      <c r="F82" s="140"/>
      <c r="G82" s="71">
        <v>107.2</v>
      </c>
      <c r="H82" s="72">
        <f t="shared" si="4"/>
        <v>4.4834307992202817E-2</v>
      </c>
      <c r="I82" s="141">
        <v>93.974718328465997</v>
      </c>
      <c r="J82" s="72">
        <f t="shared" si="5"/>
        <v>2.0274026939982669E-2</v>
      </c>
      <c r="K82" s="141">
        <v>100.56288048805401</v>
      </c>
      <c r="L82" s="72">
        <f t="shared" si="6"/>
        <v>2.3252742189899041E-2</v>
      </c>
      <c r="M82" s="141">
        <v>101.35314850541339</v>
      </c>
      <c r="N82" s="74">
        <f t="shared" si="7"/>
        <v>1.9728414040481521E-2</v>
      </c>
    </row>
    <row r="83" spans="1:14" s="58" customFormat="1" ht="15" customHeight="1" x14ac:dyDescent="0.25">
      <c r="A83" s="42"/>
      <c r="B83" s="66"/>
      <c r="C83" s="67" t="s">
        <v>41</v>
      </c>
      <c r="D83" s="68" t="s">
        <v>39</v>
      </c>
      <c r="E83" s="69" t="s">
        <v>42</v>
      </c>
      <c r="F83" s="140"/>
      <c r="G83" s="71">
        <v>98.8</v>
      </c>
      <c r="H83" s="72">
        <f t="shared" si="4"/>
        <v>-7.8358208955223926E-2</v>
      </c>
      <c r="I83" s="141">
        <v>99.561432787629897</v>
      </c>
      <c r="J83" s="72">
        <f t="shared" si="5"/>
        <v>5.9449121620528678E-2</v>
      </c>
      <c r="K83" s="141">
        <v>98.477775396419801</v>
      </c>
      <c r="L83" s="72">
        <f t="shared" si="6"/>
        <v>-2.073434135453088E-2</v>
      </c>
      <c r="M83" s="141">
        <v>97.584237455463338</v>
      </c>
      <c r="N83" s="74">
        <f t="shared" ref="N83:N88" si="8">((M83-M82)/M82)</f>
        <v>-3.7185929648241238E-2</v>
      </c>
    </row>
    <row r="84" spans="1:14" s="58" customFormat="1" ht="15" customHeight="1" x14ac:dyDescent="0.25">
      <c r="A84" s="42"/>
      <c r="B84" s="66"/>
      <c r="C84" s="67" t="s">
        <v>43</v>
      </c>
      <c r="D84" s="68" t="s">
        <v>39</v>
      </c>
      <c r="E84" s="69" t="s">
        <v>44</v>
      </c>
      <c r="F84" s="140"/>
      <c r="G84" s="71">
        <v>96.4</v>
      </c>
      <c r="H84" s="72">
        <f t="shared" si="4"/>
        <v>-2.4291497975708416E-2</v>
      </c>
      <c r="I84" s="141">
        <v>114.66504307153799</v>
      </c>
      <c r="J84" s="72">
        <f t="shared" si="5"/>
        <v>0.15170141550820126</v>
      </c>
      <c r="K84" s="141">
        <v>94.7408665941999</v>
      </c>
      <c r="L84" s="72">
        <f t="shared" si="6"/>
        <v>-3.7946722366311268E-2</v>
      </c>
      <c r="M84" s="141">
        <v>100.67830970255073</v>
      </c>
      <c r="N84" s="74">
        <f t="shared" si="8"/>
        <v>3.1706680584551436E-2</v>
      </c>
    </row>
    <row r="85" spans="1:14" s="85" customFormat="1" ht="19.5" customHeight="1" x14ac:dyDescent="0.3">
      <c r="A85" s="76"/>
      <c r="B85" s="77"/>
      <c r="C85" s="78" t="s">
        <v>45</v>
      </c>
      <c r="D85" s="79" t="s">
        <v>39</v>
      </c>
      <c r="E85" s="80" t="s">
        <v>46</v>
      </c>
      <c r="F85" s="81"/>
      <c r="G85" s="82">
        <v>97.5</v>
      </c>
      <c r="H85" s="83">
        <f t="shared" si="4"/>
        <v>1.1410788381742679E-2</v>
      </c>
      <c r="I85" s="73">
        <v>91.556810689059603</v>
      </c>
      <c r="J85" s="83">
        <f t="shared" si="5"/>
        <v>-0.20152813589457663</v>
      </c>
      <c r="K85" s="73">
        <v>105.963613541059</v>
      </c>
      <c r="L85" s="83">
        <f t="shared" si="6"/>
        <v>0.11845729673266644</v>
      </c>
      <c r="M85" s="73">
        <v>100.37272232012235</v>
      </c>
      <c r="N85" s="84">
        <f t="shared" si="8"/>
        <v>-3.0352851903377039E-3</v>
      </c>
    </row>
    <row r="86" spans="1:14" s="58" customFormat="1" ht="15" customHeight="1" x14ac:dyDescent="0.25">
      <c r="A86" s="42"/>
      <c r="B86" s="77">
        <v>2020</v>
      </c>
      <c r="C86" s="67" t="s">
        <v>38</v>
      </c>
      <c r="D86" s="68" t="s">
        <v>39</v>
      </c>
      <c r="E86" s="69" t="s">
        <v>40</v>
      </c>
      <c r="F86" s="140"/>
      <c r="G86" s="71">
        <v>100.1</v>
      </c>
      <c r="H86" s="72">
        <f t="shared" si="4"/>
        <v>2.6666666666666609E-2</v>
      </c>
      <c r="I86" s="141">
        <v>97.985824263810002</v>
      </c>
      <c r="J86" s="72">
        <f t="shared" si="5"/>
        <v>7.0218845833154617E-2</v>
      </c>
      <c r="K86" s="141">
        <v>99.401715499782895</v>
      </c>
      <c r="L86" s="72">
        <f t="shared" si="6"/>
        <v>-6.1925955731336878E-2</v>
      </c>
      <c r="M86" s="141">
        <v>99.417761750033634</v>
      </c>
      <c r="N86" s="74">
        <f t="shared" si="8"/>
        <v>-9.5141443612839893E-3</v>
      </c>
    </row>
    <row r="87" spans="1:14" s="58" customFormat="1" ht="15" customHeight="1" x14ac:dyDescent="0.25">
      <c r="A87" s="42"/>
      <c r="B87" s="66"/>
      <c r="C87" s="67" t="s">
        <v>41</v>
      </c>
      <c r="D87" s="68" t="s">
        <v>39</v>
      </c>
      <c r="E87" s="69" t="s">
        <v>42</v>
      </c>
      <c r="F87" s="140"/>
      <c r="G87" s="71">
        <v>60.4</v>
      </c>
      <c r="H87" s="72">
        <f t="shared" si="4"/>
        <v>-0.39660339660339661</v>
      </c>
      <c r="I87" s="141">
        <v>78.781137007440407</v>
      </c>
      <c r="J87" s="72">
        <f t="shared" si="5"/>
        <v>-0.19599454717719447</v>
      </c>
      <c r="K87" s="141">
        <v>71.884326290526104</v>
      </c>
      <c r="L87" s="72">
        <f t="shared" si="6"/>
        <v>-0.2768301238152866</v>
      </c>
      <c r="M87" s="141">
        <v>68.107787858725658</v>
      </c>
      <c r="N87" s="74">
        <f t="shared" si="8"/>
        <v>-0.31493340163934425</v>
      </c>
    </row>
    <row r="88" spans="1:14" s="58" customFormat="1" ht="15" customHeight="1" x14ac:dyDescent="0.25">
      <c r="A88" s="42"/>
      <c r="B88" s="66"/>
      <c r="C88" s="67" t="s">
        <v>43</v>
      </c>
      <c r="D88" s="68" t="s">
        <v>39</v>
      </c>
      <c r="E88" s="69" t="s">
        <v>44</v>
      </c>
      <c r="F88" s="81"/>
      <c r="G88" s="71">
        <v>88.4</v>
      </c>
      <c r="H88" s="72">
        <f t="shared" ref="H88" si="9">((G88-G87)/G87)</f>
        <v>0.4635761589403975</v>
      </c>
      <c r="I88" s="141">
        <v>91.922503137460296</v>
      </c>
      <c r="J88" s="72">
        <f t="shared" ref="J88" si="10">((I88-I87)/I87)</f>
        <v>0.16680853601768614</v>
      </c>
      <c r="K88" s="141">
        <v>105.43891883820299</v>
      </c>
      <c r="L88" s="72">
        <f t="shared" ref="L88" si="11">((K88-K87)/K87)</f>
        <v>0.46678593622848175</v>
      </c>
      <c r="M88" s="141">
        <v>95.572453854476507</v>
      </c>
      <c r="N88" s="74">
        <f t="shared" si="8"/>
        <v>0.40325294447560306</v>
      </c>
    </row>
    <row r="89" spans="1:14" s="85" customFormat="1" ht="19.5" customHeight="1" x14ac:dyDescent="0.3">
      <c r="A89" s="76"/>
      <c r="B89" s="77"/>
      <c r="C89" s="78" t="s">
        <v>45</v>
      </c>
      <c r="D89" s="79" t="s">
        <v>39</v>
      </c>
      <c r="E89" s="80" t="s">
        <v>46</v>
      </c>
      <c r="F89" s="81" t="s">
        <v>49</v>
      </c>
      <c r="G89" s="82">
        <v>112.4</v>
      </c>
      <c r="H89" s="83">
        <f t="shared" ref="H89" si="12">((G89-G88)/G88)</f>
        <v>0.27149321266968324</v>
      </c>
      <c r="I89" s="73">
        <v>108.449372528054</v>
      </c>
      <c r="J89" s="83">
        <f t="shared" ref="J89" si="13">((I89-I88)/I88)</f>
        <v>0.1797913332046619</v>
      </c>
      <c r="K89" s="73">
        <v>107.57286762258801</v>
      </c>
      <c r="L89" s="83">
        <f t="shared" ref="L89" si="14">((K89-K88)/K88)</f>
        <v>2.0238720274243106E-2</v>
      </c>
      <c r="M89" s="73">
        <v>110.97915105190748</v>
      </c>
      <c r="N89" s="84">
        <f t="shared" ref="N89" si="15">((M89-M88)/M88)</f>
        <v>0.16120436983746378</v>
      </c>
    </row>
    <row r="90" spans="1:14" s="58" customFormat="1" ht="15" customHeight="1" x14ac:dyDescent="0.25">
      <c r="A90" s="42"/>
      <c r="B90" s="77">
        <v>2021</v>
      </c>
      <c r="C90" s="67" t="s">
        <v>38</v>
      </c>
      <c r="D90" s="68" t="s">
        <v>39</v>
      </c>
      <c r="E90" s="69" t="s">
        <v>40</v>
      </c>
      <c r="F90" s="81" t="s">
        <v>49</v>
      </c>
      <c r="G90" s="71">
        <v>100.6</v>
      </c>
      <c r="H90" s="72">
        <f>((G90-G89)/G89)</f>
        <v>-0.10498220640569404</v>
      </c>
      <c r="I90" s="141">
        <v>110.258316504107</v>
      </c>
      <c r="J90" s="72">
        <f>((I90-I89)/I89)</f>
        <v>1.6680077845402548E-2</v>
      </c>
      <c r="K90" s="141">
        <v>103.50699021370001</v>
      </c>
      <c r="L90" s="72">
        <f>((K90-K89)/K89)</f>
        <v>-3.7796495517372006E-2</v>
      </c>
      <c r="M90" s="141">
        <v>104.6509456741197</v>
      </c>
      <c r="N90" s="74">
        <f>((M90-M89)/M89)</f>
        <v>-5.7021569527306408E-2</v>
      </c>
    </row>
    <row r="91" spans="1:14" s="58" customFormat="1" ht="15" customHeight="1" x14ac:dyDescent="0.25">
      <c r="A91" s="42"/>
      <c r="B91" s="77"/>
      <c r="C91" s="67" t="s">
        <v>41</v>
      </c>
      <c r="D91" s="68" t="s">
        <v>39</v>
      </c>
      <c r="E91" s="69" t="s">
        <v>42</v>
      </c>
      <c r="F91" s="81" t="s">
        <v>49</v>
      </c>
      <c r="G91" s="71">
        <v>98.2</v>
      </c>
      <c r="H91" s="72">
        <f>((G91-G90)/G90)</f>
        <v>-2.3856858846918405E-2</v>
      </c>
      <c r="I91" s="141">
        <v>123.983343011831</v>
      </c>
      <c r="J91" s="72">
        <f>((I91-I90)/I90)</f>
        <v>0.12448064638473556</v>
      </c>
      <c r="K91" s="141">
        <v>102.251615649283</v>
      </c>
      <c r="L91" s="72">
        <f>((K91-K90)/K90)</f>
        <v>-1.212840371288133E-2</v>
      </c>
      <c r="M91" s="141">
        <v>104.9310674413457</v>
      </c>
      <c r="N91" s="74">
        <f>((M91-M90)/M90)</f>
        <v>2.6767246623675854E-3</v>
      </c>
    </row>
    <row r="92" spans="1:14" s="58" customFormat="1" ht="15" customHeight="1" x14ac:dyDescent="0.25">
      <c r="A92" s="42"/>
      <c r="B92" s="77"/>
      <c r="C92" s="67" t="s">
        <v>43</v>
      </c>
      <c r="D92" s="68" t="s">
        <v>39</v>
      </c>
      <c r="E92" s="69" t="s">
        <v>44</v>
      </c>
      <c r="F92" s="140" t="s">
        <v>49</v>
      </c>
      <c r="G92" s="71">
        <v>102.9</v>
      </c>
      <c r="H92" s="72">
        <f>((G92-G91)/G91)</f>
        <v>4.7861507128309597E-2</v>
      </c>
      <c r="I92" s="141">
        <v>104.410575081215</v>
      </c>
      <c r="J92" s="72">
        <f>((I92-I91)/I91)</f>
        <v>-0.15786610890745448</v>
      </c>
      <c r="K92" s="141">
        <v>103.057735299467</v>
      </c>
      <c r="L92" s="72">
        <f>((K92-K91)/K91)</f>
        <v>7.8836861898490124E-3</v>
      </c>
      <c r="M92" s="141">
        <v>103.41586333680497</v>
      </c>
      <c r="N92" s="74">
        <f>((M92-M91)/M91)</f>
        <v>-1.4439995146220127E-2</v>
      </c>
    </row>
    <row r="93" spans="1:14" s="58" customFormat="1" ht="15" customHeight="1" x14ac:dyDescent="0.25">
      <c r="A93" s="42"/>
      <c r="B93" s="77"/>
      <c r="C93" s="67" t="s">
        <v>45</v>
      </c>
      <c r="D93" s="68" t="s">
        <v>39</v>
      </c>
      <c r="E93" s="69" t="s">
        <v>46</v>
      </c>
      <c r="F93" s="140" t="s">
        <v>50</v>
      </c>
      <c r="G93" s="71">
        <v>103.9</v>
      </c>
      <c r="H93" s="72">
        <f>((G93-G92)/G92)</f>
        <v>9.7181729834791061E-3</v>
      </c>
      <c r="I93" s="141">
        <v>105.53485349667299</v>
      </c>
      <c r="J93" s="72">
        <f>((I93-I92)/I92)</f>
        <v>1.0767859621340865E-2</v>
      </c>
      <c r="K93" s="141">
        <v>99.378474755524607</v>
      </c>
      <c r="L93" s="72">
        <f>((K93-K92)/K92)</f>
        <v>-3.5700964447269584E-2</v>
      </c>
      <c r="M93" s="141">
        <v>104.15436617767358</v>
      </c>
      <c r="N93" s="74">
        <f>((M93-M92)/M92)</f>
        <v>7.1410982516623006E-3</v>
      </c>
    </row>
    <row r="94" spans="1:14" s="58" customFormat="1" ht="5.25" customHeight="1" thickBot="1" x14ac:dyDescent="0.3">
      <c r="A94" s="42"/>
      <c r="B94" s="105"/>
      <c r="C94" s="106"/>
      <c r="D94" s="107"/>
      <c r="E94" s="108"/>
      <c r="F94" s="142"/>
      <c r="G94" s="143"/>
      <c r="H94" s="144"/>
      <c r="I94" s="145"/>
      <c r="J94" s="144"/>
      <c r="K94" s="145"/>
      <c r="L94" s="144"/>
      <c r="M94" s="145"/>
      <c r="N94" s="146"/>
    </row>
    <row r="95" spans="1:14" x14ac:dyDescent="0.25">
      <c r="B95" s="116"/>
      <c r="C95" s="117"/>
      <c r="D95" s="117"/>
      <c r="E95" s="117"/>
      <c r="F95" s="117"/>
      <c r="G95" s="117"/>
      <c r="H95" s="117"/>
      <c r="I95" s="117"/>
      <c r="J95" s="117"/>
      <c r="K95" s="117"/>
      <c r="L95" s="117"/>
      <c r="M95" s="117"/>
      <c r="N95" s="117"/>
    </row>
    <row r="96" spans="1:14" ht="11.25" customHeight="1" x14ac:dyDescent="0.25">
      <c r="B96" s="119" t="s">
        <v>51</v>
      </c>
      <c r="C96" s="120"/>
      <c r="D96" s="121"/>
      <c r="E96" s="122"/>
      <c r="G96" s="103"/>
      <c r="H96" s="123"/>
      <c r="I96" s="103"/>
      <c r="J96" s="123"/>
      <c r="K96" s="124"/>
      <c r="L96" s="121"/>
      <c r="M96" s="41"/>
      <c r="N96" s="41"/>
    </row>
    <row r="97" spans="2:14" ht="12.75" customHeight="1" x14ac:dyDescent="0.25">
      <c r="B97" s="119" t="s">
        <v>52</v>
      </c>
      <c r="C97" s="125"/>
      <c r="D97" s="121"/>
      <c r="E97" s="122"/>
      <c r="G97" s="58" t="s">
        <v>0</v>
      </c>
      <c r="H97" s="123"/>
      <c r="J97" s="123"/>
      <c r="L97" s="121"/>
      <c r="M97" s="41"/>
      <c r="N97" s="41"/>
    </row>
    <row r="98" spans="2:14" ht="12.75" customHeight="1" x14ac:dyDescent="0.25">
      <c r="B98" s="413"/>
      <c r="C98" s="125"/>
      <c r="D98" s="121"/>
      <c r="E98" s="122"/>
      <c r="H98" s="123"/>
      <c r="J98" s="123"/>
      <c r="L98" s="121"/>
      <c r="M98" s="41"/>
      <c r="N98" s="41"/>
    </row>
    <row r="99" spans="2:14" ht="14.25" customHeight="1" x14ac:dyDescent="0.3">
      <c r="C99" s="410"/>
      <c r="D99" s="410"/>
      <c r="E99" s="410"/>
      <c r="F99" s="410"/>
      <c r="G99" s="410"/>
      <c r="H99" s="410"/>
      <c r="I99" s="123"/>
      <c r="J99" s="123"/>
      <c r="K99" s="123"/>
      <c r="L99" s="123"/>
      <c r="M99" s="41"/>
      <c r="N99" s="41"/>
    </row>
    <row r="100" spans="2:14" hidden="1" x14ac:dyDescent="0.25">
      <c r="C100" s="126"/>
      <c r="D100" s="121"/>
      <c r="E100" s="122"/>
      <c r="H100" s="123"/>
      <c r="J100" s="123"/>
      <c r="L100" s="121"/>
      <c r="N100" s="121"/>
    </row>
    <row r="101" spans="2:14" hidden="1" x14ac:dyDescent="0.25">
      <c r="C101" s="126"/>
      <c r="D101" s="121"/>
      <c r="E101" s="122"/>
      <c r="H101" s="123"/>
      <c r="J101" s="123"/>
      <c r="L101" s="121"/>
      <c r="N101" s="121"/>
    </row>
    <row r="102" spans="2:14" hidden="1" x14ac:dyDescent="0.25">
      <c r="C102" s="126"/>
      <c r="D102" s="121"/>
      <c r="E102" s="122"/>
      <c r="H102" s="123"/>
      <c r="J102" s="123"/>
      <c r="L102" s="121"/>
      <c r="N102" s="121"/>
    </row>
    <row r="103" spans="2:14" hidden="1" x14ac:dyDescent="0.25">
      <c r="C103" s="126"/>
      <c r="D103" s="121"/>
      <c r="E103" s="122"/>
      <c r="H103" s="123"/>
      <c r="J103" s="123"/>
      <c r="L103" s="121"/>
      <c r="N103" s="121"/>
    </row>
    <row r="104" spans="2:14" hidden="1" x14ac:dyDescent="0.25">
      <c r="C104" s="126"/>
      <c r="D104" s="121"/>
      <c r="E104" s="122"/>
      <c r="H104" s="123"/>
      <c r="J104" s="123"/>
      <c r="L104" s="121"/>
      <c r="N104" s="121"/>
    </row>
    <row r="105" spans="2:14" hidden="1" x14ac:dyDescent="0.25">
      <c r="C105" s="126"/>
      <c r="D105" s="121"/>
      <c r="E105" s="122"/>
      <c r="H105" s="123"/>
      <c r="J105" s="123"/>
      <c r="L105" s="121"/>
      <c r="N105" s="121"/>
    </row>
    <row r="106" spans="2:14" hidden="1" x14ac:dyDescent="0.25">
      <c r="C106" s="126"/>
      <c r="D106" s="121"/>
      <c r="E106" s="122"/>
      <c r="H106" s="123"/>
      <c r="J106" s="123"/>
      <c r="L106" s="121"/>
      <c r="N106" s="121"/>
    </row>
    <row r="107" spans="2:14" hidden="1" x14ac:dyDescent="0.25">
      <c r="C107" s="126"/>
      <c r="D107" s="121"/>
      <c r="E107" s="122"/>
      <c r="H107" s="123"/>
      <c r="J107" s="123"/>
      <c r="L107" s="121"/>
      <c r="N107" s="121"/>
    </row>
  </sheetData>
  <sheetProtection algorithmName="SHA-512" hashValue="ozT8T08F1k9CjX4yrUteHNoKDWxFT7TprPfgqHDvsBhu6QAV4022tztKne1F7jaMenOz5Mfyi+lsIzPHzIEmGg==" saltValue="3pggH7nxRLrtME4F/XrYz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D104"/>
  <sheetViews>
    <sheetView workbookViewId="0">
      <pane ySplit="60" topLeftCell="A83" activePane="bottomLeft" state="frozen"/>
      <selection pane="bottomLeft" activeCell="E103" sqref="E103"/>
    </sheetView>
  </sheetViews>
  <sheetFormatPr defaultColWidth="0" defaultRowHeight="14.4" zeroHeight="1" thickBottom="1" x14ac:dyDescent="0.3"/>
  <cols>
    <col min="1" max="1" width="1.33203125" style="103" customWidth="1"/>
    <col min="2" max="2" width="6.88671875" style="226" customWidth="1"/>
    <col min="3" max="3" width="3.88671875" style="103" customWidth="1"/>
    <col min="4" max="4" width="1.88671875" style="103" customWidth="1"/>
    <col min="5" max="5" width="5.44140625" style="103" customWidth="1"/>
    <col min="6" max="6" width="3.44140625" style="103" bestFit="1" customWidth="1"/>
    <col min="7" max="8" width="8" style="103" customWidth="1"/>
    <col min="9" max="9" width="8.6640625" style="103" customWidth="1"/>
    <col min="10" max="10" width="11" style="103" customWidth="1"/>
    <col min="11" max="11" width="7.33203125" style="103" customWidth="1"/>
    <col min="12" max="12" width="11.44140625" style="103" customWidth="1"/>
    <col min="13" max="13" width="14.5546875" style="227" customWidth="1"/>
    <col min="14" max="14" width="8.109375" style="103" customWidth="1"/>
    <col min="15" max="16" width="8.33203125" style="103" customWidth="1"/>
    <col min="17" max="17" width="11" style="103" customWidth="1"/>
    <col min="18" max="18" width="7.109375" style="103" customWidth="1"/>
    <col min="19" max="19" width="8.109375" style="103" customWidth="1"/>
    <col min="20" max="20" width="14.5546875" style="227" customWidth="1"/>
    <col min="21" max="21" width="9.33203125" style="103" customWidth="1"/>
    <col min="22" max="22" width="7.5546875" style="228" customWidth="1"/>
    <col min="23" max="256" width="0" style="152" hidden="1"/>
    <col min="257" max="257" width="1.33203125" style="152" hidden="1" customWidth="1"/>
    <col min="258" max="258" width="6.88671875" style="152" hidden="1" customWidth="1"/>
    <col min="259" max="259" width="3.88671875" style="152" hidden="1" customWidth="1"/>
    <col min="260" max="260" width="1.88671875" style="152" hidden="1" customWidth="1"/>
    <col min="261" max="261" width="5.44140625" style="152" hidden="1" customWidth="1"/>
    <col min="262" max="262" width="3.44140625" style="152" hidden="1" customWidth="1"/>
    <col min="263" max="264" width="8" style="152" hidden="1" customWidth="1"/>
    <col min="265" max="265" width="8.6640625" style="152" hidden="1" customWidth="1"/>
    <col min="266" max="266" width="11" style="152" hidden="1" customWidth="1"/>
    <col min="267" max="267" width="7.33203125" style="152" hidden="1" customWidth="1"/>
    <col min="268" max="268" width="11.44140625" style="152" hidden="1" customWidth="1"/>
    <col min="269" max="269" width="14.5546875" style="152" hidden="1" customWidth="1"/>
    <col min="270" max="270" width="8.109375" style="152" hidden="1" customWidth="1"/>
    <col min="271" max="272" width="8.33203125" style="152" hidden="1" customWidth="1"/>
    <col min="273" max="273" width="11" style="152" hidden="1" customWidth="1"/>
    <col min="274" max="274" width="7.109375" style="152" hidden="1" customWidth="1"/>
    <col min="275" max="275" width="8.109375" style="152" hidden="1" customWidth="1"/>
    <col min="276" max="276" width="14.5546875" style="152" hidden="1" customWidth="1"/>
    <col min="277" max="277" width="9.33203125" style="152" hidden="1" customWidth="1"/>
    <col min="278" max="278" width="7.5546875" style="152" hidden="1" customWidth="1"/>
    <col min="279" max="512" width="0" style="152" hidden="1"/>
    <col min="513" max="513" width="1.33203125" style="152" hidden="1" customWidth="1"/>
    <col min="514" max="514" width="6.88671875" style="152" hidden="1" customWidth="1"/>
    <col min="515" max="515" width="3.88671875" style="152" hidden="1" customWidth="1"/>
    <col min="516" max="516" width="1.88671875" style="152" hidden="1" customWidth="1"/>
    <col min="517" max="517" width="5.44140625" style="152" hidden="1" customWidth="1"/>
    <col min="518" max="518" width="3.44140625" style="152" hidden="1" customWidth="1"/>
    <col min="519" max="520" width="8" style="152" hidden="1" customWidth="1"/>
    <col min="521" max="521" width="8.6640625" style="152" hidden="1" customWidth="1"/>
    <col min="522" max="522" width="11" style="152" hidden="1" customWidth="1"/>
    <col min="523" max="523" width="7.33203125" style="152" hidden="1" customWidth="1"/>
    <col min="524" max="524" width="11.44140625" style="152" hidden="1" customWidth="1"/>
    <col min="525" max="525" width="14.5546875" style="152" hidden="1" customWidth="1"/>
    <col min="526" max="526" width="8.109375" style="152" hidden="1" customWidth="1"/>
    <col min="527" max="528" width="8.33203125" style="152" hidden="1" customWidth="1"/>
    <col min="529" max="529" width="11" style="152" hidden="1" customWidth="1"/>
    <col min="530" max="530" width="7.109375" style="152" hidden="1" customWidth="1"/>
    <col min="531" max="531" width="8.109375" style="152" hidden="1" customWidth="1"/>
    <col min="532" max="532" width="14.5546875" style="152" hidden="1" customWidth="1"/>
    <col min="533" max="533" width="9.33203125" style="152" hidden="1" customWidth="1"/>
    <col min="534" max="534" width="7.5546875" style="152" hidden="1" customWidth="1"/>
    <col min="535" max="768" width="0" style="152" hidden="1"/>
    <col min="769" max="769" width="1.33203125" style="152" hidden="1" customWidth="1"/>
    <col min="770" max="770" width="6.88671875" style="152" hidden="1" customWidth="1"/>
    <col min="771" max="771" width="3.88671875" style="152" hidden="1" customWidth="1"/>
    <col min="772" max="772" width="1.88671875" style="152" hidden="1" customWidth="1"/>
    <col min="773" max="773" width="5.44140625" style="152" hidden="1" customWidth="1"/>
    <col min="774" max="774" width="3.44140625" style="152" hidden="1" customWidth="1"/>
    <col min="775" max="776" width="8" style="152" hidden="1" customWidth="1"/>
    <col min="777" max="777" width="8.6640625" style="152" hidden="1" customWidth="1"/>
    <col min="778" max="778" width="11" style="152" hidden="1" customWidth="1"/>
    <col min="779" max="779" width="7.33203125" style="152" hidden="1" customWidth="1"/>
    <col min="780" max="780" width="11.44140625" style="152" hidden="1" customWidth="1"/>
    <col min="781" max="781" width="14.5546875" style="152" hidden="1" customWidth="1"/>
    <col min="782" max="782" width="8.109375" style="152" hidden="1" customWidth="1"/>
    <col min="783" max="784" width="8.33203125" style="152" hidden="1" customWidth="1"/>
    <col min="785" max="785" width="11" style="152" hidden="1" customWidth="1"/>
    <col min="786" max="786" width="7.109375" style="152" hidden="1" customWidth="1"/>
    <col min="787" max="787" width="8.109375" style="152" hidden="1" customWidth="1"/>
    <col min="788" max="788" width="14.5546875" style="152" hidden="1" customWidth="1"/>
    <col min="789" max="789" width="9.33203125" style="152" hidden="1" customWidth="1"/>
    <col min="790" max="790" width="7.5546875" style="152" hidden="1" customWidth="1"/>
    <col min="791" max="1024" width="0" style="152" hidden="1"/>
    <col min="1025" max="1025" width="1.33203125" style="152" hidden="1" customWidth="1"/>
    <col min="1026" max="1026" width="6.88671875" style="152" hidden="1" customWidth="1"/>
    <col min="1027" max="1027" width="3.88671875" style="152" hidden="1" customWidth="1"/>
    <col min="1028" max="1028" width="1.88671875" style="152" hidden="1" customWidth="1"/>
    <col min="1029" max="1029" width="5.44140625" style="152" hidden="1" customWidth="1"/>
    <col min="1030" max="1030" width="3.44140625" style="152" hidden="1" customWidth="1"/>
    <col min="1031" max="1032" width="8" style="152" hidden="1" customWidth="1"/>
    <col min="1033" max="1033" width="8.6640625" style="152" hidden="1" customWidth="1"/>
    <col min="1034" max="1034" width="11" style="152" hidden="1" customWidth="1"/>
    <col min="1035" max="1035" width="7.33203125" style="152" hidden="1" customWidth="1"/>
    <col min="1036" max="1036" width="11.44140625" style="152" hidden="1" customWidth="1"/>
    <col min="1037" max="1037" width="14.5546875" style="152" hidden="1" customWidth="1"/>
    <col min="1038" max="1038" width="8.109375" style="152" hidden="1" customWidth="1"/>
    <col min="1039" max="1040" width="8.33203125" style="152" hidden="1" customWidth="1"/>
    <col min="1041" max="1041" width="11" style="152" hidden="1" customWidth="1"/>
    <col min="1042" max="1042" width="7.109375" style="152" hidden="1" customWidth="1"/>
    <col min="1043" max="1043" width="8.109375" style="152" hidden="1" customWidth="1"/>
    <col min="1044" max="1044" width="14.5546875" style="152" hidden="1" customWidth="1"/>
    <col min="1045" max="1045" width="9.33203125" style="152" hidden="1" customWidth="1"/>
    <col min="1046" max="1046" width="7.5546875" style="152" hidden="1" customWidth="1"/>
    <col min="1047" max="1280" width="0" style="152" hidden="1"/>
    <col min="1281" max="1281" width="1.33203125" style="152" hidden="1" customWidth="1"/>
    <col min="1282" max="1282" width="6.88671875" style="152" hidden="1" customWidth="1"/>
    <col min="1283" max="1283" width="3.88671875" style="152" hidden="1" customWidth="1"/>
    <col min="1284" max="1284" width="1.88671875" style="152" hidden="1" customWidth="1"/>
    <col min="1285" max="1285" width="5.44140625" style="152" hidden="1" customWidth="1"/>
    <col min="1286" max="1286" width="3.44140625" style="152" hidden="1" customWidth="1"/>
    <col min="1287" max="1288" width="8" style="152" hidden="1" customWidth="1"/>
    <col min="1289" max="1289" width="8.6640625" style="152" hidden="1" customWidth="1"/>
    <col min="1290" max="1290" width="11" style="152" hidden="1" customWidth="1"/>
    <col min="1291" max="1291" width="7.33203125" style="152" hidden="1" customWidth="1"/>
    <col min="1292" max="1292" width="11.44140625" style="152" hidden="1" customWidth="1"/>
    <col min="1293" max="1293" width="14.5546875" style="152" hidden="1" customWidth="1"/>
    <col min="1294" max="1294" width="8.109375" style="152" hidden="1" customWidth="1"/>
    <col min="1295" max="1296" width="8.33203125" style="152" hidden="1" customWidth="1"/>
    <col min="1297" max="1297" width="11" style="152" hidden="1" customWidth="1"/>
    <col min="1298" max="1298" width="7.109375" style="152" hidden="1" customWidth="1"/>
    <col min="1299" max="1299" width="8.109375" style="152" hidden="1" customWidth="1"/>
    <col min="1300" max="1300" width="14.5546875" style="152" hidden="1" customWidth="1"/>
    <col min="1301" max="1301" width="9.33203125" style="152" hidden="1" customWidth="1"/>
    <col min="1302" max="1302" width="7.5546875" style="152" hidden="1" customWidth="1"/>
    <col min="1303" max="1536" width="0" style="152" hidden="1"/>
    <col min="1537" max="1537" width="1.33203125" style="152" hidden="1" customWidth="1"/>
    <col min="1538" max="1538" width="6.88671875" style="152" hidden="1" customWidth="1"/>
    <col min="1539" max="1539" width="3.88671875" style="152" hidden="1" customWidth="1"/>
    <col min="1540" max="1540" width="1.88671875" style="152" hidden="1" customWidth="1"/>
    <col min="1541" max="1541" width="5.44140625" style="152" hidden="1" customWidth="1"/>
    <col min="1542" max="1542" width="3.44140625" style="152" hidden="1" customWidth="1"/>
    <col min="1543" max="1544" width="8" style="152" hidden="1" customWidth="1"/>
    <col min="1545" max="1545" width="8.6640625" style="152" hidden="1" customWidth="1"/>
    <col min="1546" max="1546" width="11" style="152" hidden="1" customWidth="1"/>
    <col min="1547" max="1547" width="7.33203125" style="152" hidden="1" customWidth="1"/>
    <col min="1548" max="1548" width="11.44140625" style="152" hidden="1" customWidth="1"/>
    <col min="1549" max="1549" width="14.5546875" style="152" hidden="1" customWidth="1"/>
    <col min="1550" max="1550" width="8.109375" style="152" hidden="1" customWidth="1"/>
    <col min="1551" max="1552" width="8.33203125" style="152" hidden="1" customWidth="1"/>
    <col min="1553" max="1553" width="11" style="152" hidden="1" customWidth="1"/>
    <col min="1554" max="1554" width="7.109375" style="152" hidden="1" customWidth="1"/>
    <col min="1555" max="1555" width="8.109375" style="152" hidden="1" customWidth="1"/>
    <col min="1556" max="1556" width="14.5546875" style="152" hidden="1" customWidth="1"/>
    <col min="1557" max="1557" width="9.33203125" style="152" hidden="1" customWidth="1"/>
    <col min="1558" max="1558" width="7.5546875" style="152" hidden="1" customWidth="1"/>
    <col min="1559" max="1792" width="0" style="152" hidden="1"/>
    <col min="1793" max="1793" width="1.33203125" style="152" hidden="1" customWidth="1"/>
    <col min="1794" max="1794" width="6.88671875" style="152" hidden="1" customWidth="1"/>
    <col min="1795" max="1795" width="3.88671875" style="152" hidden="1" customWidth="1"/>
    <col min="1796" max="1796" width="1.88671875" style="152" hidden="1" customWidth="1"/>
    <col min="1797" max="1797" width="5.44140625" style="152" hidden="1" customWidth="1"/>
    <col min="1798" max="1798" width="3.44140625" style="152" hidden="1" customWidth="1"/>
    <col min="1799" max="1800" width="8" style="152" hidden="1" customWidth="1"/>
    <col min="1801" max="1801" width="8.6640625" style="152" hidden="1" customWidth="1"/>
    <col min="1802" max="1802" width="11" style="152" hidden="1" customWidth="1"/>
    <col min="1803" max="1803" width="7.33203125" style="152" hidden="1" customWidth="1"/>
    <col min="1804" max="1804" width="11.44140625" style="152" hidden="1" customWidth="1"/>
    <col min="1805" max="1805" width="14.5546875" style="152" hidden="1" customWidth="1"/>
    <col min="1806" max="1806" width="8.109375" style="152" hidden="1" customWidth="1"/>
    <col min="1807" max="1808" width="8.33203125" style="152" hidden="1" customWidth="1"/>
    <col min="1809" max="1809" width="11" style="152" hidden="1" customWidth="1"/>
    <col min="1810" max="1810" width="7.109375" style="152" hidden="1" customWidth="1"/>
    <col min="1811" max="1811" width="8.109375" style="152" hidden="1" customWidth="1"/>
    <col min="1812" max="1812" width="14.5546875" style="152" hidden="1" customWidth="1"/>
    <col min="1813" max="1813" width="9.33203125" style="152" hidden="1" customWidth="1"/>
    <col min="1814" max="1814" width="7.5546875" style="152" hidden="1" customWidth="1"/>
    <col min="1815" max="2048" width="0" style="152" hidden="1"/>
    <col min="2049" max="2049" width="1.33203125" style="152" hidden="1" customWidth="1"/>
    <col min="2050" max="2050" width="6.88671875" style="152" hidden="1" customWidth="1"/>
    <col min="2051" max="2051" width="3.88671875" style="152" hidden="1" customWidth="1"/>
    <col min="2052" max="2052" width="1.88671875" style="152" hidden="1" customWidth="1"/>
    <col min="2053" max="2053" width="5.44140625" style="152" hidden="1" customWidth="1"/>
    <col min="2054" max="2054" width="3.44140625" style="152" hidden="1" customWidth="1"/>
    <col min="2055" max="2056" width="8" style="152" hidden="1" customWidth="1"/>
    <col min="2057" max="2057" width="8.6640625" style="152" hidden="1" customWidth="1"/>
    <col min="2058" max="2058" width="11" style="152" hidden="1" customWidth="1"/>
    <col min="2059" max="2059" width="7.33203125" style="152" hidden="1" customWidth="1"/>
    <col min="2060" max="2060" width="11.44140625" style="152" hidden="1" customWidth="1"/>
    <col min="2061" max="2061" width="14.5546875" style="152" hidden="1" customWidth="1"/>
    <col min="2062" max="2062" width="8.109375" style="152" hidden="1" customWidth="1"/>
    <col min="2063" max="2064" width="8.33203125" style="152" hidden="1" customWidth="1"/>
    <col min="2065" max="2065" width="11" style="152" hidden="1" customWidth="1"/>
    <col min="2066" max="2066" width="7.109375" style="152" hidden="1" customWidth="1"/>
    <col min="2067" max="2067" width="8.109375" style="152" hidden="1" customWidth="1"/>
    <col min="2068" max="2068" width="14.5546875" style="152" hidden="1" customWidth="1"/>
    <col min="2069" max="2069" width="9.33203125" style="152" hidden="1" customWidth="1"/>
    <col min="2070" max="2070" width="7.5546875" style="152" hidden="1" customWidth="1"/>
    <col min="2071" max="2304" width="0" style="152" hidden="1"/>
    <col min="2305" max="2305" width="1.33203125" style="152" hidden="1" customWidth="1"/>
    <col min="2306" max="2306" width="6.88671875" style="152" hidden="1" customWidth="1"/>
    <col min="2307" max="2307" width="3.88671875" style="152" hidden="1" customWidth="1"/>
    <col min="2308" max="2308" width="1.88671875" style="152" hidden="1" customWidth="1"/>
    <col min="2309" max="2309" width="5.44140625" style="152" hidden="1" customWidth="1"/>
    <col min="2310" max="2310" width="3.44140625" style="152" hidden="1" customWidth="1"/>
    <col min="2311" max="2312" width="8" style="152" hidden="1" customWidth="1"/>
    <col min="2313" max="2313" width="8.6640625" style="152" hidden="1" customWidth="1"/>
    <col min="2314" max="2314" width="11" style="152" hidden="1" customWidth="1"/>
    <col min="2315" max="2315" width="7.33203125" style="152" hidden="1" customWidth="1"/>
    <col min="2316" max="2316" width="11.44140625" style="152" hidden="1" customWidth="1"/>
    <col min="2317" max="2317" width="14.5546875" style="152" hidden="1" customWidth="1"/>
    <col min="2318" max="2318" width="8.109375" style="152" hidden="1" customWidth="1"/>
    <col min="2319" max="2320" width="8.33203125" style="152" hidden="1" customWidth="1"/>
    <col min="2321" max="2321" width="11" style="152" hidden="1" customWidth="1"/>
    <col min="2322" max="2322" width="7.109375" style="152" hidden="1" customWidth="1"/>
    <col min="2323" max="2323" width="8.109375" style="152" hidden="1" customWidth="1"/>
    <col min="2324" max="2324" width="14.5546875" style="152" hidden="1" customWidth="1"/>
    <col min="2325" max="2325" width="9.33203125" style="152" hidden="1" customWidth="1"/>
    <col min="2326" max="2326" width="7.5546875" style="152" hidden="1" customWidth="1"/>
    <col min="2327" max="2560" width="0" style="152" hidden="1"/>
    <col min="2561" max="2561" width="1.33203125" style="152" hidden="1" customWidth="1"/>
    <col min="2562" max="2562" width="6.88671875" style="152" hidden="1" customWidth="1"/>
    <col min="2563" max="2563" width="3.88671875" style="152" hidden="1" customWidth="1"/>
    <col min="2564" max="2564" width="1.88671875" style="152" hidden="1" customWidth="1"/>
    <col min="2565" max="2565" width="5.44140625" style="152" hidden="1" customWidth="1"/>
    <col min="2566" max="2566" width="3.44140625" style="152" hidden="1" customWidth="1"/>
    <col min="2567" max="2568" width="8" style="152" hidden="1" customWidth="1"/>
    <col min="2569" max="2569" width="8.6640625" style="152" hidden="1" customWidth="1"/>
    <col min="2570" max="2570" width="11" style="152" hidden="1" customWidth="1"/>
    <col min="2571" max="2571" width="7.33203125" style="152" hidden="1" customWidth="1"/>
    <col min="2572" max="2572" width="11.44140625" style="152" hidden="1" customWidth="1"/>
    <col min="2573" max="2573" width="14.5546875" style="152" hidden="1" customWidth="1"/>
    <col min="2574" max="2574" width="8.109375" style="152" hidden="1" customWidth="1"/>
    <col min="2575" max="2576" width="8.33203125" style="152" hidden="1" customWidth="1"/>
    <col min="2577" max="2577" width="11" style="152" hidden="1" customWidth="1"/>
    <col min="2578" max="2578" width="7.109375" style="152" hidden="1" customWidth="1"/>
    <col min="2579" max="2579" width="8.109375" style="152" hidden="1" customWidth="1"/>
    <col min="2580" max="2580" width="14.5546875" style="152" hidden="1" customWidth="1"/>
    <col min="2581" max="2581" width="9.33203125" style="152" hidden="1" customWidth="1"/>
    <col min="2582" max="2582" width="7.5546875" style="152" hidden="1" customWidth="1"/>
    <col min="2583" max="2816" width="0" style="152" hidden="1"/>
    <col min="2817" max="2817" width="1.33203125" style="152" hidden="1" customWidth="1"/>
    <col min="2818" max="2818" width="6.88671875" style="152" hidden="1" customWidth="1"/>
    <col min="2819" max="2819" width="3.88671875" style="152" hidden="1" customWidth="1"/>
    <col min="2820" max="2820" width="1.88671875" style="152" hidden="1" customWidth="1"/>
    <col min="2821" max="2821" width="5.44140625" style="152" hidden="1" customWidth="1"/>
    <col min="2822" max="2822" width="3.44140625" style="152" hidden="1" customWidth="1"/>
    <col min="2823" max="2824" width="8" style="152" hidden="1" customWidth="1"/>
    <col min="2825" max="2825" width="8.6640625" style="152" hidden="1" customWidth="1"/>
    <col min="2826" max="2826" width="11" style="152" hidden="1" customWidth="1"/>
    <col min="2827" max="2827" width="7.33203125" style="152" hidden="1" customWidth="1"/>
    <col min="2828" max="2828" width="11.44140625" style="152" hidden="1" customWidth="1"/>
    <col min="2829" max="2829" width="14.5546875" style="152" hidden="1" customWidth="1"/>
    <col min="2830" max="2830" width="8.109375" style="152" hidden="1" customWidth="1"/>
    <col min="2831" max="2832" width="8.33203125" style="152" hidden="1" customWidth="1"/>
    <col min="2833" max="2833" width="11" style="152" hidden="1" customWidth="1"/>
    <col min="2834" max="2834" width="7.109375" style="152" hidden="1" customWidth="1"/>
    <col min="2835" max="2835" width="8.109375" style="152" hidden="1" customWidth="1"/>
    <col min="2836" max="2836" width="14.5546875" style="152" hidden="1" customWidth="1"/>
    <col min="2837" max="2837" width="9.33203125" style="152" hidden="1" customWidth="1"/>
    <col min="2838" max="2838" width="7.5546875" style="152" hidden="1" customWidth="1"/>
    <col min="2839" max="3072" width="0" style="152" hidden="1"/>
    <col min="3073" max="3073" width="1.33203125" style="152" hidden="1" customWidth="1"/>
    <col min="3074" max="3074" width="6.88671875" style="152" hidden="1" customWidth="1"/>
    <col min="3075" max="3075" width="3.88671875" style="152" hidden="1" customWidth="1"/>
    <col min="3076" max="3076" width="1.88671875" style="152" hidden="1" customWidth="1"/>
    <col min="3077" max="3077" width="5.44140625" style="152" hidden="1" customWidth="1"/>
    <col min="3078" max="3078" width="3.44140625" style="152" hidden="1" customWidth="1"/>
    <col min="3079" max="3080" width="8" style="152" hidden="1" customWidth="1"/>
    <col min="3081" max="3081" width="8.6640625" style="152" hidden="1" customWidth="1"/>
    <col min="3082" max="3082" width="11" style="152" hidden="1" customWidth="1"/>
    <col min="3083" max="3083" width="7.33203125" style="152" hidden="1" customWidth="1"/>
    <col min="3084" max="3084" width="11.44140625" style="152" hidden="1" customWidth="1"/>
    <col min="3085" max="3085" width="14.5546875" style="152" hidden="1" customWidth="1"/>
    <col min="3086" max="3086" width="8.109375" style="152" hidden="1" customWidth="1"/>
    <col min="3087" max="3088" width="8.33203125" style="152" hidden="1" customWidth="1"/>
    <col min="3089" max="3089" width="11" style="152" hidden="1" customWidth="1"/>
    <col min="3090" max="3090" width="7.109375" style="152" hidden="1" customWidth="1"/>
    <col min="3091" max="3091" width="8.109375" style="152" hidden="1" customWidth="1"/>
    <col min="3092" max="3092" width="14.5546875" style="152" hidden="1" customWidth="1"/>
    <col min="3093" max="3093" width="9.33203125" style="152" hidden="1" customWidth="1"/>
    <col min="3094" max="3094" width="7.5546875" style="152" hidden="1" customWidth="1"/>
    <col min="3095" max="3328" width="0" style="152" hidden="1"/>
    <col min="3329" max="3329" width="1.33203125" style="152" hidden="1" customWidth="1"/>
    <col min="3330" max="3330" width="6.88671875" style="152" hidden="1" customWidth="1"/>
    <col min="3331" max="3331" width="3.88671875" style="152" hidden="1" customWidth="1"/>
    <col min="3332" max="3332" width="1.88671875" style="152" hidden="1" customWidth="1"/>
    <col min="3333" max="3333" width="5.44140625" style="152" hidden="1" customWidth="1"/>
    <col min="3334" max="3334" width="3.44140625" style="152" hidden="1" customWidth="1"/>
    <col min="3335" max="3336" width="8" style="152" hidden="1" customWidth="1"/>
    <col min="3337" max="3337" width="8.6640625" style="152" hidden="1" customWidth="1"/>
    <col min="3338" max="3338" width="11" style="152" hidden="1" customWidth="1"/>
    <col min="3339" max="3339" width="7.33203125" style="152" hidden="1" customWidth="1"/>
    <col min="3340" max="3340" width="11.44140625" style="152" hidden="1" customWidth="1"/>
    <col min="3341" max="3341" width="14.5546875" style="152" hidden="1" customWidth="1"/>
    <col min="3342" max="3342" width="8.109375" style="152" hidden="1" customWidth="1"/>
    <col min="3343" max="3344" width="8.33203125" style="152" hidden="1" customWidth="1"/>
    <col min="3345" max="3345" width="11" style="152" hidden="1" customWidth="1"/>
    <col min="3346" max="3346" width="7.109375" style="152" hidden="1" customWidth="1"/>
    <col min="3347" max="3347" width="8.109375" style="152" hidden="1" customWidth="1"/>
    <col min="3348" max="3348" width="14.5546875" style="152" hidden="1" customWidth="1"/>
    <col min="3349" max="3349" width="9.33203125" style="152" hidden="1" customWidth="1"/>
    <col min="3350" max="3350" width="7.5546875" style="152" hidden="1" customWidth="1"/>
    <col min="3351" max="3584" width="0" style="152" hidden="1"/>
    <col min="3585" max="3585" width="1.33203125" style="152" hidden="1" customWidth="1"/>
    <col min="3586" max="3586" width="6.88671875" style="152" hidden="1" customWidth="1"/>
    <col min="3587" max="3587" width="3.88671875" style="152" hidden="1" customWidth="1"/>
    <col min="3588" max="3588" width="1.88671875" style="152" hidden="1" customWidth="1"/>
    <col min="3589" max="3589" width="5.44140625" style="152" hidden="1" customWidth="1"/>
    <col min="3590" max="3590" width="3.44140625" style="152" hidden="1" customWidth="1"/>
    <col min="3591" max="3592" width="8" style="152" hidden="1" customWidth="1"/>
    <col min="3593" max="3593" width="8.6640625" style="152" hidden="1" customWidth="1"/>
    <col min="3594" max="3594" width="11" style="152" hidden="1" customWidth="1"/>
    <col min="3595" max="3595" width="7.33203125" style="152" hidden="1" customWidth="1"/>
    <col min="3596" max="3596" width="11.44140625" style="152" hidden="1" customWidth="1"/>
    <col min="3597" max="3597" width="14.5546875" style="152" hidden="1" customWidth="1"/>
    <col min="3598" max="3598" width="8.109375" style="152" hidden="1" customWidth="1"/>
    <col min="3599" max="3600" width="8.33203125" style="152" hidden="1" customWidth="1"/>
    <col min="3601" max="3601" width="11" style="152" hidden="1" customWidth="1"/>
    <col min="3602" max="3602" width="7.109375" style="152" hidden="1" customWidth="1"/>
    <col min="3603" max="3603" width="8.109375" style="152" hidden="1" customWidth="1"/>
    <col min="3604" max="3604" width="14.5546875" style="152" hidden="1" customWidth="1"/>
    <col min="3605" max="3605" width="9.33203125" style="152" hidden="1" customWidth="1"/>
    <col min="3606" max="3606" width="7.5546875" style="152" hidden="1" customWidth="1"/>
    <col min="3607" max="3840" width="0" style="152" hidden="1"/>
    <col min="3841" max="3841" width="1.33203125" style="152" hidden="1" customWidth="1"/>
    <col min="3842" max="3842" width="6.88671875" style="152" hidden="1" customWidth="1"/>
    <col min="3843" max="3843" width="3.88671875" style="152" hidden="1" customWidth="1"/>
    <col min="3844" max="3844" width="1.88671875" style="152" hidden="1" customWidth="1"/>
    <col min="3845" max="3845" width="5.44140625" style="152" hidden="1" customWidth="1"/>
    <col min="3846" max="3846" width="3.44140625" style="152" hidden="1" customWidth="1"/>
    <col min="3847" max="3848" width="8" style="152" hidden="1" customWidth="1"/>
    <col min="3849" max="3849" width="8.6640625" style="152" hidden="1" customWidth="1"/>
    <col min="3850" max="3850" width="11" style="152" hidden="1" customWidth="1"/>
    <col min="3851" max="3851" width="7.33203125" style="152" hidden="1" customWidth="1"/>
    <col min="3852" max="3852" width="11.44140625" style="152" hidden="1" customWidth="1"/>
    <col min="3853" max="3853" width="14.5546875" style="152" hidden="1" customWidth="1"/>
    <col min="3854" max="3854" width="8.109375" style="152" hidden="1" customWidth="1"/>
    <col min="3855" max="3856" width="8.33203125" style="152" hidden="1" customWidth="1"/>
    <col min="3857" max="3857" width="11" style="152" hidden="1" customWidth="1"/>
    <col min="3858" max="3858" width="7.109375" style="152" hidden="1" customWidth="1"/>
    <col min="3859" max="3859" width="8.109375" style="152" hidden="1" customWidth="1"/>
    <col min="3860" max="3860" width="14.5546875" style="152" hidden="1" customWidth="1"/>
    <col min="3861" max="3861" width="9.33203125" style="152" hidden="1" customWidth="1"/>
    <col min="3862" max="3862" width="7.5546875" style="152" hidden="1" customWidth="1"/>
    <col min="3863" max="4096" width="0" style="152" hidden="1"/>
    <col min="4097" max="4097" width="1.33203125" style="152" hidden="1" customWidth="1"/>
    <col min="4098" max="4098" width="6.88671875" style="152" hidden="1" customWidth="1"/>
    <col min="4099" max="4099" width="3.88671875" style="152" hidden="1" customWidth="1"/>
    <col min="4100" max="4100" width="1.88671875" style="152" hidden="1" customWidth="1"/>
    <col min="4101" max="4101" width="5.44140625" style="152" hidden="1" customWidth="1"/>
    <col min="4102" max="4102" width="3.44140625" style="152" hidden="1" customWidth="1"/>
    <col min="4103" max="4104" width="8" style="152" hidden="1" customWidth="1"/>
    <col min="4105" max="4105" width="8.6640625" style="152" hidden="1" customWidth="1"/>
    <col min="4106" max="4106" width="11" style="152" hidden="1" customWidth="1"/>
    <col min="4107" max="4107" width="7.33203125" style="152" hidden="1" customWidth="1"/>
    <col min="4108" max="4108" width="11.44140625" style="152" hidden="1" customWidth="1"/>
    <col min="4109" max="4109" width="14.5546875" style="152" hidden="1" customWidth="1"/>
    <col min="4110" max="4110" width="8.109375" style="152" hidden="1" customWidth="1"/>
    <col min="4111" max="4112" width="8.33203125" style="152" hidden="1" customWidth="1"/>
    <col min="4113" max="4113" width="11" style="152" hidden="1" customWidth="1"/>
    <col min="4114" max="4114" width="7.109375" style="152" hidden="1" customWidth="1"/>
    <col min="4115" max="4115" width="8.109375" style="152" hidden="1" customWidth="1"/>
    <col min="4116" max="4116" width="14.5546875" style="152" hidden="1" customWidth="1"/>
    <col min="4117" max="4117" width="9.33203125" style="152" hidden="1" customWidth="1"/>
    <col min="4118" max="4118" width="7.5546875" style="152" hidden="1" customWidth="1"/>
    <col min="4119" max="4352" width="0" style="152" hidden="1"/>
    <col min="4353" max="4353" width="1.33203125" style="152" hidden="1" customWidth="1"/>
    <col min="4354" max="4354" width="6.88671875" style="152" hidden="1" customWidth="1"/>
    <col min="4355" max="4355" width="3.88671875" style="152" hidden="1" customWidth="1"/>
    <col min="4356" max="4356" width="1.88671875" style="152" hidden="1" customWidth="1"/>
    <col min="4357" max="4357" width="5.44140625" style="152" hidden="1" customWidth="1"/>
    <col min="4358" max="4358" width="3.44140625" style="152" hidden="1" customWidth="1"/>
    <col min="4359" max="4360" width="8" style="152" hidden="1" customWidth="1"/>
    <col min="4361" max="4361" width="8.6640625" style="152" hidden="1" customWidth="1"/>
    <col min="4362" max="4362" width="11" style="152" hidden="1" customWidth="1"/>
    <col min="4363" max="4363" width="7.33203125" style="152" hidden="1" customWidth="1"/>
    <col min="4364" max="4364" width="11.44140625" style="152" hidden="1" customWidth="1"/>
    <col min="4365" max="4365" width="14.5546875" style="152" hidden="1" customWidth="1"/>
    <col min="4366" max="4366" width="8.109375" style="152" hidden="1" customWidth="1"/>
    <col min="4367" max="4368" width="8.33203125" style="152" hidden="1" customWidth="1"/>
    <col min="4369" max="4369" width="11" style="152" hidden="1" customWidth="1"/>
    <col min="4370" max="4370" width="7.109375" style="152" hidden="1" customWidth="1"/>
    <col min="4371" max="4371" width="8.109375" style="152" hidden="1" customWidth="1"/>
    <col min="4372" max="4372" width="14.5546875" style="152" hidden="1" customWidth="1"/>
    <col min="4373" max="4373" width="9.33203125" style="152" hidden="1" customWidth="1"/>
    <col min="4374" max="4374" width="7.5546875" style="152" hidden="1" customWidth="1"/>
    <col min="4375" max="4608" width="0" style="152" hidden="1"/>
    <col min="4609" max="4609" width="1.33203125" style="152" hidden="1" customWidth="1"/>
    <col min="4610" max="4610" width="6.88671875" style="152" hidden="1" customWidth="1"/>
    <col min="4611" max="4611" width="3.88671875" style="152" hidden="1" customWidth="1"/>
    <col min="4612" max="4612" width="1.88671875" style="152" hidden="1" customWidth="1"/>
    <col min="4613" max="4613" width="5.44140625" style="152" hidden="1" customWidth="1"/>
    <col min="4614" max="4614" width="3.44140625" style="152" hidden="1" customWidth="1"/>
    <col min="4615" max="4616" width="8" style="152" hidden="1" customWidth="1"/>
    <col min="4617" max="4617" width="8.6640625" style="152" hidden="1" customWidth="1"/>
    <col min="4618" max="4618" width="11" style="152" hidden="1" customWidth="1"/>
    <col min="4619" max="4619" width="7.33203125" style="152" hidden="1" customWidth="1"/>
    <col min="4620" max="4620" width="11.44140625" style="152" hidden="1" customWidth="1"/>
    <col min="4621" max="4621" width="14.5546875" style="152" hidden="1" customWidth="1"/>
    <col min="4622" max="4622" width="8.109375" style="152" hidden="1" customWidth="1"/>
    <col min="4623" max="4624" width="8.33203125" style="152" hidden="1" customWidth="1"/>
    <col min="4625" max="4625" width="11" style="152" hidden="1" customWidth="1"/>
    <col min="4626" max="4626" width="7.109375" style="152" hidden="1" customWidth="1"/>
    <col min="4627" max="4627" width="8.109375" style="152" hidden="1" customWidth="1"/>
    <col min="4628" max="4628" width="14.5546875" style="152" hidden="1" customWidth="1"/>
    <col min="4629" max="4629" width="9.33203125" style="152" hidden="1" customWidth="1"/>
    <col min="4630" max="4630" width="7.5546875" style="152" hidden="1" customWidth="1"/>
    <col min="4631" max="4864" width="0" style="152" hidden="1"/>
    <col min="4865" max="4865" width="1.33203125" style="152" hidden="1" customWidth="1"/>
    <col min="4866" max="4866" width="6.88671875" style="152" hidden="1" customWidth="1"/>
    <col min="4867" max="4867" width="3.88671875" style="152" hidden="1" customWidth="1"/>
    <col min="4868" max="4868" width="1.88671875" style="152" hidden="1" customWidth="1"/>
    <col min="4869" max="4869" width="5.44140625" style="152" hidden="1" customWidth="1"/>
    <col min="4870" max="4870" width="3.44140625" style="152" hidden="1" customWidth="1"/>
    <col min="4871" max="4872" width="8" style="152" hidden="1" customWidth="1"/>
    <col min="4873" max="4873" width="8.6640625" style="152" hidden="1" customWidth="1"/>
    <col min="4874" max="4874" width="11" style="152" hidden="1" customWidth="1"/>
    <col min="4875" max="4875" width="7.33203125" style="152" hidden="1" customWidth="1"/>
    <col min="4876" max="4876" width="11.44140625" style="152" hidden="1" customWidth="1"/>
    <col min="4877" max="4877" width="14.5546875" style="152" hidden="1" customWidth="1"/>
    <col min="4878" max="4878" width="8.109375" style="152" hidden="1" customWidth="1"/>
    <col min="4879" max="4880" width="8.33203125" style="152" hidden="1" customWidth="1"/>
    <col min="4881" max="4881" width="11" style="152" hidden="1" customWidth="1"/>
    <col min="4882" max="4882" width="7.109375" style="152" hidden="1" customWidth="1"/>
    <col min="4883" max="4883" width="8.109375" style="152" hidden="1" customWidth="1"/>
    <col min="4884" max="4884" width="14.5546875" style="152" hidden="1" customWidth="1"/>
    <col min="4885" max="4885" width="9.33203125" style="152" hidden="1" customWidth="1"/>
    <col min="4886" max="4886" width="7.5546875" style="152" hidden="1" customWidth="1"/>
    <col min="4887" max="5120" width="0" style="152" hidden="1"/>
    <col min="5121" max="5121" width="1.33203125" style="152" hidden="1" customWidth="1"/>
    <col min="5122" max="5122" width="6.88671875" style="152" hidden="1" customWidth="1"/>
    <col min="5123" max="5123" width="3.88671875" style="152" hidden="1" customWidth="1"/>
    <col min="5124" max="5124" width="1.88671875" style="152" hidden="1" customWidth="1"/>
    <col min="5125" max="5125" width="5.44140625" style="152" hidden="1" customWidth="1"/>
    <col min="5126" max="5126" width="3.44140625" style="152" hidden="1" customWidth="1"/>
    <col min="5127" max="5128" width="8" style="152" hidden="1" customWidth="1"/>
    <col min="5129" max="5129" width="8.6640625" style="152" hidden="1" customWidth="1"/>
    <col min="5130" max="5130" width="11" style="152" hidden="1" customWidth="1"/>
    <col min="5131" max="5131" width="7.33203125" style="152" hidden="1" customWidth="1"/>
    <col min="5132" max="5132" width="11.44140625" style="152" hidden="1" customWidth="1"/>
    <col min="5133" max="5133" width="14.5546875" style="152" hidden="1" customWidth="1"/>
    <col min="5134" max="5134" width="8.109375" style="152" hidden="1" customWidth="1"/>
    <col min="5135" max="5136" width="8.33203125" style="152" hidden="1" customWidth="1"/>
    <col min="5137" max="5137" width="11" style="152" hidden="1" customWidth="1"/>
    <col min="5138" max="5138" width="7.109375" style="152" hidden="1" customWidth="1"/>
    <col min="5139" max="5139" width="8.109375" style="152" hidden="1" customWidth="1"/>
    <col min="5140" max="5140" width="14.5546875" style="152" hidden="1" customWidth="1"/>
    <col min="5141" max="5141" width="9.33203125" style="152" hidden="1" customWidth="1"/>
    <col min="5142" max="5142" width="7.5546875" style="152" hidden="1" customWidth="1"/>
    <col min="5143" max="5376" width="0" style="152" hidden="1"/>
    <col min="5377" max="5377" width="1.33203125" style="152" hidden="1" customWidth="1"/>
    <col min="5378" max="5378" width="6.88671875" style="152" hidden="1" customWidth="1"/>
    <col min="5379" max="5379" width="3.88671875" style="152" hidden="1" customWidth="1"/>
    <col min="5380" max="5380" width="1.88671875" style="152" hidden="1" customWidth="1"/>
    <col min="5381" max="5381" width="5.44140625" style="152" hidden="1" customWidth="1"/>
    <col min="5382" max="5382" width="3.44140625" style="152" hidden="1" customWidth="1"/>
    <col min="5383" max="5384" width="8" style="152" hidden="1" customWidth="1"/>
    <col min="5385" max="5385" width="8.6640625" style="152" hidden="1" customWidth="1"/>
    <col min="5386" max="5386" width="11" style="152" hidden="1" customWidth="1"/>
    <col min="5387" max="5387" width="7.33203125" style="152" hidden="1" customWidth="1"/>
    <col min="5388" max="5388" width="11.44140625" style="152" hidden="1" customWidth="1"/>
    <col min="5389" max="5389" width="14.5546875" style="152" hidden="1" customWidth="1"/>
    <col min="5390" max="5390" width="8.109375" style="152" hidden="1" customWidth="1"/>
    <col min="5391" max="5392" width="8.33203125" style="152" hidden="1" customWidth="1"/>
    <col min="5393" max="5393" width="11" style="152" hidden="1" customWidth="1"/>
    <col min="5394" max="5394" width="7.109375" style="152" hidden="1" customWidth="1"/>
    <col min="5395" max="5395" width="8.109375" style="152" hidden="1" customWidth="1"/>
    <col min="5396" max="5396" width="14.5546875" style="152" hidden="1" customWidth="1"/>
    <col min="5397" max="5397" width="9.33203125" style="152" hidden="1" customWidth="1"/>
    <col min="5398" max="5398" width="7.5546875" style="152" hidden="1" customWidth="1"/>
    <col min="5399" max="5632" width="0" style="152" hidden="1"/>
    <col min="5633" max="5633" width="1.33203125" style="152" hidden="1" customWidth="1"/>
    <col min="5634" max="5634" width="6.88671875" style="152" hidden="1" customWidth="1"/>
    <col min="5635" max="5635" width="3.88671875" style="152" hidden="1" customWidth="1"/>
    <col min="5636" max="5636" width="1.88671875" style="152" hidden="1" customWidth="1"/>
    <col min="5637" max="5637" width="5.44140625" style="152" hidden="1" customWidth="1"/>
    <col min="5638" max="5638" width="3.44140625" style="152" hidden="1" customWidth="1"/>
    <col min="5639" max="5640" width="8" style="152" hidden="1" customWidth="1"/>
    <col min="5641" max="5641" width="8.6640625" style="152" hidden="1" customWidth="1"/>
    <col min="5642" max="5642" width="11" style="152" hidden="1" customWidth="1"/>
    <col min="5643" max="5643" width="7.33203125" style="152" hidden="1" customWidth="1"/>
    <col min="5644" max="5644" width="11.44140625" style="152" hidden="1" customWidth="1"/>
    <col min="5645" max="5645" width="14.5546875" style="152" hidden="1" customWidth="1"/>
    <col min="5646" max="5646" width="8.109375" style="152" hidden="1" customWidth="1"/>
    <col min="5647" max="5648" width="8.33203125" style="152" hidden="1" customWidth="1"/>
    <col min="5649" max="5649" width="11" style="152" hidden="1" customWidth="1"/>
    <col min="5650" max="5650" width="7.109375" style="152" hidden="1" customWidth="1"/>
    <col min="5651" max="5651" width="8.109375" style="152" hidden="1" customWidth="1"/>
    <col min="5652" max="5652" width="14.5546875" style="152" hidden="1" customWidth="1"/>
    <col min="5653" max="5653" width="9.33203125" style="152" hidden="1" customWidth="1"/>
    <col min="5654" max="5654" width="7.5546875" style="152" hidden="1" customWidth="1"/>
    <col min="5655" max="5888" width="0" style="152" hidden="1"/>
    <col min="5889" max="5889" width="1.33203125" style="152" hidden="1" customWidth="1"/>
    <col min="5890" max="5890" width="6.88671875" style="152" hidden="1" customWidth="1"/>
    <col min="5891" max="5891" width="3.88671875" style="152" hidden="1" customWidth="1"/>
    <col min="5892" max="5892" width="1.88671875" style="152" hidden="1" customWidth="1"/>
    <col min="5893" max="5893" width="5.44140625" style="152" hidden="1" customWidth="1"/>
    <col min="5894" max="5894" width="3.44140625" style="152" hidden="1" customWidth="1"/>
    <col min="5895" max="5896" width="8" style="152" hidden="1" customWidth="1"/>
    <col min="5897" max="5897" width="8.6640625" style="152" hidden="1" customWidth="1"/>
    <col min="5898" max="5898" width="11" style="152" hidden="1" customWidth="1"/>
    <col min="5899" max="5899" width="7.33203125" style="152" hidden="1" customWidth="1"/>
    <col min="5900" max="5900" width="11.44140625" style="152" hidden="1" customWidth="1"/>
    <col min="5901" max="5901" width="14.5546875" style="152" hidden="1" customWidth="1"/>
    <col min="5902" max="5902" width="8.109375" style="152" hidden="1" customWidth="1"/>
    <col min="5903" max="5904" width="8.33203125" style="152" hidden="1" customWidth="1"/>
    <col min="5905" max="5905" width="11" style="152" hidden="1" customWidth="1"/>
    <col min="5906" max="5906" width="7.109375" style="152" hidden="1" customWidth="1"/>
    <col min="5907" max="5907" width="8.109375" style="152" hidden="1" customWidth="1"/>
    <col min="5908" max="5908" width="14.5546875" style="152" hidden="1" customWidth="1"/>
    <col min="5909" max="5909" width="9.33203125" style="152" hidden="1" customWidth="1"/>
    <col min="5910" max="5910" width="7.5546875" style="152" hidden="1" customWidth="1"/>
    <col min="5911" max="6144" width="0" style="152" hidden="1"/>
    <col min="6145" max="6145" width="1.33203125" style="152" hidden="1" customWidth="1"/>
    <col min="6146" max="6146" width="6.88671875" style="152" hidden="1" customWidth="1"/>
    <col min="6147" max="6147" width="3.88671875" style="152" hidden="1" customWidth="1"/>
    <col min="6148" max="6148" width="1.88671875" style="152" hidden="1" customWidth="1"/>
    <col min="6149" max="6149" width="5.44140625" style="152" hidden="1" customWidth="1"/>
    <col min="6150" max="6150" width="3.44140625" style="152" hidden="1" customWidth="1"/>
    <col min="6151" max="6152" width="8" style="152" hidden="1" customWidth="1"/>
    <col min="6153" max="6153" width="8.6640625" style="152" hidden="1" customWidth="1"/>
    <col min="6154" max="6154" width="11" style="152" hidden="1" customWidth="1"/>
    <col min="6155" max="6155" width="7.33203125" style="152" hidden="1" customWidth="1"/>
    <col min="6156" max="6156" width="11.44140625" style="152" hidden="1" customWidth="1"/>
    <col min="6157" max="6157" width="14.5546875" style="152" hidden="1" customWidth="1"/>
    <col min="6158" max="6158" width="8.109375" style="152" hidden="1" customWidth="1"/>
    <col min="6159" max="6160" width="8.33203125" style="152" hidden="1" customWidth="1"/>
    <col min="6161" max="6161" width="11" style="152" hidden="1" customWidth="1"/>
    <col min="6162" max="6162" width="7.109375" style="152" hidden="1" customWidth="1"/>
    <col min="6163" max="6163" width="8.109375" style="152" hidden="1" customWidth="1"/>
    <col min="6164" max="6164" width="14.5546875" style="152" hidden="1" customWidth="1"/>
    <col min="6165" max="6165" width="9.33203125" style="152" hidden="1" customWidth="1"/>
    <col min="6166" max="6166" width="7.5546875" style="152" hidden="1" customWidth="1"/>
    <col min="6167" max="6400" width="0" style="152" hidden="1"/>
    <col min="6401" max="6401" width="1.33203125" style="152" hidden="1" customWidth="1"/>
    <col min="6402" max="6402" width="6.88671875" style="152" hidden="1" customWidth="1"/>
    <col min="6403" max="6403" width="3.88671875" style="152" hidden="1" customWidth="1"/>
    <col min="6404" max="6404" width="1.88671875" style="152" hidden="1" customWidth="1"/>
    <col min="6405" max="6405" width="5.44140625" style="152" hidden="1" customWidth="1"/>
    <col min="6406" max="6406" width="3.44140625" style="152" hidden="1" customWidth="1"/>
    <col min="6407" max="6408" width="8" style="152" hidden="1" customWidth="1"/>
    <col min="6409" max="6409" width="8.6640625" style="152" hidden="1" customWidth="1"/>
    <col min="6410" max="6410" width="11" style="152" hidden="1" customWidth="1"/>
    <col min="6411" max="6411" width="7.33203125" style="152" hidden="1" customWidth="1"/>
    <col min="6412" max="6412" width="11.44140625" style="152" hidden="1" customWidth="1"/>
    <col min="6413" max="6413" width="14.5546875" style="152" hidden="1" customWidth="1"/>
    <col min="6414" max="6414" width="8.109375" style="152" hidden="1" customWidth="1"/>
    <col min="6415" max="6416" width="8.33203125" style="152" hidden="1" customWidth="1"/>
    <col min="6417" max="6417" width="11" style="152" hidden="1" customWidth="1"/>
    <col min="6418" max="6418" width="7.109375" style="152" hidden="1" customWidth="1"/>
    <col min="6419" max="6419" width="8.109375" style="152" hidden="1" customWidth="1"/>
    <col min="6420" max="6420" width="14.5546875" style="152" hidden="1" customWidth="1"/>
    <col min="6421" max="6421" width="9.33203125" style="152" hidden="1" customWidth="1"/>
    <col min="6422" max="6422" width="7.5546875" style="152" hidden="1" customWidth="1"/>
    <col min="6423" max="6656" width="0" style="152" hidden="1"/>
    <col min="6657" max="6657" width="1.33203125" style="152" hidden="1" customWidth="1"/>
    <col min="6658" max="6658" width="6.88671875" style="152" hidden="1" customWidth="1"/>
    <col min="6659" max="6659" width="3.88671875" style="152" hidden="1" customWidth="1"/>
    <col min="6660" max="6660" width="1.88671875" style="152" hidden="1" customWidth="1"/>
    <col min="6661" max="6661" width="5.44140625" style="152" hidden="1" customWidth="1"/>
    <col min="6662" max="6662" width="3.44140625" style="152" hidden="1" customWidth="1"/>
    <col min="6663" max="6664" width="8" style="152" hidden="1" customWidth="1"/>
    <col min="6665" max="6665" width="8.6640625" style="152" hidden="1" customWidth="1"/>
    <col min="6666" max="6666" width="11" style="152" hidden="1" customWidth="1"/>
    <col min="6667" max="6667" width="7.33203125" style="152" hidden="1" customWidth="1"/>
    <col min="6668" max="6668" width="11.44140625" style="152" hidden="1" customWidth="1"/>
    <col min="6669" max="6669" width="14.5546875" style="152" hidden="1" customWidth="1"/>
    <col min="6670" max="6670" width="8.109375" style="152" hidden="1" customWidth="1"/>
    <col min="6671" max="6672" width="8.33203125" style="152" hidden="1" customWidth="1"/>
    <col min="6673" max="6673" width="11" style="152" hidden="1" customWidth="1"/>
    <col min="6674" max="6674" width="7.109375" style="152" hidden="1" customWidth="1"/>
    <col min="6675" max="6675" width="8.109375" style="152" hidden="1" customWidth="1"/>
    <col min="6676" max="6676" width="14.5546875" style="152" hidden="1" customWidth="1"/>
    <col min="6677" max="6677" width="9.33203125" style="152" hidden="1" customWidth="1"/>
    <col min="6678" max="6678" width="7.5546875" style="152" hidden="1" customWidth="1"/>
    <col min="6679" max="6912" width="0" style="152" hidden="1"/>
    <col min="6913" max="6913" width="1.33203125" style="152" hidden="1" customWidth="1"/>
    <col min="6914" max="6914" width="6.88671875" style="152" hidden="1" customWidth="1"/>
    <col min="6915" max="6915" width="3.88671875" style="152" hidden="1" customWidth="1"/>
    <col min="6916" max="6916" width="1.88671875" style="152" hidden="1" customWidth="1"/>
    <col min="6917" max="6917" width="5.44140625" style="152" hidden="1" customWidth="1"/>
    <col min="6918" max="6918" width="3.44140625" style="152" hidden="1" customWidth="1"/>
    <col min="6919" max="6920" width="8" style="152" hidden="1" customWidth="1"/>
    <col min="6921" max="6921" width="8.6640625" style="152" hidden="1" customWidth="1"/>
    <col min="6922" max="6922" width="11" style="152" hidden="1" customWidth="1"/>
    <col min="6923" max="6923" width="7.33203125" style="152" hidden="1" customWidth="1"/>
    <col min="6924" max="6924" width="11.44140625" style="152" hidden="1" customWidth="1"/>
    <col min="6925" max="6925" width="14.5546875" style="152" hidden="1" customWidth="1"/>
    <col min="6926" max="6926" width="8.109375" style="152" hidden="1" customWidth="1"/>
    <col min="6927" max="6928" width="8.33203125" style="152" hidden="1" customWidth="1"/>
    <col min="6929" max="6929" width="11" style="152" hidden="1" customWidth="1"/>
    <col min="6930" max="6930" width="7.109375" style="152" hidden="1" customWidth="1"/>
    <col min="6931" max="6931" width="8.109375" style="152" hidden="1" customWidth="1"/>
    <col min="6932" max="6932" width="14.5546875" style="152" hidden="1" customWidth="1"/>
    <col min="6933" max="6933" width="9.33203125" style="152" hidden="1" customWidth="1"/>
    <col min="6934" max="6934" width="7.5546875" style="152" hidden="1" customWidth="1"/>
    <col min="6935" max="7168" width="0" style="152" hidden="1"/>
    <col min="7169" max="7169" width="1.33203125" style="152" hidden="1" customWidth="1"/>
    <col min="7170" max="7170" width="6.88671875" style="152" hidden="1" customWidth="1"/>
    <col min="7171" max="7171" width="3.88671875" style="152" hidden="1" customWidth="1"/>
    <col min="7172" max="7172" width="1.88671875" style="152" hidden="1" customWidth="1"/>
    <col min="7173" max="7173" width="5.44140625" style="152" hidden="1" customWidth="1"/>
    <col min="7174" max="7174" width="3.44140625" style="152" hidden="1" customWidth="1"/>
    <col min="7175" max="7176" width="8" style="152" hidden="1" customWidth="1"/>
    <col min="7177" max="7177" width="8.6640625" style="152" hidden="1" customWidth="1"/>
    <col min="7178" max="7178" width="11" style="152" hidden="1" customWidth="1"/>
    <col min="7179" max="7179" width="7.33203125" style="152" hidden="1" customWidth="1"/>
    <col min="7180" max="7180" width="11.44140625" style="152" hidden="1" customWidth="1"/>
    <col min="7181" max="7181" width="14.5546875" style="152" hidden="1" customWidth="1"/>
    <col min="7182" max="7182" width="8.109375" style="152" hidden="1" customWidth="1"/>
    <col min="7183" max="7184" width="8.33203125" style="152" hidden="1" customWidth="1"/>
    <col min="7185" max="7185" width="11" style="152" hidden="1" customWidth="1"/>
    <col min="7186" max="7186" width="7.109375" style="152" hidden="1" customWidth="1"/>
    <col min="7187" max="7187" width="8.109375" style="152" hidden="1" customWidth="1"/>
    <col min="7188" max="7188" width="14.5546875" style="152" hidden="1" customWidth="1"/>
    <col min="7189" max="7189" width="9.33203125" style="152" hidden="1" customWidth="1"/>
    <col min="7190" max="7190" width="7.5546875" style="152" hidden="1" customWidth="1"/>
    <col min="7191" max="7424" width="0" style="152" hidden="1"/>
    <col min="7425" max="7425" width="1.33203125" style="152" hidden="1" customWidth="1"/>
    <col min="7426" max="7426" width="6.88671875" style="152" hidden="1" customWidth="1"/>
    <col min="7427" max="7427" width="3.88671875" style="152" hidden="1" customWidth="1"/>
    <col min="7428" max="7428" width="1.88671875" style="152" hidden="1" customWidth="1"/>
    <col min="7429" max="7429" width="5.44140625" style="152" hidden="1" customWidth="1"/>
    <col min="7430" max="7430" width="3.44140625" style="152" hidden="1" customWidth="1"/>
    <col min="7431" max="7432" width="8" style="152" hidden="1" customWidth="1"/>
    <col min="7433" max="7433" width="8.6640625" style="152" hidden="1" customWidth="1"/>
    <col min="7434" max="7434" width="11" style="152" hidden="1" customWidth="1"/>
    <col min="7435" max="7435" width="7.33203125" style="152" hidden="1" customWidth="1"/>
    <col min="7436" max="7436" width="11.44140625" style="152" hidden="1" customWidth="1"/>
    <col min="7437" max="7437" width="14.5546875" style="152" hidden="1" customWidth="1"/>
    <col min="7438" max="7438" width="8.109375" style="152" hidden="1" customWidth="1"/>
    <col min="7439" max="7440" width="8.33203125" style="152" hidden="1" customWidth="1"/>
    <col min="7441" max="7441" width="11" style="152" hidden="1" customWidth="1"/>
    <col min="7442" max="7442" width="7.109375" style="152" hidden="1" customWidth="1"/>
    <col min="7443" max="7443" width="8.109375" style="152" hidden="1" customWidth="1"/>
    <col min="7444" max="7444" width="14.5546875" style="152" hidden="1" customWidth="1"/>
    <col min="7445" max="7445" width="9.33203125" style="152" hidden="1" customWidth="1"/>
    <col min="7446" max="7446" width="7.5546875" style="152" hidden="1" customWidth="1"/>
    <col min="7447" max="7680" width="0" style="152" hidden="1"/>
    <col min="7681" max="7681" width="1.33203125" style="152" hidden="1" customWidth="1"/>
    <col min="7682" max="7682" width="6.88671875" style="152" hidden="1" customWidth="1"/>
    <col min="7683" max="7683" width="3.88671875" style="152" hidden="1" customWidth="1"/>
    <col min="7684" max="7684" width="1.88671875" style="152" hidden="1" customWidth="1"/>
    <col min="7685" max="7685" width="5.44140625" style="152" hidden="1" customWidth="1"/>
    <col min="7686" max="7686" width="3.44140625" style="152" hidden="1" customWidth="1"/>
    <col min="7687" max="7688" width="8" style="152" hidden="1" customWidth="1"/>
    <col min="7689" max="7689" width="8.6640625" style="152" hidden="1" customWidth="1"/>
    <col min="7690" max="7690" width="11" style="152" hidden="1" customWidth="1"/>
    <col min="7691" max="7691" width="7.33203125" style="152" hidden="1" customWidth="1"/>
    <col min="7692" max="7692" width="11.44140625" style="152" hidden="1" customWidth="1"/>
    <col min="7693" max="7693" width="14.5546875" style="152" hidden="1" customWidth="1"/>
    <col min="7694" max="7694" width="8.109375" style="152" hidden="1" customWidth="1"/>
    <col min="7695" max="7696" width="8.33203125" style="152" hidden="1" customWidth="1"/>
    <col min="7697" max="7697" width="11" style="152" hidden="1" customWidth="1"/>
    <col min="7698" max="7698" width="7.109375" style="152" hidden="1" customWidth="1"/>
    <col min="7699" max="7699" width="8.109375" style="152" hidden="1" customWidth="1"/>
    <col min="7700" max="7700" width="14.5546875" style="152" hidden="1" customWidth="1"/>
    <col min="7701" max="7701" width="9.33203125" style="152" hidden="1" customWidth="1"/>
    <col min="7702" max="7702" width="7.5546875" style="152" hidden="1" customWidth="1"/>
    <col min="7703" max="7936" width="0" style="152" hidden="1"/>
    <col min="7937" max="7937" width="1.33203125" style="152" hidden="1" customWidth="1"/>
    <col min="7938" max="7938" width="6.88671875" style="152" hidden="1" customWidth="1"/>
    <col min="7939" max="7939" width="3.88671875" style="152" hidden="1" customWidth="1"/>
    <col min="7940" max="7940" width="1.88671875" style="152" hidden="1" customWidth="1"/>
    <col min="7941" max="7941" width="5.44140625" style="152" hidden="1" customWidth="1"/>
    <col min="7942" max="7942" width="3.44140625" style="152" hidden="1" customWidth="1"/>
    <col min="7943" max="7944" width="8" style="152" hidden="1" customWidth="1"/>
    <col min="7945" max="7945" width="8.6640625" style="152" hidden="1" customWidth="1"/>
    <col min="7946" max="7946" width="11" style="152" hidden="1" customWidth="1"/>
    <col min="7947" max="7947" width="7.33203125" style="152" hidden="1" customWidth="1"/>
    <col min="7948" max="7948" width="11.44140625" style="152" hidden="1" customWidth="1"/>
    <col min="7949" max="7949" width="14.5546875" style="152" hidden="1" customWidth="1"/>
    <col min="7950" max="7950" width="8.109375" style="152" hidden="1" customWidth="1"/>
    <col min="7951" max="7952" width="8.33203125" style="152" hidden="1" customWidth="1"/>
    <col min="7953" max="7953" width="11" style="152" hidden="1" customWidth="1"/>
    <col min="7954" max="7954" width="7.109375" style="152" hidden="1" customWidth="1"/>
    <col min="7955" max="7955" width="8.109375" style="152" hidden="1" customWidth="1"/>
    <col min="7956" max="7956" width="14.5546875" style="152" hidden="1" customWidth="1"/>
    <col min="7957" max="7957" width="9.33203125" style="152" hidden="1" customWidth="1"/>
    <col min="7958" max="7958" width="7.5546875" style="152" hidden="1" customWidth="1"/>
    <col min="7959" max="8192" width="0" style="152" hidden="1"/>
    <col min="8193" max="8193" width="1.33203125" style="152" hidden="1" customWidth="1"/>
    <col min="8194" max="8194" width="6.88671875" style="152" hidden="1" customWidth="1"/>
    <col min="8195" max="8195" width="3.88671875" style="152" hidden="1" customWidth="1"/>
    <col min="8196" max="8196" width="1.88671875" style="152" hidden="1" customWidth="1"/>
    <col min="8197" max="8197" width="5.44140625" style="152" hidden="1" customWidth="1"/>
    <col min="8198" max="8198" width="3.44140625" style="152" hidden="1" customWidth="1"/>
    <col min="8199" max="8200" width="8" style="152" hidden="1" customWidth="1"/>
    <col min="8201" max="8201" width="8.6640625" style="152" hidden="1" customWidth="1"/>
    <col min="8202" max="8202" width="11" style="152" hidden="1" customWidth="1"/>
    <col min="8203" max="8203" width="7.33203125" style="152" hidden="1" customWidth="1"/>
    <col min="8204" max="8204" width="11.44140625" style="152" hidden="1" customWidth="1"/>
    <col min="8205" max="8205" width="14.5546875" style="152" hidden="1" customWidth="1"/>
    <col min="8206" max="8206" width="8.109375" style="152" hidden="1" customWidth="1"/>
    <col min="8207" max="8208" width="8.33203125" style="152" hidden="1" customWidth="1"/>
    <col min="8209" max="8209" width="11" style="152" hidden="1" customWidth="1"/>
    <col min="8210" max="8210" width="7.109375" style="152" hidden="1" customWidth="1"/>
    <col min="8211" max="8211" width="8.109375" style="152" hidden="1" customWidth="1"/>
    <col min="8212" max="8212" width="14.5546875" style="152" hidden="1" customWidth="1"/>
    <col min="8213" max="8213" width="9.33203125" style="152" hidden="1" customWidth="1"/>
    <col min="8214" max="8214" width="7.5546875" style="152" hidden="1" customWidth="1"/>
    <col min="8215" max="8448" width="0" style="152" hidden="1"/>
    <col min="8449" max="8449" width="1.33203125" style="152" hidden="1" customWidth="1"/>
    <col min="8450" max="8450" width="6.88671875" style="152" hidden="1" customWidth="1"/>
    <col min="8451" max="8451" width="3.88671875" style="152" hidden="1" customWidth="1"/>
    <col min="8452" max="8452" width="1.88671875" style="152" hidden="1" customWidth="1"/>
    <col min="8453" max="8453" width="5.44140625" style="152" hidden="1" customWidth="1"/>
    <col min="8454" max="8454" width="3.44140625" style="152" hidden="1" customWidth="1"/>
    <col min="8455" max="8456" width="8" style="152" hidden="1" customWidth="1"/>
    <col min="8457" max="8457" width="8.6640625" style="152" hidden="1" customWidth="1"/>
    <col min="8458" max="8458" width="11" style="152" hidden="1" customWidth="1"/>
    <col min="8459" max="8459" width="7.33203125" style="152" hidden="1" customWidth="1"/>
    <col min="8460" max="8460" width="11.44140625" style="152" hidden="1" customWidth="1"/>
    <col min="8461" max="8461" width="14.5546875" style="152" hidden="1" customWidth="1"/>
    <col min="8462" max="8462" width="8.109375" style="152" hidden="1" customWidth="1"/>
    <col min="8463" max="8464" width="8.33203125" style="152" hidden="1" customWidth="1"/>
    <col min="8465" max="8465" width="11" style="152" hidden="1" customWidth="1"/>
    <col min="8466" max="8466" width="7.109375" style="152" hidden="1" customWidth="1"/>
    <col min="8467" max="8467" width="8.109375" style="152" hidden="1" customWidth="1"/>
    <col min="8468" max="8468" width="14.5546875" style="152" hidden="1" customWidth="1"/>
    <col min="8469" max="8469" width="9.33203125" style="152" hidden="1" customWidth="1"/>
    <col min="8470" max="8470" width="7.5546875" style="152" hidden="1" customWidth="1"/>
    <col min="8471" max="8704" width="0" style="152" hidden="1"/>
    <col min="8705" max="8705" width="1.33203125" style="152" hidden="1" customWidth="1"/>
    <col min="8706" max="8706" width="6.88671875" style="152" hidden="1" customWidth="1"/>
    <col min="8707" max="8707" width="3.88671875" style="152" hidden="1" customWidth="1"/>
    <col min="8708" max="8708" width="1.88671875" style="152" hidden="1" customWidth="1"/>
    <col min="8709" max="8709" width="5.44140625" style="152" hidden="1" customWidth="1"/>
    <col min="8710" max="8710" width="3.44140625" style="152" hidden="1" customWidth="1"/>
    <col min="8711" max="8712" width="8" style="152" hidden="1" customWidth="1"/>
    <col min="8713" max="8713" width="8.6640625" style="152" hidden="1" customWidth="1"/>
    <col min="8714" max="8714" width="11" style="152" hidden="1" customWidth="1"/>
    <col min="8715" max="8715" width="7.33203125" style="152" hidden="1" customWidth="1"/>
    <col min="8716" max="8716" width="11.44140625" style="152" hidden="1" customWidth="1"/>
    <col min="8717" max="8717" width="14.5546875" style="152" hidden="1" customWidth="1"/>
    <col min="8718" max="8718" width="8.109375" style="152" hidden="1" customWidth="1"/>
    <col min="8719" max="8720" width="8.33203125" style="152" hidden="1" customWidth="1"/>
    <col min="8721" max="8721" width="11" style="152" hidden="1" customWidth="1"/>
    <col min="8722" max="8722" width="7.109375" style="152" hidden="1" customWidth="1"/>
    <col min="8723" max="8723" width="8.109375" style="152" hidden="1" customWidth="1"/>
    <col min="8724" max="8724" width="14.5546875" style="152" hidden="1" customWidth="1"/>
    <col min="8725" max="8725" width="9.33203125" style="152" hidden="1" customWidth="1"/>
    <col min="8726" max="8726" width="7.5546875" style="152" hidden="1" customWidth="1"/>
    <col min="8727" max="8960" width="0" style="152" hidden="1"/>
    <col min="8961" max="8961" width="1.33203125" style="152" hidden="1" customWidth="1"/>
    <col min="8962" max="8962" width="6.88671875" style="152" hidden="1" customWidth="1"/>
    <col min="8963" max="8963" width="3.88671875" style="152" hidden="1" customWidth="1"/>
    <col min="8964" max="8964" width="1.88671875" style="152" hidden="1" customWidth="1"/>
    <col min="8965" max="8965" width="5.44140625" style="152" hidden="1" customWidth="1"/>
    <col min="8966" max="8966" width="3.44140625" style="152" hidden="1" customWidth="1"/>
    <col min="8967" max="8968" width="8" style="152" hidden="1" customWidth="1"/>
    <col min="8969" max="8969" width="8.6640625" style="152" hidden="1" customWidth="1"/>
    <col min="8970" max="8970" width="11" style="152" hidden="1" customWidth="1"/>
    <col min="8971" max="8971" width="7.33203125" style="152" hidden="1" customWidth="1"/>
    <col min="8972" max="8972" width="11.44140625" style="152" hidden="1" customWidth="1"/>
    <col min="8973" max="8973" width="14.5546875" style="152" hidden="1" customWidth="1"/>
    <col min="8974" max="8974" width="8.109375" style="152" hidden="1" customWidth="1"/>
    <col min="8975" max="8976" width="8.33203125" style="152" hidden="1" customWidth="1"/>
    <col min="8977" max="8977" width="11" style="152" hidden="1" customWidth="1"/>
    <col min="8978" max="8978" width="7.109375" style="152" hidden="1" customWidth="1"/>
    <col min="8979" max="8979" width="8.109375" style="152" hidden="1" customWidth="1"/>
    <col min="8980" max="8980" width="14.5546875" style="152" hidden="1" customWidth="1"/>
    <col min="8981" max="8981" width="9.33203125" style="152" hidden="1" customWidth="1"/>
    <col min="8982" max="8982" width="7.5546875" style="152" hidden="1" customWidth="1"/>
    <col min="8983" max="9216" width="0" style="152" hidden="1"/>
    <col min="9217" max="9217" width="1.33203125" style="152" hidden="1" customWidth="1"/>
    <col min="9218" max="9218" width="6.88671875" style="152" hidden="1" customWidth="1"/>
    <col min="9219" max="9219" width="3.88671875" style="152" hidden="1" customWidth="1"/>
    <col min="9220" max="9220" width="1.88671875" style="152" hidden="1" customWidth="1"/>
    <col min="9221" max="9221" width="5.44140625" style="152" hidden="1" customWidth="1"/>
    <col min="9222" max="9222" width="3.44140625" style="152" hidden="1" customWidth="1"/>
    <col min="9223" max="9224" width="8" style="152" hidden="1" customWidth="1"/>
    <col min="9225" max="9225" width="8.6640625" style="152" hidden="1" customWidth="1"/>
    <col min="9226" max="9226" width="11" style="152" hidden="1" customWidth="1"/>
    <col min="9227" max="9227" width="7.33203125" style="152" hidden="1" customWidth="1"/>
    <col min="9228" max="9228" width="11.44140625" style="152" hidden="1" customWidth="1"/>
    <col min="9229" max="9229" width="14.5546875" style="152" hidden="1" customWidth="1"/>
    <col min="9230" max="9230" width="8.109375" style="152" hidden="1" customWidth="1"/>
    <col min="9231" max="9232" width="8.33203125" style="152" hidden="1" customWidth="1"/>
    <col min="9233" max="9233" width="11" style="152" hidden="1" customWidth="1"/>
    <col min="9234" max="9234" width="7.109375" style="152" hidden="1" customWidth="1"/>
    <col min="9235" max="9235" width="8.109375" style="152" hidden="1" customWidth="1"/>
    <col min="9236" max="9236" width="14.5546875" style="152" hidden="1" customWidth="1"/>
    <col min="9237" max="9237" width="9.33203125" style="152" hidden="1" customWidth="1"/>
    <col min="9238" max="9238" width="7.5546875" style="152" hidden="1" customWidth="1"/>
    <col min="9239" max="9472" width="0" style="152" hidden="1"/>
    <col min="9473" max="9473" width="1.33203125" style="152" hidden="1" customWidth="1"/>
    <col min="9474" max="9474" width="6.88671875" style="152" hidden="1" customWidth="1"/>
    <col min="9475" max="9475" width="3.88671875" style="152" hidden="1" customWidth="1"/>
    <col min="9476" max="9476" width="1.88671875" style="152" hidden="1" customWidth="1"/>
    <col min="9477" max="9477" width="5.44140625" style="152" hidden="1" customWidth="1"/>
    <col min="9478" max="9478" width="3.44140625" style="152" hidden="1" customWidth="1"/>
    <col min="9479" max="9480" width="8" style="152" hidden="1" customWidth="1"/>
    <col min="9481" max="9481" width="8.6640625" style="152" hidden="1" customWidth="1"/>
    <col min="9482" max="9482" width="11" style="152" hidden="1" customWidth="1"/>
    <col min="9483" max="9483" width="7.33203125" style="152" hidden="1" customWidth="1"/>
    <col min="9484" max="9484" width="11.44140625" style="152" hidden="1" customWidth="1"/>
    <col min="9485" max="9485" width="14.5546875" style="152" hidden="1" customWidth="1"/>
    <col min="9486" max="9486" width="8.109375" style="152" hidden="1" customWidth="1"/>
    <col min="9487" max="9488" width="8.33203125" style="152" hidden="1" customWidth="1"/>
    <col min="9489" max="9489" width="11" style="152" hidden="1" customWidth="1"/>
    <col min="9490" max="9490" width="7.109375" style="152" hidden="1" customWidth="1"/>
    <col min="9491" max="9491" width="8.109375" style="152" hidden="1" customWidth="1"/>
    <col min="9492" max="9492" width="14.5546875" style="152" hidden="1" customWidth="1"/>
    <col min="9493" max="9493" width="9.33203125" style="152" hidden="1" customWidth="1"/>
    <col min="9494" max="9494" width="7.5546875" style="152" hidden="1" customWidth="1"/>
    <col min="9495" max="9728" width="0" style="152" hidden="1"/>
    <col min="9729" max="9729" width="1.33203125" style="152" hidden="1" customWidth="1"/>
    <col min="9730" max="9730" width="6.88671875" style="152" hidden="1" customWidth="1"/>
    <col min="9731" max="9731" width="3.88671875" style="152" hidden="1" customWidth="1"/>
    <col min="9732" max="9732" width="1.88671875" style="152" hidden="1" customWidth="1"/>
    <col min="9733" max="9733" width="5.44140625" style="152" hidden="1" customWidth="1"/>
    <col min="9734" max="9734" width="3.44140625" style="152" hidden="1" customWidth="1"/>
    <col min="9735" max="9736" width="8" style="152" hidden="1" customWidth="1"/>
    <col min="9737" max="9737" width="8.6640625" style="152" hidden="1" customWidth="1"/>
    <col min="9738" max="9738" width="11" style="152" hidden="1" customWidth="1"/>
    <col min="9739" max="9739" width="7.33203125" style="152" hidden="1" customWidth="1"/>
    <col min="9740" max="9740" width="11.44140625" style="152" hidden="1" customWidth="1"/>
    <col min="9741" max="9741" width="14.5546875" style="152" hidden="1" customWidth="1"/>
    <col min="9742" max="9742" width="8.109375" style="152" hidden="1" customWidth="1"/>
    <col min="9743" max="9744" width="8.33203125" style="152" hidden="1" customWidth="1"/>
    <col min="9745" max="9745" width="11" style="152" hidden="1" customWidth="1"/>
    <col min="9746" max="9746" width="7.109375" style="152" hidden="1" customWidth="1"/>
    <col min="9747" max="9747" width="8.109375" style="152" hidden="1" customWidth="1"/>
    <col min="9748" max="9748" width="14.5546875" style="152" hidden="1" customWidth="1"/>
    <col min="9749" max="9749" width="9.33203125" style="152" hidden="1" customWidth="1"/>
    <col min="9750" max="9750" width="7.5546875" style="152" hidden="1" customWidth="1"/>
    <col min="9751" max="9984" width="0" style="152" hidden="1"/>
    <col min="9985" max="9985" width="1.33203125" style="152" hidden="1" customWidth="1"/>
    <col min="9986" max="9986" width="6.88671875" style="152" hidden="1" customWidth="1"/>
    <col min="9987" max="9987" width="3.88671875" style="152" hidden="1" customWidth="1"/>
    <col min="9988" max="9988" width="1.88671875" style="152" hidden="1" customWidth="1"/>
    <col min="9989" max="9989" width="5.44140625" style="152" hidden="1" customWidth="1"/>
    <col min="9990" max="9990" width="3.44140625" style="152" hidden="1" customWidth="1"/>
    <col min="9991" max="9992" width="8" style="152" hidden="1" customWidth="1"/>
    <col min="9993" max="9993" width="8.6640625" style="152" hidden="1" customWidth="1"/>
    <col min="9994" max="9994" width="11" style="152" hidden="1" customWidth="1"/>
    <col min="9995" max="9995" width="7.33203125" style="152" hidden="1" customWidth="1"/>
    <col min="9996" max="9996" width="11.44140625" style="152" hidden="1" customWidth="1"/>
    <col min="9997" max="9997" width="14.5546875" style="152" hidden="1" customWidth="1"/>
    <col min="9998" max="9998" width="8.109375" style="152" hidden="1" customWidth="1"/>
    <col min="9999" max="10000" width="8.33203125" style="152" hidden="1" customWidth="1"/>
    <col min="10001" max="10001" width="11" style="152" hidden="1" customWidth="1"/>
    <col min="10002" max="10002" width="7.109375" style="152" hidden="1" customWidth="1"/>
    <col min="10003" max="10003" width="8.109375" style="152" hidden="1" customWidth="1"/>
    <col min="10004" max="10004" width="14.5546875" style="152" hidden="1" customWidth="1"/>
    <col min="10005" max="10005" width="9.33203125" style="152" hidden="1" customWidth="1"/>
    <col min="10006" max="10006" width="7.5546875" style="152" hidden="1" customWidth="1"/>
    <col min="10007" max="10240" width="0" style="152" hidden="1"/>
    <col min="10241" max="10241" width="1.33203125" style="152" hidden="1" customWidth="1"/>
    <col min="10242" max="10242" width="6.88671875" style="152" hidden="1" customWidth="1"/>
    <col min="10243" max="10243" width="3.88671875" style="152" hidden="1" customWidth="1"/>
    <col min="10244" max="10244" width="1.88671875" style="152" hidden="1" customWidth="1"/>
    <col min="10245" max="10245" width="5.44140625" style="152" hidden="1" customWidth="1"/>
    <col min="10246" max="10246" width="3.44140625" style="152" hidden="1" customWidth="1"/>
    <col min="10247" max="10248" width="8" style="152" hidden="1" customWidth="1"/>
    <col min="10249" max="10249" width="8.6640625" style="152" hidden="1" customWidth="1"/>
    <col min="10250" max="10250" width="11" style="152" hidden="1" customWidth="1"/>
    <col min="10251" max="10251" width="7.33203125" style="152" hidden="1" customWidth="1"/>
    <col min="10252" max="10252" width="11.44140625" style="152" hidden="1" customWidth="1"/>
    <col min="10253" max="10253" width="14.5546875" style="152" hidden="1" customWidth="1"/>
    <col min="10254" max="10254" width="8.109375" style="152" hidden="1" customWidth="1"/>
    <col min="10255" max="10256" width="8.33203125" style="152" hidden="1" customWidth="1"/>
    <col min="10257" max="10257" width="11" style="152" hidden="1" customWidth="1"/>
    <col min="10258" max="10258" width="7.109375" style="152" hidden="1" customWidth="1"/>
    <col min="10259" max="10259" width="8.109375" style="152" hidden="1" customWidth="1"/>
    <col min="10260" max="10260" width="14.5546875" style="152" hidden="1" customWidth="1"/>
    <col min="10261" max="10261" width="9.33203125" style="152" hidden="1" customWidth="1"/>
    <col min="10262" max="10262" width="7.5546875" style="152" hidden="1" customWidth="1"/>
    <col min="10263" max="10496" width="0" style="152" hidden="1"/>
    <col min="10497" max="10497" width="1.33203125" style="152" hidden="1" customWidth="1"/>
    <col min="10498" max="10498" width="6.88671875" style="152" hidden="1" customWidth="1"/>
    <col min="10499" max="10499" width="3.88671875" style="152" hidden="1" customWidth="1"/>
    <col min="10500" max="10500" width="1.88671875" style="152" hidden="1" customWidth="1"/>
    <col min="10501" max="10501" width="5.44140625" style="152" hidden="1" customWidth="1"/>
    <col min="10502" max="10502" width="3.44140625" style="152" hidden="1" customWidth="1"/>
    <col min="10503" max="10504" width="8" style="152" hidden="1" customWidth="1"/>
    <col min="10505" max="10505" width="8.6640625" style="152" hidden="1" customWidth="1"/>
    <col min="10506" max="10506" width="11" style="152" hidden="1" customWidth="1"/>
    <col min="10507" max="10507" width="7.33203125" style="152" hidden="1" customWidth="1"/>
    <col min="10508" max="10508" width="11.44140625" style="152" hidden="1" customWidth="1"/>
    <col min="10509" max="10509" width="14.5546875" style="152" hidden="1" customWidth="1"/>
    <col min="10510" max="10510" width="8.109375" style="152" hidden="1" customWidth="1"/>
    <col min="10511" max="10512" width="8.33203125" style="152" hidden="1" customWidth="1"/>
    <col min="10513" max="10513" width="11" style="152" hidden="1" customWidth="1"/>
    <col min="10514" max="10514" width="7.109375" style="152" hidden="1" customWidth="1"/>
    <col min="10515" max="10515" width="8.109375" style="152" hidden="1" customWidth="1"/>
    <col min="10516" max="10516" width="14.5546875" style="152" hidden="1" customWidth="1"/>
    <col min="10517" max="10517" width="9.33203125" style="152" hidden="1" customWidth="1"/>
    <col min="10518" max="10518" width="7.5546875" style="152" hidden="1" customWidth="1"/>
    <col min="10519" max="10752" width="0" style="152" hidden="1"/>
    <col min="10753" max="10753" width="1.33203125" style="152" hidden="1" customWidth="1"/>
    <col min="10754" max="10754" width="6.88671875" style="152" hidden="1" customWidth="1"/>
    <col min="10755" max="10755" width="3.88671875" style="152" hidden="1" customWidth="1"/>
    <col min="10756" max="10756" width="1.88671875" style="152" hidden="1" customWidth="1"/>
    <col min="10757" max="10757" width="5.44140625" style="152" hidden="1" customWidth="1"/>
    <col min="10758" max="10758" width="3.44140625" style="152" hidden="1" customWidth="1"/>
    <col min="10759" max="10760" width="8" style="152" hidden="1" customWidth="1"/>
    <col min="10761" max="10761" width="8.6640625" style="152" hidden="1" customWidth="1"/>
    <col min="10762" max="10762" width="11" style="152" hidden="1" customWidth="1"/>
    <col min="10763" max="10763" width="7.33203125" style="152" hidden="1" customWidth="1"/>
    <col min="10764" max="10764" width="11.44140625" style="152" hidden="1" customWidth="1"/>
    <col min="10765" max="10765" width="14.5546875" style="152" hidden="1" customWidth="1"/>
    <col min="10766" max="10766" width="8.109375" style="152" hidden="1" customWidth="1"/>
    <col min="10767" max="10768" width="8.33203125" style="152" hidden="1" customWidth="1"/>
    <col min="10769" max="10769" width="11" style="152" hidden="1" customWidth="1"/>
    <col min="10770" max="10770" width="7.109375" style="152" hidden="1" customWidth="1"/>
    <col min="10771" max="10771" width="8.109375" style="152" hidden="1" customWidth="1"/>
    <col min="10772" max="10772" width="14.5546875" style="152" hidden="1" customWidth="1"/>
    <col min="10773" max="10773" width="9.33203125" style="152" hidden="1" customWidth="1"/>
    <col min="10774" max="10774" width="7.5546875" style="152" hidden="1" customWidth="1"/>
    <col min="10775" max="11008" width="0" style="152" hidden="1"/>
    <col min="11009" max="11009" width="1.33203125" style="152" hidden="1" customWidth="1"/>
    <col min="11010" max="11010" width="6.88671875" style="152" hidden="1" customWidth="1"/>
    <col min="11011" max="11011" width="3.88671875" style="152" hidden="1" customWidth="1"/>
    <col min="11012" max="11012" width="1.88671875" style="152" hidden="1" customWidth="1"/>
    <col min="11013" max="11013" width="5.44140625" style="152" hidden="1" customWidth="1"/>
    <col min="11014" max="11014" width="3.44140625" style="152" hidden="1" customWidth="1"/>
    <col min="11015" max="11016" width="8" style="152" hidden="1" customWidth="1"/>
    <col min="11017" max="11017" width="8.6640625" style="152" hidden="1" customWidth="1"/>
    <col min="11018" max="11018" width="11" style="152" hidden="1" customWidth="1"/>
    <col min="11019" max="11019" width="7.33203125" style="152" hidden="1" customWidth="1"/>
    <col min="11020" max="11020" width="11.44140625" style="152" hidden="1" customWidth="1"/>
    <col min="11021" max="11021" width="14.5546875" style="152" hidden="1" customWidth="1"/>
    <col min="11022" max="11022" width="8.109375" style="152" hidden="1" customWidth="1"/>
    <col min="11023" max="11024" width="8.33203125" style="152" hidden="1" customWidth="1"/>
    <col min="11025" max="11025" width="11" style="152" hidden="1" customWidth="1"/>
    <col min="11026" max="11026" width="7.109375" style="152" hidden="1" customWidth="1"/>
    <col min="11027" max="11027" width="8.109375" style="152" hidden="1" customWidth="1"/>
    <col min="11028" max="11028" width="14.5546875" style="152" hidden="1" customWidth="1"/>
    <col min="11029" max="11029" width="9.33203125" style="152" hidden="1" customWidth="1"/>
    <col min="11030" max="11030" width="7.5546875" style="152" hidden="1" customWidth="1"/>
    <col min="11031" max="11264" width="0" style="152" hidden="1"/>
    <col min="11265" max="11265" width="1.33203125" style="152" hidden="1" customWidth="1"/>
    <col min="11266" max="11266" width="6.88671875" style="152" hidden="1" customWidth="1"/>
    <col min="11267" max="11267" width="3.88671875" style="152" hidden="1" customWidth="1"/>
    <col min="11268" max="11268" width="1.88671875" style="152" hidden="1" customWidth="1"/>
    <col min="11269" max="11269" width="5.44140625" style="152" hidden="1" customWidth="1"/>
    <col min="11270" max="11270" width="3.44140625" style="152" hidden="1" customWidth="1"/>
    <col min="11271" max="11272" width="8" style="152" hidden="1" customWidth="1"/>
    <col min="11273" max="11273" width="8.6640625" style="152" hidden="1" customWidth="1"/>
    <col min="11274" max="11274" width="11" style="152" hidden="1" customWidth="1"/>
    <col min="11275" max="11275" width="7.33203125" style="152" hidden="1" customWidth="1"/>
    <col min="11276" max="11276" width="11.44140625" style="152" hidden="1" customWidth="1"/>
    <col min="11277" max="11277" width="14.5546875" style="152" hidden="1" customWidth="1"/>
    <col min="11278" max="11278" width="8.109375" style="152" hidden="1" customWidth="1"/>
    <col min="11279" max="11280" width="8.33203125" style="152" hidden="1" customWidth="1"/>
    <col min="11281" max="11281" width="11" style="152" hidden="1" customWidth="1"/>
    <col min="11282" max="11282" width="7.109375" style="152" hidden="1" customWidth="1"/>
    <col min="11283" max="11283" width="8.109375" style="152" hidden="1" customWidth="1"/>
    <col min="11284" max="11284" width="14.5546875" style="152" hidden="1" customWidth="1"/>
    <col min="11285" max="11285" width="9.33203125" style="152" hidden="1" customWidth="1"/>
    <col min="11286" max="11286" width="7.5546875" style="152" hidden="1" customWidth="1"/>
    <col min="11287" max="11520" width="0" style="152" hidden="1"/>
    <col min="11521" max="11521" width="1.33203125" style="152" hidden="1" customWidth="1"/>
    <col min="11522" max="11522" width="6.88671875" style="152" hidden="1" customWidth="1"/>
    <col min="11523" max="11523" width="3.88671875" style="152" hidden="1" customWidth="1"/>
    <col min="11524" max="11524" width="1.88671875" style="152" hidden="1" customWidth="1"/>
    <col min="11525" max="11525" width="5.44140625" style="152" hidden="1" customWidth="1"/>
    <col min="11526" max="11526" width="3.44140625" style="152" hidden="1" customWidth="1"/>
    <col min="11527" max="11528" width="8" style="152" hidden="1" customWidth="1"/>
    <col min="11529" max="11529" width="8.6640625" style="152" hidden="1" customWidth="1"/>
    <col min="11530" max="11530" width="11" style="152" hidden="1" customWidth="1"/>
    <col min="11531" max="11531" width="7.33203125" style="152" hidden="1" customWidth="1"/>
    <col min="11532" max="11532" width="11.44140625" style="152" hidden="1" customWidth="1"/>
    <col min="11533" max="11533" width="14.5546875" style="152" hidden="1" customWidth="1"/>
    <col min="11534" max="11534" width="8.109375" style="152" hidden="1" customWidth="1"/>
    <col min="11535" max="11536" width="8.33203125" style="152" hidden="1" customWidth="1"/>
    <col min="11537" max="11537" width="11" style="152" hidden="1" customWidth="1"/>
    <col min="11538" max="11538" width="7.109375" style="152" hidden="1" customWidth="1"/>
    <col min="11539" max="11539" width="8.109375" style="152" hidden="1" customWidth="1"/>
    <col min="11540" max="11540" width="14.5546875" style="152" hidden="1" customWidth="1"/>
    <col min="11541" max="11541" width="9.33203125" style="152" hidden="1" customWidth="1"/>
    <col min="11542" max="11542" width="7.5546875" style="152" hidden="1" customWidth="1"/>
    <col min="11543" max="11776" width="0" style="152" hidden="1"/>
    <col min="11777" max="11777" width="1.33203125" style="152" hidden="1" customWidth="1"/>
    <col min="11778" max="11778" width="6.88671875" style="152" hidden="1" customWidth="1"/>
    <col min="11779" max="11779" width="3.88671875" style="152" hidden="1" customWidth="1"/>
    <col min="11780" max="11780" width="1.88671875" style="152" hidden="1" customWidth="1"/>
    <col min="11781" max="11781" width="5.44140625" style="152" hidden="1" customWidth="1"/>
    <col min="11782" max="11782" width="3.44140625" style="152" hidden="1" customWidth="1"/>
    <col min="11783" max="11784" width="8" style="152" hidden="1" customWidth="1"/>
    <col min="11785" max="11785" width="8.6640625" style="152" hidden="1" customWidth="1"/>
    <col min="11786" max="11786" width="11" style="152" hidden="1" customWidth="1"/>
    <col min="11787" max="11787" width="7.33203125" style="152" hidden="1" customWidth="1"/>
    <col min="11788" max="11788" width="11.44140625" style="152" hidden="1" customWidth="1"/>
    <col min="11789" max="11789" width="14.5546875" style="152" hidden="1" customWidth="1"/>
    <col min="11790" max="11790" width="8.109375" style="152" hidden="1" customWidth="1"/>
    <col min="11791" max="11792" width="8.33203125" style="152" hidden="1" customWidth="1"/>
    <col min="11793" max="11793" width="11" style="152" hidden="1" customWidth="1"/>
    <col min="11794" max="11794" width="7.109375" style="152" hidden="1" customWidth="1"/>
    <col min="11795" max="11795" width="8.109375" style="152" hidden="1" customWidth="1"/>
    <col min="11796" max="11796" width="14.5546875" style="152" hidden="1" customWidth="1"/>
    <col min="11797" max="11797" width="9.33203125" style="152" hidden="1" customWidth="1"/>
    <col min="11798" max="11798" width="7.5546875" style="152" hidden="1" customWidth="1"/>
    <col min="11799" max="12032" width="0" style="152" hidden="1"/>
    <col min="12033" max="12033" width="1.33203125" style="152" hidden="1" customWidth="1"/>
    <col min="12034" max="12034" width="6.88671875" style="152" hidden="1" customWidth="1"/>
    <col min="12035" max="12035" width="3.88671875" style="152" hidden="1" customWidth="1"/>
    <col min="12036" max="12036" width="1.88671875" style="152" hidden="1" customWidth="1"/>
    <col min="12037" max="12037" width="5.44140625" style="152" hidden="1" customWidth="1"/>
    <col min="12038" max="12038" width="3.44140625" style="152" hidden="1" customWidth="1"/>
    <col min="12039" max="12040" width="8" style="152" hidden="1" customWidth="1"/>
    <col min="12041" max="12041" width="8.6640625" style="152" hidden="1" customWidth="1"/>
    <col min="12042" max="12042" width="11" style="152" hidden="1" customWidth="1"/>
    <col min="12043" max="12043" width="7.33203125" style="152" hidden="1" customWidth="1"/>
    <col min="12044" max="12044" width="11.44140625" style="152" hidden="1" customWidth="1"/>
    <col min="12045" max="12045" width="14.5546875" style="152" hidden="1" customWidth="1"/>
    <col min="12046" max="12046" width="8.109375" style="152" hidden="1" customWidth="1"/>
    <col min="12047" max="12048" width="8.33203125" style="152" hidden="1" customWidth="1"/>
    <col min="12049" max="12049" width="11" style="152" hidden="1" customWidth="1"/>
    <col min="12050" max="12050" width="7.109375" style="152" hidden="1" customWidth="1"/>
    <col min="12051" max="12051" width="8.109375" style="152" hidden="1" customWidth="1"/>
    <col min="12052" max="12052" width="14.5546875" style="152" hidden="1" customWidth="1"/>
    <col min="12053" max="12053" width="9.33203125" style="152" hidden="1" customWidth="1"/>
    <col min="12054" max="12054" width="7.5546875" style="152" hidden="1" customWidth="1"/>
    <col min="12055" max="12288" width="0" style="152" hidden="1"/>
    <col min="12289" max="12289" width="1.33203125" style="152" hidden="1" customWidth="1"/>
    <col min="12290" max="12290" width="6.88671875" style="152" hidden="1" customWidth="1"/>
    <col min="12291" max="12291" width="3.88671875" style="152" hidden="1" customWidth="1"/>
    <col min="12292" max="12292" width="1.88671875" style="152" hidden="1" customWidth="1"/>
    <col min="12293" max="12293" width="5.44140625" style="152" hidden="1" customWidth="1"/>
    <col min="12294" max="12294" width="3.44140625" style="152" hidden="1" customWidth="1"/>
    <col min="12295" max="12296" width="8" style="152" hidden="1" customWidth="1"/>
    <col min="12297" max="12297" width="8.6640625" style="152" hidden="1" customWidth="1"/>
    <col min="12298" max="12298" width="11" style="152" hidden="1" customWidth="1"/>
    <col min="12299" max="12299" width="7.33203125" style="152" hidden="1" customWidth="1"/>
    <col min="12300" max="12300" width="11.44140625" style="152" hidden="1" customWidth="1"/>
    <col min="12301" max="12301" width="14.5546875" style="152" hidden="1" customWidth="1"/>
    <col min="12302" max="12302" width="8.109375" style="152" hidden="1" customWidth="1"/>
    <col min="12303" max="12304" width="8.33203125" style="152" hidden="1" customWidth="1"/>
    <col min="12305" max="12305" width="11" style="152" hidden="1" customWidth="1"/>
    <col min="12306" max="12306" width="7.109375" style="152" hidden="1" customWidth="1"/>
    <col min="12307" max="12307" width="8.109375" style="152" hidden="1" customWidth="1"/>
    <col min="12308" max="12308" width="14.5546875" style="152" hidden="1" customWidth="1"/>
    <col min="12309" max="12309" width="9.33203125" style="152" hidden="1" customWidth="1"/>
    <col min="12310" max="12310" width="7.5546875" style="152" hidden="1" customWidth="1"/>
    <col min="12311" max="12544" width="0" style="152" hidden="1"/>
    <col min="12545" max="12545" width="1.33203125" style="152" hidden="1" customWidth="1"/>
    <col min="12546" max="12546" width="6.88671875" style="152" hidden="1" customWidth="1"/>
    <col min="12547" max="12547" width="3.88671875" style="152" hidden="1" customWidth="1"/>
    <col min="12548" max="12548" width="1.88671875" style="152" hidden="1" customWidth="1"/>
    <col min="12549" max="12549" width="5.44140625" style="152" hidden="1" customWidth="1"/>
    <col min="12550" max="12550" width="3.44140625" style="152" hidden="1" customWidth="1"/>
    <col min="12551" max="12552" width="8" style="152" hidden="1" customWidth="1"/>
    <col min="12553" max="12553" width="8.6640625" style="152" hidden="1" customWidth="1"/>
    <col min="12554" max="12554" width="11" style="152" hidden="1" customWidth="1"/>
    <col min="12555" max="12555" width="7.33203125" style="152" hidden="1" customWidth="1"/>
    <col min="12556" max="12556" width="11.44140625" style="152" hidden="1" customWidth="1"/>
    <col min="12557" max="12557" width="14.5546875" style="152" hidden="1" customWidth="1"/>
    <col min="12558" max="12558" width="8.109375" style="152" hidden="1" customWidth="1"/>
    <col min="12559" max="12560" width="8.33203125" style="152" hidden="1" customWidth="1"/>
    <col min="12561" max="12561" width="11" style="152" hidden="1" customWidth="1"/>
    <col min="12562" max="12562" width="7.109375" style="152" hidden="1" customWidth="1"/>
    <col min="12563" max="12563" width="8.109375" style="152" hidden="1" customWidth="1"/>
    <col min="12564" max="12564" width="14.5546875" style="152" hidden="1" customWidth="1"/>
    <col min="12565" max="12565" width="9.33203125" style="152" hidden="1" customWidth="1"/>
    <col min="12566" max="12566" width="7.5546875" style="152" hidden="1" customWidth="1"/>
    <col min="12567" max="12800" width="0" style="152" hidden="1"/>
    <col min="12801" max="12801" width="1.33203125" style="152" hidden="1" customWidth="1"/>
    <col min="12802" max="12802" width="6.88671875" style="152" hidden="1" customWidth="1"/>
    <col min="12803" max="12803" width="3.88671875" style="152" hidden="1" customWidth="1"/>
    <col min="12804" max="12804" width="1.88671875" style="152" hidden="1" customWidth="1"/>
    <col min="12805" max="12805" width="5.44140625" style="152" hidden="1" customWidth="1"/>
    <col min="12806" max="12806" width="3.44140625" style="152" hidden="1" customWidth="1"/>
    <col min="12807" max="12808" width="8" style="152" hidden="1" customWidth="1"/>
    <col min="12809" max="12809" width="8.6640625" style="152" hidden="1" customWidth="1"/>
    <col min="12810" max="12810" width="11" style="152" hidden="1" customWidth="1"/>
    <col min="12811" max="12811" width="7.33203125" style="152" hidden="1" customWidth="1"/>
    <col min="12812" max="12812" width="11.44140625" style="152" hidden="1" customWidth="1"/>
    <col min="12813" max="12813" width="14.5546875" style="152" hidden="1" customWidth="1"/>
    <col min="12814" max="12814" width="8.109375" style="152" hidden="1" customWidth="1"/>
    <col min="12815" max="12816" width="8.33203125" style="152" hidden="1" customWidth="1"/>
    <col min="12817" max="12817" width="11" style="152" hidden="1" customWidth="1"/>
    <col min="12818" max="12818" width="7.109375" style="152" hidden="1" customWidth="1"/>
    <col min="12819" max="12819" width="8.109375" style="152" hidden="1" customWidth="1"/>
    <col min="12820" max="12820" width="14.5546875" style="152" hidden="1" customWidth="1"/>
    <col min="12821" max="12821" width="9.33203125" style="152" hidden="1" customWidth="1"/>
    <col min="12822" max="12822" width="7.5546875" style="152" hidden="1" customWidth="1"/>
    <col min="12823" max="13056" width="0" style="152" hidden="1"/>
    <col min="13057" max="13057" width="1.33203125" style="152" hidden="1" customWidth="1"/>
    <col min="13058" max="13058" width="6.88671875" style="152" hidden="1" customWidth="1"/>
    <col min="13059" max="13059" width="3.88671875" style="152" hidden="1" customWidth="1"/>
    <col min="13060" max="13060" width="1.88671875" style="152" hidden="1" customWidth="1"/>
    <col min="13061" max="13061" width="5.44140625" style="152" hidden="1" customWidth="1"/>
    <col min="13062" max="13062" width="3.44140625" style="152" hidden="1" customWidth="1"/>
    <col min="13063" max="13064" width="8" style="152" hidden="1" customWidth="1"/>
    <col min="13065" max="13065" width="8.6640625" style="152" hidden="1" customWidth="1"/>
    <col min="13066" max="13066" width="11" style="152" hidden="1" customWidth="1"/>
    <col min="13067" max="13067" width="7.33203125" style="152" hidden="1" customWidth="1"/>
    <col min="13068" max="13068" width="11.44140625" style="152" hidden="1" customWidth="1"/>
    <col min="13069" max="13069" width="14.5546875" style="152" hidden="1" customWidth="1"/>
    <col min="13070" max="13070" width="8.109375" style="152" hidden="1" customWidth="1"/>
    <col min="13071" max="13072" width="8.33203125" style="152" hidden="1" customWidth="1"/>
    <col min="13073" max="13073" width="11" style="152" hidden="1" customWidth="1"/>
    <col min="13074" max="13074" width="7.109375" style="152" hidden="1" customWidth="1"/>
    <col min="13075" max="13075" width="8.109375" style="152" hidden="1" customWidth="1"/>
    <col min="13076" max="13076" width="14.5546875" style="152" hidden="1" customWidth="1"/>
    <col min="13077" max="13077" width="9.33203125" style="152" hidden="1" customWidth="1"/>
    <col min="13078" max="13078" width="7.5546875" style="152" hidden="1" customWidth="1"/>
    <col min="13079" max="13312" width="0" style="152" hidden="1"/>
    <col min="13313" max="13313" width="1.33203125" style="152" hidden="1" customWidth="1"/>
    <col min="13314" max="13314" width="6.88671875" style="152" hidden="1" customWidth="1"/>
    <col min="13315" max="13315" width="3.88671875" style="152" hidden="1" customWidth="1"/>
    <col min="13316" max="13316" width="1.88671875" style="152" hidden="1" customWidth="1"/>
    <col min="13317" max="13317" width="5.44140625" style="152" hidden="1" customWidth="1"/>
    <col min="13318" max="13318" width="3.44140625" style="152" hidden="1" customWidth="1"/>
    <col min="13319" max="13320" width="8" style="152" hidden="1" customWidth="1"/>
    <col min="13321" max="13321" width="8.6640625" style="152" hidden="1" customWidth="1"/>
    <col min="13322" max="13322" width="11" style="152" hidden="1" customWidth="1"/>
    <col min="13323" max="13323" width="7.33203125" style="152" hidden="1" customWidth="1"/>
    <col min="13324" max="13324" width="11.44140625" style="152" hidden="1" customWidth="1"/>
    <col min="13325" max="13325" width="14.5546875" style="152" hidden="1" customWidth="1"/>
    <col min="13326" max="13326" width="8.109375" style="152" hidden="1" customWidth="1"/>
    <col min="13327" max="13328" width="8.33203125" style="152" hidden="1" customWidth="1"/>
    <col min="13329" max="13329" width="11" style="152" hidden="1" customWidth="1"/>
    <col min="13330" max="13330" width="7.109375" style="152" hidden="1" customWidth="1"/>
    <col min="13331" max="13331" width="8.109375" style="152" hidden="1" customWidth="1"/>
    <col min="13332" max="13332" width="14.5546875" style="152" hidden="1" customWidth="1"/>
    <col min="13333" max="13333" width="9.33203125" style="152" hidden="1" customWidth="1"/>
    <col min="13334" max="13334" width="7.5546875" style="152" hidden="1" customWidth="1"/>
    <col min="13335" max="13568" width="0" style="152" hidden="1"/>
    <col min="13569" max="13569" width="1.33203125" style="152" hidden="1" customWidth="1"/>
    <col min="13570" max="13570" width="6.88671875" style="152" hidden="1" customWidth="1"/>
    <col min="13571" max="13571" width="3.88671875" style="152" hidden="1" customWidth="1"/>
    <col min="13572" max="13572" width="1.88671875" style="152" hidden="1" customWidth="1"/>
    <col min="13573" max="13573" width="5.44140625" style="152" hidden="1" customWidth="1"/>
    <col min="13574" max="13574" width="3.44140625" style="152" hidden="1" customWidth="1"/>
    <col min="13575" max="13576" width="8" style="152" hidden="1" customWidth="1"/>
    <col min="13577" max="13577" width="8.6640625" style="152" hidden="1" customWidth="1"/>
    <col min="13578" max="13578" width="11" style="152" hidden="1" customWidth="1"/>
    <col min="13579" max="13579" width="7.33203125" style="152" hidden="1" customWidth="1"/>
    <col min="13580" max="13580" width="11.44140625" style="152" hidden="1" customWidth="1"/>
    <col min="13581" max="13581" width="14.5546875" style="152" hidden="1" customWidth="1"/>
    <col min="13582" max="13582" width="8.109375" style="152" hidden="1" customWidth="1"/>
    <col min="13583" max="13584" width="8.33203125" style="152" hidden="1" customWidth="1"/>
    <col min="13585" max="13585" width="11" style="152" hidden="1" customWidth="1"/>
    <col min="13586" max="13586" width="7.109375" style="152" hidden="1" customWidth="1"/>
    <col min="13587" max="13587" width="8.109375" style="152" hidden="1" customWidth="1"/>
    <col min="13588" max="13588" width="14.5546875" style="152" hidden="1" customWidth="1"/>
    <col min="13589" max="13589" width="9.33203125" style="152" hidden="1" customWidth="1"/>
    <col min="13590" max="13590" width="7.5546875" style="152" hidden="1" customWidth="1"/>
    <col min="13591" max="13824" width="0" style="152" hidden="1"/>
    <col min="13825" max="13825" width="1.33203125" style="152" hidden="1" customWidth="1"/>
    <col min="13826" max="13826" width="6.88671875" style="152" hidden="1" customWidth="1"/>
    <col min="13827" max="13827" width="3.88671875" style="152" hidden="1" customWidth="1"/>
    <col min="13828" max="13828" width="1.88671875" style="152" hidden="1" customWidth="1"/>
    <col min="13829" max="13829" width="5.44140625" style="152" hidden="1" customWidth="1"/>
    <col min="13830" max="13830" width="3.44140625" style="152" hidden="1" customWidth="1"/>
    <col min="13831" max="13832" width="8" style="152" hidden="1" customWidth="1"/>
    <col min="13833" max="13833" width="8.6640625" style="152" hidden="1" customWidth="1"/>
    <col min="13834" max="13834" width="11" style="152" hidden="1" customWidth="1"/>
    <col min="13835" max="13835" width="7.33203125" style="152" hidden="1" customWidth="1"/>
    <col min="13836" max="13836" width="11.44140625" style="152" hidden="1" customWidth="1"/>
    <col min="13837" max="13837" width="14.5546875" style="152" hidden="1" customWidth="1"/>
    <col min="13838" max="13838" width="8.109375" style="152" hidden="1" customWidth="1"/>
    <col min="13839" max="13840" width="8.33203125" style="152" hidden="1" customWidth="1"/>
    <col min="13841" max="13841" width="11" style="152" hidden="1" customWidth="1"/>
    <col min="13842" max="13842" width="7.109375" style="152" hidden="1" customWidth="1"/>
    <col min="13843" max="13843" width="8.109375" style="152" hidden="1" customWidth="1"/>
    <col min="13844" max="13844" width="14.5546875" style="152" hidden="1" customWidth="1"/>
    <col min="13845" max="13845" width="9.33203125" style="152" hidden="1" customWidth="1"/>
    <col min="13846" max="13846" width="7.5546875" style="152" hidden="1" customWidth="1"/>
    <col min="13847" max="14080" width="0" style="152" hidden="1"/>
    <col min="14081" max="14081" width="1.33203125" style="152" hidden="1" customWidth="1"/>
    <col min="14082" max="14082" width="6.88671875" style="152" hidden="1" customWidth="1"/>
    <col min="14083" max="14083" width="3.88671875" style="152" hidden="1" customWidth="1"/>
    <col min="14084" max="14084" width="1.88671875" style="152" hidden="1" customWidth="1"/>
    <col min="14085" max="14085" width="5.44140625" style="152" hidden="1" customWidth="1"/>
    <col min="14086" max="14086" width="3.44140625" style="152" hidden="1" customWidth="1"/>
    <col min="14087" max="14088" width="8" style="152" hidden="1" customWidth="1"/>
    <col min="14089" max="14089" width="8.6640625" style="152" hidden="1" customWidth="1"/>
    <col min="14090" max="14090" width="11" style="152" hidden="1" customWidth="1"/>
    <col min="14091" max="14091" width="7.33203125" style="152" hidden="1" customWidth="1"/>
    <col min="14092" max="14092" width="11.44140625" style="152" hidden="1" customWidth="1"/>
    <col min="14093" max="14093" width="14.5546875" style="152" hidden="1" customWidth="1"/>
    <col min="14094" max="14094" width="8.109375" style="152" hidden="1" customWidth="1"/>
    <col min="14095" max="14096" width="8.33203125" style="152" hidden="1" customWidth="1"/>
    <col min="14097" max="14097" width="11" style="152" hidden="1" customWidth="1"/>
    <col min="14098" max="14098" width="7.109375" style="152" hidden="1" customWidth="1"/>
    <col min="14099" max="14099" width="8.109375" style="152" hidden="1" customWidth="1"/>
    <col min="14100" max="14100" width="14.5546875" style="152" hidden="1" customWidth="1"/>
    <col min="14101" max="14101" width="9.33203125" style="152" hidden="1" customWidth="1"/>
    <col min="14102" max="14102" width="7.5546875" style="152" hidden="1" customWidth="1"/>
    <col min="14103" max="14336" width="0" style="152" hidden="1"/>
    <col min="14337" max="14337" width="1.33203125" style="152" hidden="1" customWidth="1"/>
    <col min="14338" max="14338" width="6.88671875" style="152" hidden="1" customWidth="1"/>
    <col min="14339" max="14339" width="3.88671875" style="152" hidden="1" customWidth="1"/>
    <col min="14340" max="14340" width="1.88671875" style="152" hidden="1" customWidth="1"/>
    <col min="14341" max="14341" width="5.44140625" style="152" hidden="1" customWidth="1"/>
    <col min="14342" max="14342" width="3.44140625" style="152" hidden="1" customWidth="1"/>
    <col min="14343" max="14344" width="8" style="152" hidden="1" customWidth="1"/>
    <col min="14345" max="14345" width="8.6640625" style="152" hidden="1" customWidth="1"/>
    <col min="14346" max="14346" width="11" style="152" hidden="1" customWidth="1"/>
    <col min="14347" max="14347" width="7.33203125" style="152" hidden="1" customWidth="1"/>
    <col min="14348" max="14348" width="11.44140625" style="152" hidden="1" customWidth="1"/>
    <col min="14349" max="14349" width="14.5546875" style="152" hidden="1" customWidth="1"/>
    <col min="14350" max="14350" width="8.109375" style="152" hidden="1" customWidth="1"/>
    <col min="14351" max="14352" width="8.33203125" style="152" hidden="1" customWidth="1"/>
    <col min="14353" max="14353" width="11" style="152" hidden="1" customWidth="1"/>
    <col min="14354" max="14354" width="7.109375" style="152" hidden="1" customWidth="1"/>
    <col min="14355" max="14355" width="8.109375" style="152" hidden="1" customWidth="1"/>
    <col min="14356" max="14356" width="14.5546875" style="152" hidden="1" customWidth="1"/>
    <col min="14357" max="14357" width="9.33203125" style="152" hidden="1" customWidth="1"/>
    <col min="14358" max="14358" width="7.5546875" style="152" hidden="1" customWidth="1"/>
    <col min="14359" max="14592" width="0" style="152" hidden="1"/>
    <col min="14593" max="14593" width="1.33203125" style="152" hidden="1" customWidth="1"/>
    <col min="14594" max="14594" width="6.88671875" style="152" hidden="1" customWidth="1"/>
    <col min="14595" max="14595" width="3.88671875" style="152" hidden="1" customWidth="1"/>
    <col min="14596" max="14596" width="1.88671875" style="152" hidden="1" customWidth="1"/>
    <col min="14597" max="14597" width="5.44140625" style="152" hidden="1" customWidth="1"/>
    <col min="14598" max="14598" width="3.44140625" style="152" hidden="1" customWidth="1"/>
    <col min="14599" max="14600" width="8" style="152" hidden="1" customWidth="1"/>
    <col min="14601" max="14601" width="8.6640625" style="152" hidden="1" customWidth="1"/>
    <col min="14602" max="14602" width="11" style="152" hidden="1" customWidth="1"/>
    <col min="14603" max="14603" width="7.33203125" style="152" hidden="1" customWidth="1"/>
    <col min="14604" max="14604" width="11.44140625" style="152" hidden="1" customWidth="1"/>
    <col min="14605" max="14605" width="14.5546875" style="152" hidden="1" customWidth="1"/>
    <col min="14606" max="14606" width="8.109375" style="152" hidden="1" customWidth="1"/>
    <col min="14607" max="14608" width="8.33203125" style="152" hidden="1" customWidth="1"/>
    <col min="14609" max="14609" width="11" style="152" hidden="1" customWidth="1"/>
    <col min="14610" max="14610" width="7.109375" style="152" hidden="1" customWidth="1"/>
    <col min="14611" max="14611" width="8.109375" style="152" hidden="1" customWidth="1"/>
    <col min="14612" max="14612" width="14.5546875" style="152" hidden="1" customWidth="1"/>
    <col min="14613" max="14613" width="9.33203125" style="152" hidden="1" customWidth="1"/>
    <col min="14614" max="14614" width="7.5546875" style="152" hidden="1" customWidth="1"/>
    <col min="14615" max="14848" width="0" style="152" hidden="1"/>
    <col min="14849" max="14849" width="1.33203125" style="152" hidden="1" customWidth="1"/>
    <col min="14850" max="14850" width="6.88671875" style="152" hidden="1" customWidth="1"/>
    <col min="14851" max="14851" width="3.88671875" style="152" hidden="1" customWidth="1"/>
    <col min="14852" max="14852" width="1.88671875" style="152" hidden="1" customWidth="1"/>
    <col min="14853" max="14853" width="5.44140625" style="152" hidden="1" customWidth="1"/>
    <col min="14854" max="14854" width="3.44140625" style="152" hidden="1" customWidth="1"/>
    <col min="14855" max="14856" width="8" style="152" hidden="1" customWidth="1"/>
    <col min="14857" max="14857" width="8.6640625" style="152" hidden="1" customWidth="1"/>
    <col min="14858" max="14858" width="11" style="152" hidden="1" customWidth="1"/>
    <col min="14859" max="14859" width="7.33203125" style="152" hidden="1" customWidth="1"/>
    <col min="14860" max="14860" width="11.44140625" style="152" hidden="1" customWidth="1"/>
    <col min="14861" max="14861" width="14.5546875" style="152" hidden="1" customWidth="1"/>
    <col min="14862" max="14862" width="8.109375" style="152" hidden="1" customWidth="1"/>
    <col min="14863" max="14864" width="8.33203125" style="152" hidden="1" customWidth="1"/>
    <col min="14865" max="14865" width="11" style="152" hidden="1" customWidth="1"/>
    <col min="14866" max="14866" width="7.109375" style="152" hidden="1" customWidth="1"/>
    <col min="14867" max="14867" width="8.109375" style="152" hidden="1" customWidth="1"/>
    <col min="14868" max="14868" width="14.5546875" style="152" hidden="1" customWidth="1"/>
    <col min="14869" max="14869" width="9.33203125" style="152" hidden="1" customWidth="1"/>
    <col min="14870" max="14870" width="7.5546875" style="152" hidden="1" customWidth="1"/>
    <col min="14871" max="15104" width="0" style="152" hidden="1"/>
    <col min="15105" max="15105" width="1.33203125" style="152" hidden="1" customWidth="1"/>
    <col min="15106" max="15106" width="6.88671875" style="152" hidden="1" customWidth="1"/>
    <col min="15107" max="15107" width="3.88671875" style="152" hidden="1" customWidth="1"/>
    <col min="15108" max="15108" width="1.88671875" style="152" hidden="1" customWidth="1"/>
    <col min="15109" max="15109" width="5.44140625" style="152" hidden="1" customWidth="1"/>
    <col min="15110" max="15110" width="3.44140625" style="152" hidden="1" customWidth="1"/>
    <col min="15111" max="15112" width="8" style="152" hidden="1" customWidth="1"/>
    <col min="15113" max="15113" width="8.6640625" style="152" hidden="1" customWidth="1"/>
    <col min="15114" max="15114" width="11" style="152" hidden="1" customWidth="1"/>
    <col min="15115" max="15115" width="7.33203125" style="152" hidden="1" customWidth="1"/>
    <col min="15116" max="15116" width="11.44140625" style="152" hidden="1" customWidth="1"/>
    <col min="15117" max="15117" width="14.5546875" style="152" hidden="1" customWidth="1"/>
    <col min="15118" max="15118" width="8.109375" style="152" hidden="1" customWidth="1"/>
    <col min="15119" max="15120" width="8.33203125" style="152" hidden="1" customWidth="1"/>
    <col min="15121" max="15121" width="11" style="152" hidden="1" customWidth="1"/>
    <col min="15122" max="15122" width="7.109375" style="152" hidden="1" customWidth="1"/>
    <col min="15123" max="15123" width="8.109375" style="152" hidden="1" customWidth="1"/>
    <col min="15124" max="15124" width="14.5546875" style="152" hidden="1" customWidth="1"/>
    <col min="15125" max="15125" width="9.33203125" style="152" hidden="1" customWidth="1"/>
    <col min="15126" max="15126" width="7.5546875" style="152" hidden="1" customWidth="1"/>
    <col min="15127" max="15360" width="0" style="152" hidden="1"/>
    <col min="15361" max="15361" width="1.33203125" style="152" hidden="1" customWidth="1"/>
    <col min="15362" max="15362" width="6.88671875" style="152" hidden="1" customWidth="1"/>
    <col min="15363" max="15363" width="3.88671875" style="152" hidden="1" customWidth="1"/>
    <col min="15364" max="15364" width="1.88671875" style="152" hidden="1" customWidth="1"/>
    <col min="15365" max="15365" width="5.44140625" style="152" hidden="1" customWidth="1"/>
    <col min="15366" max="15366" width="3.44140625" style="152" hidden="1" customWidth="1"/>
    <col min="15367" max="15368" width="8" style="152" hidden="1" customWidth="1"/>
    <col min="15369" max="15369" width="8.6640625" style="152" hidden="1" customWidth="1"/>
    <col min="15370" max="15370" width="11" style="152" hidden="1" customWidth="1"/>
    <col min="15371" max="15371" width="7.33203125" style="152" hidden="1" customWidth="1"/>
    <col min="15372" max="15372" width="11.44140625" style="152" hidden="1" customWidth="1"/>
    <col min="15373" max="15373" width="14.5546875" style="152" hidden="1" customWidth="1"/>
    <col min="15374" max="15374" width="8.109375" style="152" hidden="1" customWidth="1"/>
    <col min="15375" max="15376" width="8.33203125" style="152" hidden="1" customWidth="1"/>
    <col min="15377" max="15377" width="11" style="152" hidden="1" customWidth="1"/>
    <col min="15378" max="15378" width="7.109375" style="152" hidden="1" customWidth="1"/>
    <col min="15379" max="15379" width="8.109375" style="152" hidden="1" customWidth="1"/>
    <col min="15380" max="15380" width="14.5546875" style="152" hidden="1" customWidth="1"/>
    <col min="15381" max="15381" width="9.33203125" style="152" hidden="1" customWidth="1"/>
    <col min="15382" max="15382" width="7.5546875" style="152" hidden="1" customWidth="1"/>
    <col min="15383" max="15616" width="0" style="152" hidden="1"/>
    <col min="15617" max="15617" width="1.33203125" style="152" hidden="1" customWidth="1"/>
    <col min="15618" max="15618" width="6.88671875" style="152" hidden="1" customWidth="1"/>
    <col min="15619" max="15619" width="3.88671875" style="152" hidden="1" customWidth="1"/>
    <col min="15620" max="15620" width="1.88671875" style="152" hidden="1" customWidth="1"/>
    <col min="15621" max="15621" width="5.44140625" style="152" hidden="1" customWidth="1"/>
    <col min="15622" max="15622" width="3.44140625" style="152" hidden="1" customWidth="1"/>
    <col min="15623" max="15624" width="8" style="152" hidden="1" customWidth="1"/>
    <col min="15625" max="15625" width="8.6640625" style="152" hidden="1" customWidth="1"/>
    <col min="15626" max="15626" width="11" style="152" hidden="1" customWidth="1"/>
    <col min="15627" max="15627" width="7.33203125" style="152" hidden="1" customWidth="1"/>
    <col min="15628" max="15628" width="11.44140625" style="152" hidden="1" customWidth="1"/>
    <col min="15629" max="15629" width="14.5546875" style="152" hidden="1" customWidth="1"/>
    <col min="15630" max="15630" width="8.109375" style="152" hidden="1" customWidth="1"/>
    <col min="15631" max="15632" width="8.33203125" style="152" hidden="1" customWidth="1"/>
    <col min="15633" max="15633" width="11" style="152" hidden="1" customWidth="1"/>
    <col min="15634" max="15634" width="7.109375" style="152" hidden="1" customWidth="1"/>
    <col min="15635" max="15635" width="8.109375" style="152" hidden="1" customWidth="1"/>
    <col min="15636" max="15636" width="14.5546875" style="152" hidden="1" customWidth="1"/>
    <col min="15637" max="15637" width="9.33203125" style="152" hidden="1" customWidth="1"/>
    <col min="15638" max="15638" width="7.5546875" style="152" hidden="1" customWidth="1"/>
    <col min="15639" max="15872" width="0" style="152" hidden="1"/>
    <col min="15873" max="15873" width="1.33203125" style="152" hidden="1" customWidth="1"/>
    <col min="15874" max="15874" width="6.88671875" style="152" hidden="1" customWidth="1"/>
    <col min="15875" max="15875" width="3.88671875" style="152" hidden="1" customWidth="1"/>
    <col min="15876" max="15876" width="1.88671875" style="152" hidden="1" customWidth="1"/>
    <col min="15877" max="15877" width="5.44140625" style="152" hidden="1" customWidth="1"/>
    <col min="15878" max="15878" width="3.44140625" style="152" hidden="1" customWidth="1"/>
    <col min="15879" max="15880" width="8" style="152" hidden="1" customWidth="1"/>
    <col min="15881" max="15881" width="8.6640625" style="152" hidden="1" customWidth="1"/>
    <col min="15882" max="15882" width="11" style="152" hidden="1" customWidth="1"/>
    <col min="15883" max="15883" width="7.33203125" style="152" hidden="1" customWidth="1"/>
    <col min="15884" max="15884" width="11.44140625" style="152" hidden="1" customWidth="1"/>
    <col min="15885" max="15885" width="14.5546875" style="152" hidden="1" customWidth="1"/>
    <col min="15886" max="15886" width="8.109375" style="152" hidden="1" customWidth="1"/>
    <col min="15887" max="15888" width="8.33203125" style="152" hidden="1" customWidth="1"/>
    <col min="15889" max="15889" width="11" style="152" hidden="1" customWidth="1"/>
    <col min="15890" max="15890" width="7.109375" style="152" hidden="1" customWidth="1"/>
    <col min="15891" max="15891" width="8.109375" style="152" hidden="1" customWidth="1"/>
    <col min="15892" max="15892" width="14.5546875" style="152" hidden="1" customWidth="1"/>
    <col min="15893" max="15893" width="9.33203125" style="152" hidden="1" customWidth="1"/>
    <col min="15894" max="15894" width="7.5546875" style="152" hidden="1" customWidth="1"/>
    <col min="15895" max="16128" width="0" style="152" hidden="1"/>
    <col min="16129" max="16129" width="1.33203125" style="152" hidden="1" customWidth="1"/>
    <col min="16130" max="16130" width="6.88671875" style="152" hidden="1" customWidth="1"/>
    <col min="16131" max="16131" width="3.88671875" style="152" hidden="1" customWidth="1"/>
    <col min="16132" max="16132" width="1.88671875" style="152" hidden="1" customWidth="1"/>
    <col min="16133" max="16133" width="5.44140625" style="152" hidden="1" customWidth="1"/>
    <col min="16134" max="16134" width="3.44140625" style="152" hidden="1" customWidth="1"/>
    <col min="16135" max="16136" width="8" style="152" hidden="1" customWidth="1"/>
    <col min="16137" max="16137" width="8.6640625" style="152" hidden="1" customWidth="1"/>
    <col min="16138" max="16138" width="11" style="152" hidden="1" customWidth="1"/>
    <col min="16139" max="16139" width="7.33203125" style="152" hidden="1" customWidth="1"/>
    <col min="16140" max="16140" width="11.44140625" style="152" hidden="1" customWidth="1"/>
    <col min="16141" max="16141" width="14.5546875" style="152" hidden="1" customWidth="1"/>
    <col min="16142" max="16142" width="8.109375" style="152" hidden="1" customWidth="1"/>
    <col min="16143" max="16144" width="8.33203125" style="152" hidden="1" customWidth="1"/>
    <col min="16145" max="16145" width="11" style="152" hidden="1" customWidth="1"/>
    <col min="16146" max="16146" width="7.109375" style="152" hidden="1" customWidth="1"/>
    <col min="16147" max="16147" width="8.109375" style="152" hidden="1" customWidth="1"/>
    <col min="16148" max="16148" width="14.5546875" style="152" hidden="1" customWidth="1"/>
    <col min="16149" max="16149" width="9.33203125" style="152" hidden="1" customWidth="1"/>
    <col min="16150" max="16150" width="7.5546875" style="152" hidden="1" customWidth="1"/>
    <col min="16151" max="16384" width="0" style="152" hidden="1"/>
  </cols>
  <sheetData>
    <row r="1" spans="1:22" ht="6.75" customHeight="1" thickBot="1" x14ac:dyDescent="0.3">
      <c r="A1" s="147"/>
      <c r="B1" s="148"/>
      <c r="C1" s="149"/>
      <c r="D1" s="149"/>
      <c r="E1" s="149"/>
      <c r="F1" s="149"/>
      <c r="G1" s="149"/>
      <c r="H1" s="149"/>
      <c r="I1" s="149"/>
      <c r="J1" s="149"/>
      <c r="K1" s="149"/>
      <c r="L1" s="149"/>
      <c r="M1" s="150"/>
      <c r="N1" s="149"/>
      <c r="O1" s="149"/>
      <c r="P1" s="149"/>
      <c r="Q1" s="149"/>
      <c r="R1" s="149"/>
      <c r="S1" s="149"/>
      <c r="T1" s="150"/>
      <c r="U1" s="149"/>
      <c r="V1" s="151"/>
    </row>
    <row r="2" spans="1:22" ht="17.399999999999999" thickBot="1" x14ac:dyDescent="0.35">
      <c r="A2" s="153"/>
      <c r="B2" s="154" t="s">
        <v>57</v>
      </c>
      <c r="C2" s="155"/>
      <c r="D2" s="155"/>
      <c r="E2" s="155"/>
      <c r="F2" s="156"/>
      <c r="G2" s="157"/>
      <c r="H2" s="158"/>
      <c r="I2" s="158"/>
      <c r="J2" s="158"/>
      <c r="K2" s="158"/>
      <c r="L2" s="158"/>
      <c r="M2" s="159"/>
      <c r="N2" s="158"/>
      <c r="O2" s="158"/>
      <c r="P2" s="158"/>
      <c r="Q2" s="158"/>
      <c r="R2" s="158"/>
      <c r="S2" s="158"/>
      <c r="T2" s="159"/>
      <c r="U2" s="160"/>
      <c r="V2" s="161"/>
    </row>
    <row r="3" spans="1:22" thickBot="1" x14ac:dyDescent="0.3">
      <c r="A3" s="153"/>
      <c r="B3" s="162" t="s">
        <v>58</v>
      </c>
      <c r="C3" s="163"/>
      <c r="D3" s="163"/>
      <c r="E3" s="163"/>
      <c r="F3" s="163"/>
      <c r="G3" s="163"/>
      <c r="H3" s="163"/>
      <c r="I3" s="163"/>
      <c r="J3" s="164"/>
      <c r="K3" s="164"/>
      <c r="L3" s="164"/>
      <c r="M3" s="165"/>
      <c r="N3" s="164"/>
      <c r="O3" s="164"/>
      <c r="P3" s="164"/>
      <c r="Q3" s="164"/>
      <c r="R3" s="164"/>
      <c r="S3" s="164"/>
      <c r="T3" s="165"/>
      <c r="U3" s="166"/>
      <c r="V3" s="161"/>
    </row>
    <row r="4" spans="1:22" s="176" customFormat="1" ht="15" customHeight="1" x14ac:dyDescent="0.25">
      <c r="A4" s="167"/>
      <c r="B4" s="168"/>
      <c r="C4" s="169"/>
      <c r="D4" s="169"/>
      <c r="E4" s="169"/>
      <c r="F4" s="170"/>
      <c r="G4" s="171"/>
      <c r="H4" s="172"/>
      <c r="I4" s="173" t="s">
        <v>59</v>
      </c>
      <c r="J4" s="172"/>
      <c r="K4" s="172"/>
      <c r="L4" s="174"/>
      <c r="M4" s="175"/>
      <c r="N4" s="171"/>
      <c r="O4" s="172" t="s">
        <v>60</v>
      </c>
      <c r="P4" s="173"/>
      <c r="R4" s="172"/>
      <c r="S4" s="174"/>
      <c r="T4" s="175"/>
      <c r="U4" s="177"/>
      <c r="V4" s="178"/>
    </row>
    <row r="5" spans="1:22" s="176" customFormat="1" ht="17.25" customHeight="1" x14ac:dyDescent="0.25">
      <c r="A5" s="167"/>
      <c r="B5" s="179" t="s">
        <v>33</v>
      </c>
      <c r="C5" s="180"/>
      <c r="E5" s="181"/>
      <c r="F5" s="182"/>
      <c r="G5" s="183" t="s">
        <v>61</v>
      </c>
      <c r="H5" s="184"/>
      <c r="I5" s="171" t="s">
        <v>62</v>
      </c>
      <c r="J5" s="174"/>
      <c r="K5" s="171" t="s">
        <v>63</v>
      </c>
      <c r="L5" s="172"/>
      <c r="M5" s="185" t="s">
        <v>64</v>
      </c>
      <c r="N5" s="186" t="s">
        <v>61</v>
      </c>
      <c r="O5" s="187"/>
      <c r="P5" s="186" t="s">
        <v>62</v>
      </c>
      <c r="Q5" s="187"/>
      <c r="R5" s="186" t="s">
        <v>63</v>
      </c>
      <c r="S5" s="174"/>
      <c r="T5" s="188" t="s">
        <v>65</v>
      </c>
      <c r="U5" s="189" t="s">
        <v>66</v>
      </c>
      <c r="V5" s="178"/>
    </row>
    <row r="6" spans="1:22" s="199" customFormat="1" ht="20.25" customHeight="1" thickBot="1" x14ac:dyDescent="0.3">
      <c r="A6" s="190"/>
      <c r="B6" s="191"/>
      <c r="C6" s="192"/>
      <c r="D6" s="192"/>
      <c r="E6" s="192"/>
      <c r="F6" s="193"/>
      <c r="G6" s="194" t="s">
        <v>67</v>
      </c>
      <c r="H6" s="195" t="s">
        <v>68</v>
      </c>
      <c r="I6" s="194" t="s">
        <v>67</v>
      </c>
      <c r="J6" s="195" t="s">
        <v>68</v>
      </c>
      <c r="K6" s="194" t="s">
        <v>67</v>
      </c>
      <c r="L6" s="195" t="s">
        <v>68</v>
      </c>
      <c r="M6" s="196"/>
      <c r="N6" s="194" t="s">
        <v>67</v>
      </c>
      <c r="O6" s="195" t="s">
        <v>68</v>
      </c>
      <c r="P6" s="194" t="s">
        <v>67</v>
      </c>
      <c r="Q6" s="195" t="s">
        <v>68</v>
      </c>
      <c r="R6" s="194" t="s">
        <v>67</v>
      </c>
      <c r="S6" s="195" t="s">
        <v>68</v>
      </c>
      <c r="T6" s="196"/>
      <c r="U6" s="197"/>
      <c r="V6" s="198"/>
    </row>
    <row r="7" spans="1:22" ht="15" hidden="1" customHeight="1" x14ac:dyDescent="0.25">
      <c r="A7" s="153"/>
      <c r="B7" s="200">
        <v>2000</v>
      </c>
      <c r="C7" s="201" t="s">
        <v>38</v>
      </c>
      <c r="D7" s="202" t="s">
        <v>39</v>
      </c>
      <c r="E7" s="203" t="s">
        <v>40</v>
      </c>
      <c r="F7" s="204"/>
      <c r="G7" s="205">
        <v>23.705463999999999</v>
      </c>
      <c r="H7" s="205">
        <v>160.04513700000001</v>
      </c>
      <c r="I7" s="205">
        <v>39.410927999999998</v>
      </c>
      <c r="J7" s="205">
        <v>11.361668999999999</v>
      </c>
      <c r="K7" s="205">
        <v>83.298264000000003</v>
      </c>
      <c r="L7" s="205">
        <v>107.889014</v>
      </c>
      <c r="M7" s="206">
        <v>425.71047600000003</v>
      </c>
      <c r="N7" s="205">
        <v>23.429023999999998</v>
      </c>
      <c r="O7" s="205">
        <v>19.137347999999999</v>
      </c>
      <c r="P7" s="205">
        <v>15.680419000000001</v>
      </c>
      <c r="Q7" s="205">
        <v>0</v>
      </c>
      <c r="R7" s="205">
        <v>30.945896999999999</v>
      </c>
      <c r="S7" s="205">
        <v>9.3341919999999998</v>
      </c>
      <c r="T7" s="206">
        <v>98.526880000000006</v>
      </c>
      <c r="U7" s="207">
        <v>524.23735599999998</v>
      </c>
      <c r="V7" s="161"/>
    </row>
    <row r="8" spans="1:22" ht="15" hidden="1" customHeight="1" x14ac:dyDescent="0.25">
      <c r="A8" s="153"/>
      <c r="B8" s="200"/>
      <c r="C8" s="201" t="s">
        <v>41</v>
      </c>
      <c r="D8" s="202" t="s">
        <v>39</v>
      </c>
      <c r="E8" s="203" t="s">
        <v>42</v>
      </c>
      <c r="F8" s="204"/>
      <c r="G8" s="205">
        <v>21.697196999999999</v>
      </c>
      <c r="H8" s="205">
        <v>201.20854199999999</v>
      </c>
      <c r="I8" s="205">
        <v>39.142743000000003</v>
      </c>
      <c r="J8" s="205">
        <v>12.171779000000001</v>
      </c>
      <c r="K8" s="205">
        <v>88.449535999999995</v>
      </c>
      <c r="L8" s="205">
        <v>106.06411300000001</v>
      </c>
      <c r="M8" s="206">
        <v>468.73390999999998</v>
      </c>
      <c r="N8" s="205">
        <v>20.565185</v>
      </c>
      <c r="O8" s="205">
        <v>20.670883</v>
      </c>
      <c r="P8" s="205">
        <v>13.775278999999999</v>
      </c>
      <c r="Q8" s="205">
        <v>0</v>
      </c>
      <c r="R8" s="205">
        <v>17.241973999999999</v>
      </c>
      <c r="S8" s="205">
        <v>11.013954999999999</v>
      </c>
      <c r="T8" s="206">
        <v>83.267275999999995</v>
      </c>
      <c r="U8" s="207">
        <v>552.00118599999996</v>
      </c>
      <c r="V8" s="161"/>
    </row>
    <row r="9" spans="1:22" ht="15" hidden="1" customHeight="1" x14ac:dyDescent="0.25">
      <c r="A9" s="153"/>
      <c r="B9" s="200"/>
      <c r="C9" s="201" t="s">
        <v>43</v>
      </c>
      <c r="D9" s="202" t="s">
        <v>39</v>
      </c>
      <c r="E9" s="203" t="s">
        <v>44</v>
      </c>
      <c r="F9" s="204"/>
      <c r="G9" s="205">
        <v>19.096471000000001</v>
      </c>
      <c r="H9" s="205">
        <v>163.18036699999999</v>
      </c>
      <c r="I9" s="205">
        <v>30.978643999999999</v>
      </c>
      <c r="J9" s="205">
        <v>15.700609999999999</v>
      </c>
      <c r="K9" s="205">
        <v>102.15043</v>
      </c>
      <c r="L9" s="205">
        <v>105.240574</v>
      </c>
      <c r="M9" s="206">
        <v>436.34709600000002</v>
      </c>
      <c r="N9" s="205">
        <v>17.672103</v>
      </c>
      <c r="O9" s="205">
        <v>19.234708999999999</v>
      </c>
      <c r="P9" s="205">
        <v>9.4859089999999995</v>
      </c>
      <c r="Q9" s="205">
        <v>0</v>
      </c>
      <c r="R9" s="205">
        <v>24.691875</v>
      </c>
      <c r="S9" s="205">
        <v>13.946624</v>
      </c>
      <c r="T9" s="206">
        <v>85.031220000000005</v>
      </c>
      <c r="U9" s="207">
        <v>521.37831600000004</v>
      </c>
      <c r="V9" s="161"/>
    </row>
    <row r="10" spans="1:22" ht="15" hidden="1" customHeight="1" x14ac:dyDescent="0.25">
      <c r="A10" s="153"/>
      <c r="B10" s="200"/>
      <c r="C10" s="201" t="s">
        <v>45</v>
      </c>
      <c r="D10" s="202" t="s">
        <v>39</v>
      </c>
      <c r="E10" s="203" t="s">
        <v>46</v>
      </c>
      <c r="F10" s="204"/>
      <c r="G10" s="205">
        <v>19.644333</v>
      </c>
      <c r="H10" s="205">
        <v>176.185146</v>
      </c>
      <c r="I10" s="205">
        <v>18.020447999999998</v>
      </c>
      <c r="J10" s="205">
        <v>13.000985</v>
      </c>
      <c r="K10" s="205">
        <v>86.788499999999999</v>
      </c>
      <c r="L10" s="205">
        <v>110.19179200000001</v>
      </c>
      <c r="M10" s="206">
        <v>423.83120400000001</v>
      </c>
      <c r="N10" s="205">
        <v>16.047401000000001</v>
      </c>
      <c r="O10" s="205">
        <v>13.878660999999999</v>
      </c>
      <c r="P10" s="205">
        <v>17.221316000000002</v>
      </c>
      <c r="Q10" s="205">
        <v>0</v>
      </c>
      <c r="R10" s="205">
        <v>22.393336000000001</v>
      </c>
      <c r="S10" s="205">
        <v>16.667085</v>
      </c>
      <c r="T10" s="206">
        <v>86.207798999999994</v>
      </c>
      <c r="U10" s="207">
        <v>510.03900299999998</v>
      </c>
      <c r="V10" s="161"/>
    </row>
    <row r="11" spans="1:22" ht="22.5" hidden="1" customHeight="1" x14ac:dyDescent="0.25">
      <c r="A11" s="153"/>
      <c r="B11" s="200">
        <v>2001</v>
      </c>
      <c r="C11" s="201" t="s">
        <v>38</v>
      </c>
      <c r="D11" s="202" t="s">
        <v>39</v>
      </c>
      <c r="E11" s="203" t="s">
        <v>40</v>
      </c>
      <c r="F11" s="204"/>
      <c r="G11" s="205">
        <v>27.127908000000001</v>
      </c>
      <c r="H11" s="205">
        <v>195.513454</v>
      </c>
      <c r="I11" s="205">
        <v>32.084392999999999</v>
      </c>
      <c r="J11" s="205">
        <v>13.543426</v>
      </c>
      <c r="K11" s="205">
        <v>116.905281</v>
      </c>
      <c r="L11" s="205">
        <v>132.621534</v>
      </c>
      <c r="M11" s="206">
        <v>517.79599599999995</v>
      </c>
      <c r="N11" s="205">
        <v>24.011516</v>
      </c>
      <c r="O11" s="205">
        <v>19.561744000000001</v>
      </c>
      <c r="P11" s="205">
        <v>18.534848</v>
      </c>
      <c r="Q11" s="205">
        <v>0</v>
      </c>
      <c r="R11" s="205">
        <v>35.150855999999997</v>
      </c>
      <c r="S11" s="205">
        <v>27.444089000000002</v>
      </c>
      <c r="T11" s="206">
        <v>124.703053</v>
      </c>
      <c r="U11" s="207">
        <v>642.49904900000001</v>
      </c>
      <c r="V11" s="161"/>
    </row>
    <row r="12" spans="1:22" ht="15" hidden="1" customHeight="1" x14ac:dyDescent="0.25">
      <c r="A12" s="153"/>
      <c r="B12" s="200"/>
      <c r="C12" s="201" t="s">
        <v>41</v>
      </c>
      <c r="D12" s="202" t="s">
        <v>39</v>
      </c>
      <c r="E12" s="203" t="s">
        <v>42</v>
      </c>
      <c r="F12" s="204"/>
      <c r="G12" s="205">
        <v>30.470200999999999</v>
      </c>
      <c r="H12" s="205">
        <v>201.58612600000001</v>
      </c>
      <c r="I12" s="205">
        <v>21.970198</v>
      </c>
      <c r="J12" s="205">
        <v>10.584770000000001</v>
      </c>
      <c r="K12" s="205">
        <v>121.870704</v>
      </c>
      <c r="L12" s="205">
        <v>116.558646</v>
      </c>
      <c r="M12" s="206">
        <v>503.04064499999998</v>
      </c>
      <c r="N12" s="205">
        <v>21.744696000000001</v>
      </c>
      <c r="O12" s="205">
        <v>19.142178000000001</v>
      </c>
      <c r="P12" s="205">
        <v>9.364509</v>
      </c>
      <c r="Q12" s="205">
        <v>0</v>
      </c>
      <c r="R12" s="205">
        <v>18.839058999999999</v>
      </c>
      <c r="S12" s="205">
        <v>24.588047</v>
      </c>
      <c r="T12" s="206">
        <v>93.678488999999999</v>
      </c>
      <c r="U12" s="207">
        <v>596.71913400000005</v>
      </c>
      <c r="V12" s="161"/>
    </row>
    <row r="13" spans="1:22" ht="15" hidden="1" customHeight="1" x14ac:dyDescent="0.25">
      <c r="A13" s="153"/>
      <c r="B13" s="200"/>
      <c r="C13" s="201" t="s">
        <v>43</v>
      </c>
      <c r="D13" s="202" t="s">
        <v>39</v>
      </c>
      <c r="E13" s="203" t="s">
        <v>44</v>
      </c>
      <c r="F13" s="204"/>
      <c r="G13" s="205">
        <v>25.666931000000002</v>
      </c>
      <c r="H13" s="205">
        <v>194.628142</v>
      </c>
      <c r="I13" s="205">
        <v>23.196667999999999</v>
      </c>
      <c r="J13" s="205">
        <v>10.835547999999999</v>
      </c>
      <c r="K13" s="205">
        <v>120.100684</v>
      </c>
      <c r="L13" s="205">
        <v>112.75533</v>
      </c>
      <c r="M13" s="206">
        <v>487.18330300000002</v>
      </c>
      <c r="N13" s="205">
        <v>24.738710000000001</v>
      </c>
      <c r="O13" s="205">
        <v>18.245619999999999</v>
      </c>
      <c r="P13" s="205">
        <v>16.590612</v>
      </c>
      <c r="Q13" s="205">
        <v>0</v>
      </c>
      <c r="R13" s="205">
        <v>25.082723000000001</v>
      </c>
      <c r="S13" s="205">
        <v>23.374072000000002</v>
      </c>
      <c r="T13" s="206">
        <v>108.03173700000001</v>
      </c>
      <c r="U13" s="207">
        <v>595.21504000000004</v>
      </c>
      <c r="V13" s="161"/>
    </row>
    <row r="14" spans="1:22" ht="15" hidden="1" customHeight="1" x14ac:dyDescent="0.25">
      <c r="A14" s="153"/>
      <c r="B14" s="200"/>
      <c r="C14" s="201" t="s">
        <v>45</v>
      </c>
      <c r="D14" s="202" t="s">
        <v>39</v>
      </c>
      <c r="E14" s="203" t="s">
        <v>46</v>
      </c>
      <c r="F14" s="204"/>
      <c r="G14" s="205">
        <v>29.592124999999999</v>
      </c>
      <c r="H14" s="205">
        <v>196.95486600000001</v>
      </c>
      <c r="I14" s="205">
        <v>36.864573</v>
      </c>
      <c r="J14" s="205">
        <v>11.73868</v>
      </c>
      <c r="K14" s="205">
        <v>102.79639</v>
      </c>
      <c r="L14" s="205">
        <v>132.382778</v>
      </c>
      <c r="M14" s="206">
        <v>510.32941199999999</v>
      </c>
      <c r="N14" s="205">
        <v>18.594449000000001</v>
      </c>
      <c r="O14" s="205">
        <v>17.823775999999999</v>
      </c>
      <c r="P14" s="205">
        <v>17.810898999999999</v>
      </c>
      <c r="Q14" s="205">
        <v>0</v>
      </c>
      <c r="R14" s="205">
        <v>26.916221</v>
      </c>
      <c r="S14" s="205">
        <v>15.200359000000001</v>
      </c>
      <c r="T14" s="206">
        <v>96.345703999999998</v>
      </c>
      <c r="U14" s="207">
        <v>606.675116</v>
      </c>
      <c r="V14" s="161"/>
    </row>
    <row r="15" spans="1:22" ht="22.5" hidden="1" customHeight="1" x14ac:dyDescent="0.25">
      <c r="A15" s="153"/>
      <c r="B15" s="200">
        <v>2002</v>
      </c>
      <c r="C15" s="201" t="s">
        <v>38</v>
      </c>
      <c r="D15" s="202" t="s">
        <v>39</v>
      </c>
      <c r="E15" s="203" t="s">
        <v>40</v>
      </c>
      <c r="F15" s="204"/>
      <c r="G15" s="205">
        <v>32.810985000000002</v>
      </c>
      <c r="H15" s="205">
        <v>173.995608</v>
      </c>
      <c r="I15" s="205">
        <v>34.302092999999999</v>
      </c>
      <c r="J15" s="205">
        <v>9.4190000000000005</v>
      </c>
      <c r="K15" s="205">
        <v>91.455675999999997</v>
      </c>
      <c r="L15" s="205">
        <v>128.82563999999999</v>
      </c>
      <c r="M15" s="206">
        <v>470.80900200000002</v>
      </c>
      <c r="N15" s="205">
        <v>33.477395999999999</v>
      </c>
      <c r="O15" s="205">
        <v>17.557485</v>
      </c>
      <c r="P15" s="205">
        <v>16.2393</v>
      </c>
      <c r="Q15" s="205">
        <v>0</v>
      </c>
      <c r="R15" s="205">
        <v>35.363776000000001</v>
      </c>
      <c r="S15" s="205">
        <v>16.178426000000002</v>
      </c>
      <c r="T15" s="206">
        <v>118.816383</v>
      </c>
      <c r="U15" s="207">
        <v>589.62538500000005</v>
      </c>
      <c r="V15" s="161"/>
    </row>
    <row r="16" spans="1:22" ht="15" hidden="1" customHeight="1" x14ac:dyDescent="0.25">
      <c r="A16" s="153"/>
      <c r="B16" s="200"/>
      <c r="C16" s="201" t="s">
        <v>41</v>
      </c>
      <c r="D16" s="202" t="s">
        <v>39</v>
      </c>
      <c r="E16" s="203" t="s">
        <v>42</v>
      </c>
      <c r="F16" s="204"/>
      <c r="G16" s="205">
        <v>36.774527999999997</v>
      </c>
      <c r="H16" s="205">
        <v>188.98213999999999</v>
      </c>
      <c r="I16" s="205">
        <v>32.025455000000001</v>
      </c>
      <c r="J16" s="205">
        <v>14.699229000000001</v>
      </c>
      <c r="K16" s="205">
        <v>93.114833000000004</v>
      </c>
      <c r="L16" s="205">
        <v>130.94547900000001</v>
      </c>
      <c r="M16" s="206">
        <v>496.54166400000003</v>
      </c>
      <c r="N16" s="205">
        <v>35.117049999999999</v>
      </c>
      <c r="O16" s="205">
        <v>17.193231000000001</v>
      </c>
      <c r="P16" s="205">
        <v>19.363800999999999</v>
      </c>
      <c r="Q16" s="205">
        <v>0</v>
      </c>
      <c r="R16" s="205">
        <v>25.179715000000002</v>
      </c>
      <c r="S16" s="205">
        <v>18.585046999999999</v>
      </c>
      <c r="T16" s="206">
        <v>115.438844</v>
      </c>
      <c r="U16" s="207">
        <v>611.98050799999999</v>
      </c>
      <c r="V16" s="161"/>
    </row>
    <row r="17" spans="1:22" ht="15" hidden="1" customHeight="1" x14ac:dyDescent="0.25">
      <c r="A17" s="153"/>
      <c r="B17" s="200"/>
      <c r="C17" s="201" t="s">
        <v>43</v>
      </c>
      <c r="D17" s="202" t="s">
        <v>39</v>
      </c>
      <c r="E17" s="203" t="s">
        <v>44</v>
      </c>
      <c r="F17" s="204"/>
      <c r="G17" s="205">
        <v>30.064989000000001</v>
      </c>
      <c r="H17" s="205">
        <v>200.314269</v>
      </c>
      <c r="I17" s="205">
        <v>38.572757000000003</v>
      </c>
      <c r="J17" s="205">
        <v>12.632697</v>
      </c>
      <c r="K17" s="205">
        <v>89.265928000000002</v>
      </c>
      <c r="L17" s="205">
        <v>110.351412</v>
      </c>
      <c r="M17" s="206">
        <v>481.20205199999998</v>
      </c>
      <c r="N17" s="205">
        <v>30.731997</v>
      </c>
      <c r="O17" s="205">
        <v>14.922622</v>
      </c>
      <c r="P17" s="205">
        <v>25.050398000000001</v>
      </c>
      <c r="Q17" s="205">
        <v>0</v>
      </c>
      <c r="R17" s="205">
        <v>22.032568000000001</v>
      </c>
      <c r="S17" s="205">
        <v>22.517907000000001</v>
      </c>
      <c r="T17" s="206">
        <v>115.255492</v>
      </c>
      <c r="U17" s="207">
        <v>596.45754399999998</v>
      </c>
      <c r="V17" s="161"/>
    </row>
    <row r="18" spans="1:22" ht="15" hidden="1" customHeight="1" x14ac:dyDescent="0.25">
      <c r="A18" s="153"/>
      <c r="B18" s="200"/>
      <c r="C18" s="201" t="s">
        <v>45</v>
      </c>
      <c r="D18" s="202" t="s">
        <v>39</v>
      </c>
      <c r="E18" s="203" t="s">
        <v>46</v>
      </c>
      <c r="F18" s="204"/>
      <c r="G18" s="205">
        <v>32.755657999999997</v>
      </c>
      <c r="H18" s="205">
        <v>199.70008799999999</v>
      </c>
      <c r="I18" s="205">
        <v>35.678547999999999</v>
      </c>
      <c r="J18" s="205">
        <v>14.402742</v>
      </c>
      <c r="K18" s="205">
        <v>74.988643999999994</v>
      </c>
      <c r="L18" s="205">
        <v>123.386146</v>
      </c>
      <c r="M18" s="206">
        <v>480.91182600000002</v>
      </c>
      <c r="N18" s="205">
        <v>31.672865000000002</v>
      </c>
      <c r="O18" s="205">
        <v>17.461594000000002</v>
      </c>
      <c r="P18" s="205">
        <v>24.282636</v>
      </c>
      <c r="Q18" s="205">
        <v>0</v>
      </c>
      <c r="R18" s="205">
        <v>20.702869</v>
      </c>
      <c r="S18" s="205">
        <v>13.267875999999999</v>
      </c>
      <c r="T18" s="206">
        <v>107.38784</v>
      </c>
      <c r="U18" s="207">
        <v>588.299666</v>
      </c>
      <c r="V18" s="161"/>
    </row>
    <row r="19" spans="1:22" ht="22.5" hidden="1" customHeight="1" x14ac:dyDescent="0.25">
      <c r="A19" s="153"/>
      <c r="B19" s="200">
        <v>2003</v>
      </c>
      <c r="C19" s="201" t="s">
        <v>38</v>
      </c>
      <c r="D19" s="202" t="s">
        <v>39</v>
      </c>
      <c r="E19" s="203" t="s">
        <v>40</v>
      </c>
      <c r="F19" s="204"/>
      <c r="G19" s="205">
        <v>27.522625000000001</v>
      </c>
      <c r="H19" s="205">
        <v>185.23072199999999</v>
      </c>
      <c r="I19" s="205">
        <v>34.414493999999998</v>
      </c>
      <c r="J19" s="205">
        <v>20.565280999999999</v>
      </c>
      <c r="K19" s="205">
        <v>97.145677000000006</v>
      </c>
      <c r="L19" s="205">
        <v>99.624930000000006</v>
      </c>
      <c r="M19" s="206">
        <v>464.50372900000002</v>
      </c>
      <c r="N19" s="205">
        <v>35.277582000000002</v>
      </c>
      <c r="O19" s="205">
        <v>24.536645</v>
      </c>
      <c r="P19" s="205">
        <v>24.968769000000002</v>
      </c>
      <c r="Q19" s="205">
        <v>0</v>
      </c>
      <c r="R19" s="205">
        <v>40.027489000000003</v>
      </c>
      <c r="S19" s="205">
        <v>17.068355</v>
      </c>
      <c r="T19" s="206">
        <v>141.87884</v>
      </c>
      <c r="U19" s="207">
        <v>606.38256899999999</v>
      </c>
      <c r="V19" s="161"/>
    </row>
    <row r="20" spans="1:22" ht="15" hidden="1" customHeight="1" x14ac:dyDescent="0.25">
      <c r="A20" s="153"/>
      <c r="B20" s="200"/>
      <c r="C20" s="201" t="s">
        <v>41</v>
      </c>
      <c r="D20" s="202" t="s">
        <v>39</v>
      </c>
      <c r="E20" s="203" t="s">
        <v>42</v>
      </c>
      <c r="F20" s="204"/>
      <c r="G20" s="205">
        <v>27.872069</v>
      </c>
      <c r="H20" s="205">
        <v>229.66453000000001</v>
      </c>
      <c r="I20" s="205">
        <v>41.106983999999997</v>
      </c>
      <c r="J20" s="205">
        <v>18.607184</v>
      </c>
      <c r="K20" s="205">
        <v>82.750468999999995</v>
      </c>
      <c r="L20" s="205">
        <v>121.21293300000001</v>
      </c>
      <c r="M20" s="206">
        <v>521.21416899999997</v>
      </c>
      <c r="N20" s="205">
        <v>32.567610000000002</v>
      </c>
      <c r="O20" s="205">
        <v>22.662504999999999</v>
      </c>
      <c r="P20" s="205">
        <v>24.587603999999999</v>
      </c>
      <c r="Q20" s="205">
        <v>0</v>
      </c>
      <c r="R20" s="205">
        <v>25.394915999999998</v>
      </c>
      <c r="S20" s="205">
        <v>17.277618</v>
      </c>
      <c r="T20" s="206">
        <v>122.490253</v>
      </c>
      <c r="U20" s="207">
        <v>643.70442200000002</v>
      </c>
      <c r="V20" s="161"/>
    </row>
    <row r="21" spans="1:22" ht="15" hidden="1" customHeight="1" x14ac:dyDescent="0.25">
      <c r="A21" s="153"/>
      <c r="B21" s="200"/>
      <c r="C21" s="201" t="s">
        <v>43</v>
      </c>
      <c r="D21" s="202" t="s">
        <v>39</v>
      </c>
      <c r="E21" s="203" t="s">
        <v>44</v>
      </c>
      <c r="F21" s="204"/>
      <c r="G21" s="205">
        <v>27.851089999999999</v>
      </c>
      <c r="H21" s="205">
        <v>248.18069800000001</v>
      </c>
      <c r="I21" s="205">
        <v>36.747785999999998</v>
      </c>
      <c r="J21" s="205">
        <v>22.554145999999999</v>
      </c>
      <c r="K21" s="205">
        <v>97.632068000000004</v>
      </c>
      <c r="L21" s="205">
        <v>112.12161999999999</v>
      </c>
      <c r="M21" s="206">
        <v>545.08740799999998</v>
      </c>
      <c r="N21" s="205">
        <v>26.68403</v>
      </c>
      <c r="O21" s="205">
        <v>28.177961</v>
      </c>
      <c r="P21" s="205">
        <v>24.10641</v>
      </c>
      <c r="Q21" s="205">
        <v>0</v>
      </c>
      <c r="R21" s="205">
        <v>31.417000000000002</v>
      </c>
      <c r="S21" s="205">
        <v>20.556144</v>
      </c>
      <c r="T21" s="206">
        <v>130.94154499999999</v>
      </c>
      <c r="U21" s="207">
        <v>676.028953</v>
      </c>
      <c r="V21" s="161"/>
    </row>
    <row r="22" spans="1:22" ht="15" hidden="1" customHeight="1" x14ac:dyDescent="0.25">
      <c r="A22" s="153"/>
      <c r="B22" s="200"/>
      <c r="C22" s="201" t="s">
        <v>45</v>
      </c>
      <c r="D22" s="202" t="s">
        <v>39</v>
      </c>
      <c r="E22" s="203" t="s">
        <v>46</v>
      </c>
      <c r="F22" s="204"/>
      <c r="G22" s="205">
        <v>30.81073</v>
      </c>
      <c r="H22" s="205">
        <v>244.21565899999999</v>
      </c>
      <c r="I22" s="205">
        <v>41.046219999999998</v>
      </c>
      <c r="J22" s="205">
        <v>12.118079</v>
      </c>
      <c r="K22" s="205">
        <v>111.781329</v>
      </c>
      <c r="L22" s="205">
        <v>117.68439100000001</v>
      </c>
      <c r="M22" s="206">
        <v>557.65640800000006</v>
      </c>
      <c r="N22" s="205">
        <v>29.750325</v>
      </c>
      <c r="O22" s="205">
        <v>21.728625000000001</v>
      </c>
      <c r="P22" s="205">
        <v>23.001975999999999</v>
      </c>
      <c r="Q22" s="205">
        <v>0</v>
      </c>
      <c r="R22" s="205">
        <v>27.521023</v>
      </c>
      <c r="S22" s="205">
        <v>19.10763</v>
      </c>
      <c r="T22" s="206">
        <v>121.109579</v>
      </c>
      <c r="U22" s="207">
        <v>678.765987</v>
      </c>
      <c r="V22" s="161"/>
    </row>
    <row r="23" spans="1:22" ht="22.5" hidden="1" customHeight="1" x14ac:dyDescent="0.25">
      <c r="A23" s="153"/>
      <c r="B23" s="200">
        <v>2004</v>
      </c>
      <c r="C23" s="201" t="s">
        <v>38</v>
      </c>
      <c r="D23" s="202" t="s">
        <v>39</v>
      </c>
      <c r="E23" s="203" t="s">
        <v>40</v>
      </c>
      <c r="F23" s="204"/>
      <c r="G23" s="205">
        <v>25.577245000000001</v>
      </c>
      <c r="H23" s="205">
        <v>234.43073999999999</v>
      </c>
      <c r="I23" s="205">
        <v>40.593268000000002</v>
      </c>
      <c r="J23" s="205">
        <v>8.4642529999999994</v>
      </c>
      <c r="K23" s="205">
        <v>101.189288</v>
      </c>
      <c r="L23" s="205">
        <v>113.070275</v>
      </c>
      <c r="M23" s="206">
        <v>523.32506899999998</v>
      </c>
      <c r="N23" s="205">
        <v>29.848993</v>
      </c>
      <c r="O23" s="205">
        <v>25.662941</v>
      </c>
      <c r="P23" s="205">
        <v>32.087069</v>
      </c>
      <c r="Q23" s="205">
        <v>0</v>
      </c>
      <c r="R23" s="205">
        <v>37.268076999999998</v>
      </c>
      <c r="S23" s="205">
        <v>15.858713</v>
      </c>
      <c r="T23" s="206">
        <v>140.72579300000001</v>
      </c>
      <c r="U23" s="207">
        <v>664.05086200000005</v>
      </c>
      <c r="V23" s="161"/>
    </row>
    <row r="24" spans="1:22" ht="15" hidden="1" customHeight="1" x14ac:dyDescent="0.25">
      <c r="A24" s="153"/>
      <c r="B24" s="200"/>
      <c r="C24" s="201" t="s">
        <v>41</v>
      </c>
      <c r="D24" s="202" t="s">
        <v>39</v>
      </c>
      <c r="E24" s="203" t="s">
        <v>42</v>
      </c>
      <c r="F24" s="204"/>
      <c r="G24" s="205">
        <v>26.564212999999999</v>
      </c>
      <c r="H24" s="205">
        <v>253.19907599999999</v>
      </c>
      <c r="I24" s="205">
        <v>42.775885000000002</v>
      </c>
      <c r="J24" s="205">
        <v>7.985023</v>
      </c>
      <c r="K24" s="205">
        <v>100.23730999999999</v>
      </c>
      <c r="L24" s="205">
        <v>139.847904</v>
      </c>
      <c r="M24" s="206">
        <v>570.60941100000002</v>
      </c>
      <c r="N24" s="205">
        <v>32.571823999999999</v>
      </c>
      <c r="O24" s="205">
        <v>20.091196</v>
      </c>
      <c r="P24" s="205">
        <v>26.666482999999999</v>
      </c>
      <c r="Q24" s="205">
        <v>0</v>
      </c>
      <c r="R24" s="205">
        <v>23.785416999999999</v>
      </c>
      <c r="S24" s="205">
        <v>18.269100000000002</v>
      </c>
      <c r="T24" s="206">
        <v>121.38402000000001</v>
      </c>
      <c r="U24" s="207">
        <v>691.99343099999999</v>
      </c>
      <c r="V24" s="161"/>
    </row>
    <row r="25" spans="1:22" ht="15" hidden="1" customHeight="1" x14ac:dyDescent="0.25">
      <c r="A25" s="153"/>
      <c r="B25" s="200"/>
      <c r="C25" s="201" t="s">
        <v>43</v>
      </c>
      <c r="D25" s="202" t="s">
        <v>39</v>
      </c>
      <c r="E25" s="203" t="s">
        <v>44</v>
      </c>
      <c r="F25" s="204"/>
      <c r="G25" s="205">
        <v>29.652837000000002</v>
      </c>
      <c r="H25" s="205">
        <v>249.39802399999999</v>
      </c>
      <c r="I25" s="205">
        <v>42.065829000000001</v>
      </c>
      <c r="J25" s="205">
        <v>8.1594990000000003</v>
      </c>
      <c r="K25" s="205">
        <v>93.698621000000003</v>
      </c>
      <c r="L25" s="205">
        <v>120.027608</v>
      </c>
      <c r="M25" s="206">
        <v>543.00241800000003</v>
      </c>
      <c r="N25" s="205">
        <v>30.480187999999998</v>
      </c>
      <c r="O25" s="205">
        <v>21.969698000000001</v>
      </c>
      <c r="P25" s="205">
        <v>24.836442000000002</v>
      </c>
      <c r="Q25" s="205">
        <v>0</v>
      </c>
      <c r="R25" s="205">
        <v>26.554293000000001</v>
      </c>
      <c r="S25" s="205">
        <v>17.685115</v>
      </c>
      <c r="T25" s="206">
        <v>121.52573599999999</v>
      </c>
      <c r="U25" s="207">
        <v>664.52815399999997</v>
      </c>
      <c r="V25" s="161"/>
    </row>
    <row r="26" spans="1:22" ht="15" hidden="1" customHeight="1" x14ac:dyDescent="0.25">
      <c r="A26" s="153"/>
      <c r="B26" s="200"/>
      <c r="C26" s="201" t="s">
        <v>45</v>
      </c>
      <c r="D26" s="202" t="s">
        <v>39</v>
      </c>
      <c r="E26" s="203" t="s">
        <v>46</v>
      </c>
      <c r="F26" s="204"/>
      <c r="G26" s="205">
        <v>28.870823999999999</v>
      </c>
      <c r="H26" s="205">
        <v>252.389983</v>
      </c>
      <c r="I26" s="205">
        <v>54.657141000000003</v>
      </c>
      <c r="J26" s="205">
        <v>6.0321369999999996</v>
      </c>
      <c r="K26" s="205">
        <v>100.96992899999999</v>
      </c>
      <c r="L26" s="205">
        <v>116.526718</v>
      </c>
      <c r="M26" s="206">
        <v>559.446732</v>
      </c>
      <c r="N26" s="205">
        <v>32.134934000000001</v>
      </c>
      <c r="O26" s="205">
        <v>19.783207000000001</v>
      </c>
      <c r="P26" s="205">
        <v>19.908116</v>
      </c>
      <c r="Q26" s="205">
        <v>0</v>
      </c>
      <c r="R26" s="205">
        <v>31.906488</v>
      </c>
      <c r="S26" s="205">
        <v>18.209059</v>
      </c>
      <c r="T26" s="206">
        <v>121.941804</v>
      </c>
      <c r="U26" s="207">
        <v>681.38853600000004</v>
      </c>
      <c r="V26" s="161"/>
    </row>
    <row r="27" spans="1:22" ht="22.5" hidden="1" customHeight="1" x14ac:dyDescent="0.25">
      <c r="A27" s="153"/>
      <c r="B27" s="200">
        <v>2005</v>
      </c>
      <c r="C27" s="201" t="s">
        <v>38</v>
      </c>
      <c r="D27" s="202" t="s">
        <v>39</v>
      </c>
      <c r="E27" s="203" t="s">
        <v>40</v>
      </c>
      <c r="F27" s="204"/>
      <c r="G27" s="205">
        <v>34.044246999999999</v>
      </c>
      <c r="H27" s="205">
        <v>248.832021</v>
      </c>
      <c r="I27" s="205">
        <v>70.872512</v>
      </c>
      <c r="J27" s="205">
        <v>7.6390039999999999</v>
      </c>
      <c r="K27" s="205">
        <v>109.248527</v>
      </c>
      <c r="L27" s="205">
        <v>98.611331000000007</v>
      </c>
      <c r="M27" s="206">
        <v>569.24764200000004</v>
      </c>
      <c r="N27" s="205">
        <v>37.104197999999997</v>
      </c>
      <c r="O27" s="205">
        <v>15.319902000000001</v>
      </c>
      <c r="P27" s="205">
        <v>27.318557999999999</v>
      </c>
      <c r="Q27" s="205">
        <v>0</v>
      </c>
      <c r="R27" s="205">
        <v>43.390619999999998</v>
      </c>
      <c r="S27" s="205">
        <v>19.916691</v>
      </c>
      <c r="T27" s="206">
        <v>143.049969</v>
      </c>
      <c r="U27" s="207">
        <v>712.29761099999996</v>
      </c>
      <c r="V27" s="161"/>
    </row>
    <row r="28" spans="1:22" ht="15" hidden="1" customHeight="1" x14ac:dyDescent="0.25">
      <c r="A28" s="153"/>
      <c r="B28" s="200"/>
      <c r="C28" s="201" t="s">
        <v>41</v>
      </c>
      <c r="D28" s="202" t="s">
        <v>39</v>
      </c>
      <c r="E28" s="203" t="s">
        <v>42</v>
      </c>
      <c r="F28" s="204"/>
      <c r="G28" s="205">
        <v>35.751649999999998</v>
      </c>
      <c r="H28" s="205">
        <v>291.87049999999999</v>
      </c>
      <c r="I28" s="205">
        <v>47.946168</v>
      </c>
      <c r="J28" s="205">
        <v>9.606719</v>
      </c>
      <c r="K28" s="205">
        <v>96.599897999999996</v>
      </c>
      <c r="L28" s="205">
        <v>111.34462499999999</v>
      </c>
      <c r="M28" s="206">
        <v>593.11955999999998</v>
      </c>
      <c r="N28" s="205">
        <v>35.630979000000004</v>
      </c>
      <c r="O28" s="205">
        <v>23.723286999999999</v>
      </c>
      <c r="P28" s="205">
        <v>25.050321</v>
      </c>
      <c r="Q28" s="205">
        <v>0</v>
      </c>
      <c r="R28" s="205">
        <v>30.371648</v>
      </c>
      <c r="S28" s="205">
        <v>21.827383000000001</v>
      </c>
      <c r="T28" s="206">
        <v>136.60361800000001</v>
      </c>
      <c r="U28" s="207">
        <v>729.72317799999996</v>
      </c>
      <c r="V28" s="161"/>
    </row>
    <row r="29" spans="1:22" ht="15" hidden="1" customHeight="1" x14ac:dyDescent="0.25">
      <c r="A29" s="153"/>
      <c r="B29" s="200"/>
      <c r="C29" s="201" t="s">
        <v>43</v>
      </c>
      <c r="D29" s="202" t="s">
        <v>39</v>
      </c>
      <c r="E29" s="203" t="s">
        <v>44</v>
      </c>
      <c r="F29" s="204"/>
      <c r="G29" s="205">
        <v>38.920369000000001</v>
      </c>
      <c r="H29" s="205">
        <v>298.75730199999998</v>
      </c>
      <c r="I29" s="205">
        <v>63.419271999999999</v>
      </c>
      <c r="J29" s="205">
        <v>10.591457</v>
      </c>
      <c r="K29" s="205">
        <v>105.54218299999999</v>
      </c>
      <c r="L29" s="205">
        <v>108.259773</v>
      </c>
      <c r="M29" s="206">
        <v>625.49035600000002</v>
      </c>
      <c r="N29" s="205">
        <v>26.452052999999999</v>
      </c>
      <c r="O29" s="205">
        <v>23.946998000000001</v>
      </c>
      <c r="P29" s="205">
        <v>30.483347999999999</v>
      </c>
      <c r="Q29" s="205">
        <v>0</v>
      </c>
      <c r="R29" s="205">
        <v>27.463011999999999</v>
      </c>
      <c r="S29" s="205">
        <v>26.716878999999999</v>
      </c>
      <c r="T29" s="206">
        <v>135.06228999999999</v>
      </c>
      <c r="U29" s="207">
        <v>760.55264599999998</v>
      </c>
      <c r="V29" s="161"/>
    </row>
    <row r="30" spans="1:22" ht="15" hidden="1" customHeight="1" x14ac:dyDescent="0.25">
      <c r="A30" s="153"/>
      <c r="B30" s="200"/>
      <c r="C30" s="201" t="s">
        <v>45</v>
      </c>
      <c r="D30" s="202" t="s">
        <v>39</v>
      </c>
      <c r="E30" s="203" t="s">
        <v>46</v>
      </c>
      <c r="F30" s="204"/>
      <c r="G30" s="205">
        <v>51.229951999999997</v>
      </c>
      <c r="H30" s="205">
        <v>259.90203000000002</v>
      </c>
      <c r="I30" s="205">
        <v>61.142327000000002</v>
      </c>
      <c r="J30" s="205">
        <v>7.9748109999999999</v>
      </c>
      <c r="K30" s="205">
        <v>88.161120999999994</v>
      </c>
      <c r="L30" s="205">
        <v>132.101855</v>
      </c>
      <c r="M30" s="206">
        <v>600.51209600000004</v>
      </c>
      <c r="N30" s="205">
        <v>28.674104</v>
      </c>
      <c r="O30" s="205">
        <v>24.015277000000001</v>
      </c>
      <c r="P30" s="205">
        <v>25.144977999999998</v>
      </c>
      <c r="Q30" s="205">
        <v>0</v>
      </c>
      <c r="R30" s="205">
        <v>27.68094</v>
      </c>
      <c r="S30" s="205">
        <v>28.004480000000001</v>
      </c>
      <c r="T30" s="206">
        <v>133.519779</v>
      </c>
      <c r="U30" s="207">
        <v>734.03187500000001</v>
      </c>
      <c r="V30" s="161"/>
    </row>
    <row r="31" spans="1:22" ht="22.5" hidden="1" customHeight="1" x14ac:dyDescent="0.25">
      <c r="A31" s="153"/>
      <c r="B31" s="200">
        <v>2006</v>
      </c>
      <c r="C31" s="201" t="s">
        <v>38</v>
      </c>
      <c r="D31" s="202" t="s">
        <v>39</v>
      </c>
      <c r="E31" s="203" t="s">
        <v>40</v>
      </c>
      <c r="F31" s="204"/>
      <c r="G31" s="205">
        <v>48.218133999999999</v>
      </c>
      <c r="H31" s="205">
        <v>293.827472</v>
      </c>
      <c r="I31" s="205">
        <v>58.074182</v>
      </c>
      <c r="J31" s="205">
        <v>14.740780000000001</v>
      </c>
      <c r="K31" s="205">
        <v>90.775435000000002</v>
      </c>
      <c r="L31" s="205">
        <v>131.682243</v>
      </c>
      <c r="M31" s="206">
        <v>637.31824600000004</v>
      </c>
      <c r="N31" s="205">
        <v>32.314349</v>
      </c>
      <c r="O31" s="205">
        <v>34.800410999999997</v>
      </c>
      <c r="P31" s="205">
        <v>24.098171000000001</v>
      </c>
      <c r="Q31" s="205">
        <v>0</v>
      </c>
      <c r="R31" s="205">
        <v>39.591566</v>
      </c>
      <c r="S31" s="205">
        <v>32.160093000000003</v>
      </c>
      <c r="T31" s="206">
        <v>162.96458999999999</v>
      </c>
      <c r="U31" s="207">
        <v>800.28283599999997</v>
      </c>
      <c r="V31" s="161"/>
    </row>
    <row r="32" spans="1:22" ht="15" hidden="1" customHeight="1" x14ac:dyDescent="0.25">
      <c r="A32" s="153"/>
      <c r="B32" s="200"/>
      <c r="C32" s="201" t="s">
        <v>41</v>
      </c>
      <c r="D32" s="202" t="s">
        <v>39</v>
      </c>
      <c r="E32" s="203" t="s">
        <v>42</v>
      </c>
      <c r="F32" s="204"/>
      <c r="G32" s="205">
        <v>51.720880000000001</v>
      </c>
      <c r="H32" s="205">
        <v>295.27183500000001</v>
      </c>
      <c r="I32" s="205">
        <v>59.452947000000002</v>
      </c>
      <c r="J32" s="205">
        <v>21.724761999999998</v>
      </c>
      <c r="K32" s="205">
        <v>85.129921999999993</v>
      </c>
      <c r="L32" s="205">
        <v>142.93654000000001</v>
      </c>
      <c r="M32" s="206">
        <v>656.23688600000003</v>
      </c>
      <c r="N32" s="205">
        <v>33.644246000000003</v>
      </c>
      <c r="O32" s="205">
        <v>26.109696</v>
      </c>
      <c r="P32" s="205">
        <v>21.508143</v>
      </c>
      <c r="Q32" s="205">
        <v>0</v>
      </c>
      <c r="R32" s="205">
        <v>26.025027000000001</v>
      </c>
      <c r="S32" s="205">
        <v>24.781265000000001</v>
      </c>
      <c r="T32" s="206">
        <v>132.068377</v>
      </c>
      <c r="U32" s="207">
        <v>788.30526299999997</v>
      </c>
      <c r="V32" s="161"/>
    </row>
    <row r="33" spans="1:22" ht="15" hidden="1" customHeight="1" x14ac:dyDescent="0.25">
      <c r="A33" s="153"/>
      <c r="B33" s="200"/>
      <c r="C33" s="201" t="s">
        <v>43</v>
      </c>
      <c r="D33" s="202" t="s">
        <v>39</v>
      </c>
      <c r="E33" s="203" t="s">
        <v>44</v>
      </c>
      <c r="F33" s="204"/>
      <c r="G33" s="205">
        <v>48.024206</v>
      </c>
      <c r="H33" s="205">
        <v>295.35943900000001</v>
      </c>
      <c r="I33" s="205">
        <v>88.870131999999998</v>
      </c>
      <c r="J33" s="205">
        <v>22.982600000000001</v>
      </c>
      <c r="K33" s="205">
        <v>97.846688999999998</v>
      </c>
      <c r="L33" s="205">
        <v>161.85356100000001</v>
      </c>
      <c r="M33" s="206">
        <v>714.93662700000004</v>
      </c>
      <c r="N33" s="205">
        <v>21.464144999999998</v>
      </c>
      <c r="O33" s="205">
        <v>31.589085000000001</v>
      </c>
      <c r="P33" s="205">
        <v>19.427990000000001</v>
      </c>
      <c r="Q33" s="205">
        <v>0</v>
      </c>
      <c r="R33" s="205">
        <v>33.884681999999998</v>
      </c>
      <c r="S33" s="205">
        <v>23.369492999999999</v>
      </c>
      <c r="T33" s="206">
        <v>129.73539500000001</v>
      </c>
      <c r="U33" s="207">
        <v>844.67202199999997</v>
      </c>
      <c r="V33" s="161"/>
    </row>
    <row r="34" spans="1:22" ht="15" hidden="1" customHeight="1" x14ac:dyDescent="0.25">
      <c r="A34" s="153"/>
      <c r="B34" s="200"/>
      <c r="C34" s="201" t="s">
        <v>45</v>
      </c>
      <c r="D34" s="202" t="s">
        <v>39</v>
      </c>
      <c r="E34" s="203" t="s">
        <v>46</v>
      </c>
      <c r="F34" s="204"/>
      <c r="G34" s="205">
        <v>61.030133999999997</v>
      </c>
      <c r="H34" s="205">
        <v>308.40459700000002</v>
      </c>
      <c r="I34" s="205">
        <v>63.020302999999998</v>
      </c>
      <c r="J34" s="205">
        <v>19.375556</v>
      </c>
      <c r="K34" s="205">
        <v>107.64743300000001</v>
      </c>
      <c r="L34" s="205">
        <v>162.270489</v>
      </c>
      <c r="M34" s="206">
        <v>721.74851200000001</v>
      </c>
      <c r="N34" s="205">
        <v>27.806353999999999</v>
      </c>
      <c r="O34" s="205">
        <v>27.476524000000001</v>
      </c>
      <c r="P34" s="205">
        <v>18.986698000000001</v>
      </c>
      <c r="Q34" s="205">
        <v>0</v>
      </c>
      <c r="R34" s="205">
        <v>21.228185</v>
      </c>
      <c r="S34" s="205">
        <v>36.478209999999997</v>
      </c>
      <c r="T34" s="206">
        <v>131.97597099999999</v>
      </c>
      <c r="U34" s="207">
        <v>853.72448299999996</v>
      </c>
      <c r="V34" s="161"/>
    </row>
    <row r="35" spans="1:22" ht="22.5" hidden="1" customHeight="1" x14ac:dyDescent="0.25">
      <c r="A35" s="153"/>
      <c r="B35" s="200">
        <v>2007</v>
      </c>
      <c r="C35" s="201" t="s">
        <v>38</v>
      </c>
      <c r="D35" s="202" t="s">
        <v>39</v>
      </c>
      <c r="E35" s="203" t="s">
        <v>40</v>
      </c>
      <c r="F35" s="204"/>
      <c r="G35" s="205">
        <v>49.254071000000003</v>
      </c>
      <c r="H35" s="205">
        <v>313.88231500000001</v>
      </c>
      <c r="I35" s="205">
        <v>71.300608999999994</v>
      </c>
      <c r="J35" s="205">
        <v>21.72982</v>
      </c>
      <c r="K35" s="205">
        <v>111.270757</v>
      </c>
      <c r="L35" s="205">
        <v>147.52748399999999</v>
      </c>
      <c r="M35" s="206">
        <v>714.965056</v>
      </c>
      <c r="N35" s="205">
        <v>25.536169000000001</v>
      </c>
      <c r="O35" s="205">
        <v>33.263857000000002</v>
      </c>
      <c r="P35" s="205">
        <v>34.861865000000002</v>
      </c>
      <c r="Q35" s="205">
        <v>0</v>
      </c>
      <c r="R35" s="205">
        <v>31.257711</v>
      </c>
      <c r="S35" s="205">
        <v>18.871241000000001</v>
      </c>
      <c r="T35" s="206">
        <v>143.790843</v>
      </c>
      <c r="U35" s="207">
        <v>858.755899</v>
      </c>
      <c r="V35" s="161"/>
    </row>
    <row r="36" spans="1:22" ht="15" hidden="1" customHeight="1" x14ac:dyDescent="0.25">
      <c r="A36" s="153"/>
      <c r="B36" s="200"/>
      <c r="C36" s="201" t="s">
        <v>41</v>
      </c>
      <c r="D36" s="202" t="s">
        <v>39</v>
      </c>
      <c r="E36" s="203" t="s">
        <v>42</v>
      </c>
      <c r="F36" s="204"/>
      <c r="G36" s="205">
        <v>48.651556999999997</v>
      </c>
      <c r="H36" s="205">
        <v>310.95318200000003</v>
      </c>
      <c r="I36" s="205">
        <v>82.658277999999996</v>
      </c>
      <c r="J36" s="205">
        <v>23.866342</v>
      </c>
      <c r="K36" s="205">
        <v>103.866302</v>
      </c>
      <c r="L36" s="205">
        <v>153.501093</v>
      </c>
      <c r="M36" s="206">
        <v>723.49675400000001</v>
      </c>
      <c r="N36" s="205">
        <v>32.423057</v>
      </c>
      <c r="O36" s="205">
        <v>35.029814000000002</v>
      </c>
      <c r="P36" s="205">
        <v>32.985362000000002</v>
      </c>
      <c r="Q36" s="205">
        <v>0</v>
      </c>
      <c r="R36" s="205">
        <v>24.222369</v>
      </c>
      <c r="S36" s="205">
        <v>28.595790000000001</v>
      </c>
      <c r="T36" s="206">
        <v>153.25639200000001</v>
      </c>
      <c r="U36" s="207">
        <v>876.75314600000002</v>
      </c>
      <c r="V36" s="161"/>
    </row>
    <row r="37" spans="1:22" ht="15" hidden="1" customHeight="1" x14ac:dyDescent="0.25">
      <c r="A37" s="153"/>
      <c r="B37" s="200"/>
      <c r="C37" s="201" t="s">
        <v>43</v>
      </c>
      <c r="D37" s="202" t="s">
        <v>39</v>
      </c>
      <c r="E37" s="203" t="s">
        <v>44</v>
      </c>
      <c r="F37" s="204"/>
      <c r="G37" s="205">
        <v>41.943432000000001</v>
      </c>
      <c r="H37" s="205">
        <v>280.32214199999999</v>
      </c>
      <c r="I37" s="205">
        <v>87.277733999999995</v>
      </c>
      <c r="J37" s="205">
        <v>22.390436999999999</v>
      </c>
      <c r="K37" s="205">
        <v>102.57579</v>
      </c>
      <c r="L37" s="205">
        <v>164.78895800000001</v>
      </c>
      <c r="M37" s="206">
        <v>699.29849300000001</v>
      </c>
      <c r="N37" s="205">
        <v>28.114094999999999</v>
      </c>
      <c r="O37" s="205">
        <v>29.716403</v>
      </c>
      <c r="P37" s="205">
        <v>35.309144000000003</v>
      </c>
      <c r="Q37" s="205">
        <v>0</v>
      </c>
      <c r="R37" s="205">
        <v>41.050398000000001</v>
      </c>
      <c r="S37" s="205">
        <v>24.673400999999998</v>
      </c>
      <c r="T37" s="206">
        <v>158.86344099999999</v>
      </c>
      <c r="U37" s="207">
        <v>858.16193399999997</v>
      </c>
      <c r="V37" s="161"/>
    </row>
    <row r="38" spans="1:22" ht="15" hidden="1" customHeight="1" x14ac:dyDescent="0.25">
      <c r="A38" s="153"/>
      <c r="B38" s="200"/>
      <c r="C38" s="201" t="s">
        <v>45</v>
      </c>
      <c r="D38" s="202" t="s">
        <v>39</v>
      </c>
      <c r="E38" s="203" t="s">
        <v>46</v>
      </c>
      <c r="F38" s="204"/>
      <c r="G38" s="205">
        <v>39.028450999999997</v>
      </c>
      <c r="H38" s="205">
        <v>271.49991399999999</v>
      </c>
      <c r="I38" s="205">
        <v>85.600201999999996</v>
      </c>
      <c r="J38" s="205">
        <v>27.443204999999999</v>
      </c>
      <c r="K38" s="205">
        <v>97.117934000000005</v>
      </c>
      <c r="L38" s="205">
        <v>152.39374100000001</v>
      </c>
      <c r="M38" s="206">
        <v>673.08344699999998</v>
      </c>
      <c r="N38" s="205">
        <v>34.829276999999998</v>
      </c>
      <c r="O38" s="205">
        <v>23.672817999999999</v>
      </c>
      <c r="P38" s="205">
        <v>36.171661</v>
      </c>
      <c r="Q38" s="205">
        <v>0</v>
      </c>
      <c r="R38" s="205">
        <v>35.368372999999998</v>
      </c>
      <c r="S38" s="205">
        <v>36.747836999999997</v>
      </c>
      <c r="T38" s="206">
        <v>166.78996599999999</v>
      </c>
      <c r="U38" s="207">
        <v>839.87341300000003</v>
      </c>
      <c r="V38" s="161"/>
    </row>
    <row r="39" spans="1:22" ht="22.5" hidden="1" customHeight="1" x14ac:dyDescent="0.25">
      <c r="A39" s="153"/>
      <c r="B39" s="200">
        <v>2008</v>
      </c>
      <c r="C39" s="201" t="s">
        <v>38</v>
      </c>
      <c r="D39" s="202" t="s">
        <v>39</v>
      </c>
      <c r="E39" s="203" t="s">
        <v>40</v>
      </c>
      <c r="F39" s="204"/>
      <c r="G39" s="205">
        <v>37.372278999999999</v>
      </c>
      <c r="H39" s="205">
        <v>244.925558</v>
      </c>
      <c r="I39" s="205">
        <v>111.343328</v>
      </c>
      <c r="J39" s="205">
        <v>22.373602000000002</v>
      </c>
      <c r="K39" s="205">
        <v>112.90142</v>
      </c>
      <c r="L39" s="205">
        <v>141.842793</v>
      </c>
      <c r="M39" s="206">
        <v>670.75897999999995</v>
      </c>
      <c r="N39" s="205">
        <v>25.337665000000001</v>
      </c>
      <c r="O39" s="205">
        <v>41.139921999999999</v>
      </c>
      <c r="P39" s="205">
        <v>37.298476000000001</v>
      </c>
      <c r="Q39" s="205">
        <v>0</v>
      </c>
      <c r="R39" s="205">
        <v>32.003915999999997</v>
      </c>
      <c r="S39" s="205">
        <v>32.024481999999999</v>
      </c>
      <c r="T39" s="206">
        <v>167.804461</v>
      </c>
      <c r="U39" s="207">
        <v>838.56344100000001</v>
      </c>
      <c r="V39" s="161"/>
    </row>
    <row r="40" spans="1:22" ht="15" hidden="1" customHeight="1" x14ac:dyDescent="0.25">
      <c r="A40" s="153"/>
      <c r="B40" s="200"/>
      <c r="C40" s="201" t="s">
        <v>41</v>
      </c>
      <c r="D40" s="202" t="s">
        <v>39</v>
      </c>
      <c r="E40" s="203" t="s">
        <v>42</v>
      </c>
      <c r="F40" s="204"/>
      <c r="G40" s="205">
        <v>52.656300000000002</v>
      </c>
      <c r="H40" s="205">
        <v>246.23183</v>
      </c>
      <c r="I40" s="205">
        <v>106.67490100000001</v>
      </c>
      <c r="J40" s="205">
        <v>21.727471000000001</v>
      </c>
      <c r="K40" s="205">
        <v>108.387485</v>
      </c>
      <c r="L40" s="205">
        <v>165.58783500000001</v>
      </c>
      <c r="M40" s="206">
        <v>701.26582199999996</v>
      </c>
      <c r="N40" s="205">
        <v>26.092817</v>
      </c>
      <c r="O40" s="205">
        <v>39.300261999999996</v>
      </c>
      <c r="P40" s="205">
        <v>31.699459999999998</v>
      </c>
      <c r="Q40" s="205">
        <v>0</v>
      </c>
      <c r="R40" s="205">
        <v>24.855094000000001</v>
      </c>
      <c r="S40" s="205">
        <v>31.499917</v>
      </c>
      <c r="T40" s="206">
        <v>153.44755000000001</v>
      </c>
      <c r="U40" s="207">
        <v>854.71337200000005</v>
      </c>
      <c r="V40" s="161"/>
    </row>
    <row r="41" spans="1:22" ht="15" hidden="1" customHeight="1" x14ac:dyDescent="0.25">
      <c r="A41" s="153"/>
      <c r="B41" s="200"/>
      <c r="C41" s="201" t="s">
        <v>43</v>
      </c>
      <c r="D41" s="202" t="s">
        <v>39</v>
      </c>
      <c r="E41" s="203" t="s">
        <v>44</v>
      </c>
      <c r="F41" s="204"/>
      <c r="G41" s="205">
        <v>45.909953999999999</v>
      </c>
      <c r="H41" s="205">
        <v>190.88292999999999</v>
      </c>
      <c r="I41" s="205">
        <v>106.437076</v>
      </c>
      <c r="J41" s="205">
        <v>22.175892999999999</v>
      </c>
      <c r="K41" s="205">
        <v>109.372471</v>
      </c>
      <c r="L41" s="205">
        <v>167.08787599999999</v>
      </c>
      <c r="M41" s="206">
        <v>641.86620000000005</v>
      </c>
      <c r="N41" s="205">
        <v>28.666186</v>
      </c>
      <c r="O41" s="205">
        <v>36.066994999999999</v>
      </c>
      <c r="P41" s="205">
        <v>38.290739000000002</v>
      </c>
      <c r="Q41" s="205">
        <v>0</v>
      </c>
      <c r="R41" s="205">
        <v>27.089431999999999</v>
      </c>
      <c r="S41" s="205">
        <v>37.315669</v>
      </c>
      <c r="T41" s="206">
        <v>167.42902100000001</v>
      </c>
      <c r="U41" s="207">
        <v>809.29522099999997</v>
      </c>
      <c r="V41" s="161"/>
    </row>
    <row r="42" spans="1:22" ht="15" hidden="1" customHeight="1" x14ac:dyDescent="0.25">
      <c r="A42" s="153"/>
      <c r="B42" s="200"/>
      <c r="C42" s="201" t="s">
        <v>45</v>
      </c>
      <c r="D42" s="202" t="s">
        <v>39</v>
      </c>
      <c r="E42" s="203" t="s">
        <v>46</v>
      </c>
      <c r="F42" s="204"/>
      <c r="G42" s="205">
        <v>57.772889999999997</v>
      </c>
      <c r="H42" s="205">
        <v>169.45590200000001</v>
      </c>
      <c r="I42" s="205">
        <v>121.695612</v>
      </c>
      <c r="J42" s="205">
        <v>17.907076</v>
      </c>
      <c r="K42" s="205">
        <v>112.305335</v>
      </c>
      <c r="L42" s="205">
        <v>145.777098</v>
      </c>
      <c r="M42" s="206">
        <v>624.91391299999998</v>
      </c>
      <c r="N42" s="205">
        <v>32.058174000000001</v>
      </c>
      <c r="O42" s="205">
        <v>41.924742999999999</v>
      </c>
      <c r="P42" s="205">
        <v>38.092013000000001</v>
      </c>
      <c r="Q42" s="205">
        <v>0</v>
      </c>
      <c r="R42" s="205">
        <v>25.084548999999999</v>
      </c>
      <c r="S42" s="205">
        <v>31.925077999999999</v>
      </c>
      <c r="T42" s="206">
        <v>169.08455699999999</v>
      </c>
      <c r="U42" s="207">
        <v>793.99847</v>
      </c>
      <c r="V42" s="161"/>
    </row>
    <row r="43" spans="1:22" ht="22.5" hidden="1" customHeight="1" x14ac:dyDescent="0.25">
      <c r="A43" s="153"/>
      <c r="B43" s="200">
        <v>2009</v>
      </c>
      <c r="C43" s="201" t="s">
        <v>38</v>
      </c>
      <c r="D43" s="202" t="s">
        <v>39</v>
      </c>
      <c r="E43" s="203" t="s">
        <v>40</v>
      </c>
      <c r="F43" s="204"/>
      <c r="G43" s="205">
        <v>57.180776999999999</v>
      </c>
      <c r="H43" s="205">
        <v>168.67668</v>
      </c>
      <c r="I43" s="205">
        <v>126.71763199999999</v>
      </c>
      <c r="J43" s="205">
        <v>16.431764999999999</v>
      </c>
      <c r="K43" s="205">
        <v>122.046936</v>
      </c>
      <c r="L43" s="205">
        <v>115.00579500000001</v>
      </c>
      <c r="M43" s="206">
        <v>606.05958499999997</v>
      </c>
      <c r="N43" s="205">
        <v>30.605260000000001</v>
      </c>
      <c r="O43" s="205">
        <v>33.375804000000002</v>
      </c>
      <c r="P43" s="205">
        <v>37.645684000000003</v>
      </c>
      <c r="Q43" s="205">
        <v>0</v>
      </c>
      <c r="R43" s="205">
        <v>27.779105000000001</v>
      </c>
      <c r="S43" s="205">
        <v>37.806299000000003</v>
      </c>
      <c r="T43" s="206">
        <v>167.212152</v>
      </c>
      <c r="U43" s="207">
        <v>773.27173700000003</v>
      </c>
      <c r="V43" s="161"/>
    </row>
    <row r="44" spans="1:22" ht="15" hidden="1" customHeight="1" x14ac:dyDescent="0.25">
      <c r="A44" s="153"/>
      <c r="B44" s="200"/>
      <c r="C44" s="201" t="s">
        <v>41</v>
      </c>
      <c r="D44" s="202" t="s">
        <v>39</v>
      </c>
      <c r="E44" s="203" t="s">
        <v>42</v>
      </c>
      <c r="F44" s="204"/>
      <c r="G44" s="205">
        <v>61.287891999999999</v>
      </c>
      <c r="H44" s="205">
        <v>170.73977099999999</v>
      </c>
      <c r="I44" s="205">
        <v>124.049449</v>
      </c>
      <c r="J44" s="205">
        <v>15.531798</v>
      </c>
      <c r="K44" s="205">
        <v>109.742392</v>
      </c>
      <c r="L44" s="205">
        <v>89.540563000000006</v>
      </c>
      <c r="M44" s="206">
        <v>570.89186500000005</v>
      </c>
      <c r="N44" s="205">
        <v>26.710345</v>
      </c>
      <c r="O44" s="205">
        <v>50.725537000000003</v>
      </c>
      <c r="P44" s="205">
        <v>40.555594999999997</v>
      </c>
      <c r="Q44" s="205">
        <v>0</v>
      </c>
      <c r="R44" s="205">
        <v>26.713207000000001</v>
      </c>
      <c r="S44" s="205">
        <v>33.119025999999998</v>
      </c>
      <c r="T44" s="206">
        <v>177.82371000000001</v>
      </c>
      <c r="U44" s="207">
        <v>748.71557499999994</v>
      </c>
      <c r="V44" s="161"/>
    </row>
    <row r="45" spans="1:22" ht="15" hidden="1" customHeight="1" x14ac:dyDescent="0.25">
      <c r="A45" s="153"/>
      <c r="B45" s="200"/>
      <c r="C45" s="201" t="s">
        <v>43</v>
      </c>
      <c r="D45" s="202" t="s">
        <v>39</v>
      </c>
      <c r="E45" s="203" t="s">
        <v>44</v>
      </c>
      <c r="F45" s="204"/>
      <c r="G45" s="205">
        <v>39.001381000000002</v>
      </c>
      <c r="H45" s="205">
        <v>204.68480099999999</v>
      </c>
      <c r="I45" s="205">
        <v>117.958943</v>
      </c>
      <c r="J45" s="205">
        <v>15.317027</v>
      </c>
      <c r="K45" s="205">
        <v>117.678747</v>
      </c>
      <c r="L45" s="205">
        <v>80.594337999999993</v>
      </c>
      <c r="M45" s="206">
        <v>575.23523699999998</v>
      </c>
      <c r="N45" s="205">
        <v>26.253060000000001</v>
      </c>
      <c r="O45" s="205">
        <v>43.230888999999998</v>
      </c>
      <c r="P45" s="205">
        <v>37.011378999999998</v>
      </c>
      <c r="Q45" s="205">
        <v>0</v>
      </c>
      <c r="R45" s="205">
        <v>28.675007999999998</v>
      </c>
      <c r="S45" s="205">
        <v>29.267541000000001</v>
      </c>
      <c r="T45" s="206">
        <v>164.43787699999999</v>
      </c>
      <c r="U45" s="207">
        <v>739.67311400000006</v>
      </c>
      <c r="V45" s="161"/>
    </row>
    <row r="46" spans="1:22" ht="15" hidden="1" customHeight="1" x14ac:dyDescent="0.25">
      <c r="A46" s="153"/>
      <c r="B46" s="200"/>
      <c r="C46" s="201" t="s">
        <v>45</v>
      </c>
      <c r="D46" s="202" t="s">
        <v>39</v>
      </c>
      <c r="E46" s="203" t="s">
        <v>46</v>
      </c>
      <c r="F46" s="204"/>
      <c r="G46" s="205">
        <v>34.044207</v>
      </c>
      <c r="H46" s="205">
        <v>200.539151</v>
      </c>
      <c r="I46" s="205">
        <v>108.37245900000001</v>
      </c>
      <c r="J46" s="205">
        <v>18.229198</v>
      </c>
      <c r="K46" s="205">
        <v>106.89258</v>
      </c>
      <c r="L46" s="205">
        <v>96.805188999999999</v>
      </c>
      <c r="M46" s="206">
        <v>564.88278400000002</v>
      </c>
      <c r="N46" s="205">
        <v>28.58539</v>
      </c>
      <c r="O46" s="205">
        <v>41.747210000000003</v>
      </c>
      <c r="P46" s="205">
        <v>36.574201000000002</v>
      </c>
      <c r="Q46" s="205">
        <v>0</v>
      </c>
      <c r="R46" s="205">
        <v>26.499722999999999</v>
      </c>
      <c r="S46" s="205">
        <v>21.522348999999998</v>
      </c>
      <c r="T46" s="206">
        <v>154.92887300000001</v>
      </c>
      <c r="U46" s="207">
        <v>719.81165699999997</v>
      </c>
      <c r="V46" s="161"/>
    </row>
    <row r="47" spans="1:22" ht="22.5" hidden="1" customHeight="1" x14ac:dyDescent="0.25">
      <c r="A47" s="153"/>
      <c r="B47" s="200">
        <v>2010</v>
      </c>
      <c r="C47" s="201" t="s">
        <v>38</v>
      </c>
      <c r="D47" s="202" t="s">
        <v>39</v>
      </c>
      <c r="E47" s="203" t="s">
        <v>40</v>
      </c>
      <c r="F47" s="204"/>
      <c r="G47" s="205">
        <v>41.4146</v>
      </c>
      <c r="H47" s="205">
        <v>180.66584800000001</v>
      </c>
      <c r="I47" s="205">
        <v>95.856323000000003</v>
      </c>
      <c r="J47" s="205">
        <v>17.831541999999999</v>
      </c>
      <c r="K47" s="205">
        <v>106.14221000000001</v>
      </c>
      <c r="L47" s="205">
        <v>76.360556000000003</v>
      </c>
      <c r="M47" s="206">
        <v>518.27107899999999</v>
      </c>
      <c r="N47" s="205">
        <v>28.662310000000002</v>
      </c>
      <c r="O47" s="205">
        <v>39.251224000000001</v>
      </c>
      <c r="P47" s="205">
        <v>42.470194999999997</v>
      </c>
      <c r="Q47" s="205">
        <v>0</v>
      </c>
      <c r="R47" s="205">
        <v>33.971961</v>
      </c>
      <c r="S47" s="205">
        <v>19.470137999999999</v>
      </c>
      <c r="T47" s="206">
        <v>163.825828</v>
      </c>
      <c r="U47" s="207">
        <v>682.09690699999999</v>
      </c>
      <c r="V47" s="161"/>
    </row>
    <row r="48" spans="1:22" ht="15" hidden="1" customHeight="1" x14ac:dyDescent="0.25">
      <c r="A48" s="153"/>
      <c r="B48" s="200"/>
      <c r="C48" s="201" t="s">
        <v>41</v>
      </c>
      <c r="D48" s="202" t="s">
        <v>39</v>
      </c>
      <c r="E48" s="203" t="s">
        <v>42</v>
      </c>
      <c r="F48" s="204"/>
      <c r="G48" s="205">
        <v>30.308824999999999</v>
      </c>
      <c r="H48" s="205">
        <v>197.96610000000001</v>
      </c>
      <c r="I48" s="205">
        <v>80.701947000000004</v>
      </c>
      <c r="J48" s="205">
        <v>14.687759</v>
      </c>
      <c r="K48" s="205">
        <v>92.652777</v>
      </c>
      <c r="L48" s="205">
        <v>79.124808999999999</v>
      </c>
      <c r="M48" s="206">
        <v>495.44221700000003</v>
      </c>
      <c r="N48" s="205">
        <v>16.758821999999999</v>
      </c>
      <c r="O48" s="205">
        <v>45.067681999999998</v>
      </c>
      <c r="P48" s="205">
        <v>38.126989999999999</v>
      </c>
      <c r="Q48" s="205">
        <v>0</v>
      </c>
      <c r="R48" s="205">
        <v>32.298606999999997</v>
      </c>
      <c r="S48" s="205">
        <v>24.411498999999999</v>
      </c>
      <c r="T48" s="206">
        <v>156.6636</v>
      </c>
      <c r="U48" s="207">
        <v>652.105817</v>
      </c>
      <c r="V48" s="161"/>
    </row>
    <row r="49" spans="1:25" ht="15" hidden="1" customHeight="1" x14ac:dyDescent="0.25">
      <c r="A49" s="153"/>
      <c r="B49" s="200"/>
      <c r="C49" s="201" t="s">
        <v>43</v>
      </c>
      <c r="D49" s="202" t="s">
        <v>39</v>
      </c>
      <c r="E49" s="203" t="s">
        <v>44</v>
      </c>
      <c r="F49" s="204"/>
      <c r="G49" s="205">
        <v>28.421220999999999</v>
      </c>
      <c r="H49" s="205">
        <v>186.33387099999999</v>
      </c>
      <c r="I49" s="205">
        <v>93.940378999999993</v>
      </c>
      <c r="J49" s="205">
        <v>17.010881000000001</v>
      </c>
      <c r="K49" s="205">
        <v>79.580144000000004</v>
      </c>
      <c r="L49" s="205">
        <v>90.701232000000005</v>
      </c>
      <c r="M49" s="206">
        <v>495.987728</v>
      </c>
      <c r="N49" s="205">
        <v>16.187519999999999</v>
      </c>
      <c r="O49" s="205">
        <v>47.648726000000003</v>
      </c>
      <c r="P49" s="205">
        <v>40.391652000000001</v>
      </c>
      <c r="Q49" s="205">
        <v>0</v>
      </c>
      <c r="R49" s="205">
        <v>29.735963000000002</v>
      </c>
      <c r="S49" s="205">
        <v>25.417933999999999</v>
      </c>
      <c r="T49" s="206">
        <v>159.38179500000001</v>
      </c>
      <c r="U49" s="207">
        <v>655.36952299999996</v>
      </c>
      <c r="V49" s="161"/>
    </row>
    <row r="50" spans="1:25" ht="15" hidden="1" customHeight="1" x14ac:dyDescent="0.25">
      <c r="A50" s="153"/>
      <c r="B50" s="200"/>
      <c r="C50" s="201" t="s">
        <v>45</v>
      </c>
      <c r="D50" s="202" t="s">
        <v>39</v>
      </c>
      <c r="E50" s="203" t="s">
        <v>46</v>
      </c>
      <c r="F50" s="204"/>
      <c r="G50" s="205">
        <v>31.257396</v>
      </c>
      <c r="H50" s="205">
        <v>173.90256400000001</v>
      </c>
      <c r="I50" s="205">
        <v>62.158470999999999</v>
      </c>
      <c r="J50" s="205">
        <v>23.503405999999998</v>
      </c>
      <c r="K50" s="205">
        <v>78.861553999999998</v>
      </c>
      <c r="L50" s="205">
        <v>78.257459999999995</v>
      </c>
      <c r="M50" s="206">
        <v>447.94085100000001</v>
      </c>
      <c r="N50" s="205">
        <v>15.259613999999999</v>
      </c>
      <c r="O50" s="205">
        <v>49.091092000000003</v>
      </c>
      <c r="P50" s="205">
        <v>35.515053999999999</v>
      </c>
      <c r="Q50" s="205">
        <v>0</v>
      </c>
      <c r="R50" s="205">
        <v>37.818030999999998</v>
      </c>
      <c r="S50" s="205">
        <v>33.451718999999997</v>
      </c>
      <c r="T50" s="206">
        <v>171.13551000000001</v>
      </c>
      <c r="U50" s="207">
        <v>619.07636100000002</v>
      </c>
      <c r="V50" s="161"/>
    </row>
    <row r="51" spans="1:25" ht="22.5" hidden="1" customHeight="1" x14ac:dyDescent="0.25">
      <c r="A51" s="153"/>
      <c r="B51" s="200">
        <v>2011</v>
      </c>
      <c r="C51" s="201" t="s">
        <v>38</v>
      </c>
      <c r="D51" s="202" t="s">
        <v>39</v>
      </c>
      <c r="E51" s="203" t="s">
        <v>40</v>
      </c>
      <c r="F51" s="204"/>
      <c r="G51" s="205">
        <v>49.023502999999998</v>
      </c>
      <c r="H51" s="205">
        <v>126.07809399999999</v>
      </c>
      <c r="I51" s="205">
        <v>65.200125</v>
      </c>
      <c r="J51" s="205">
        <v>19.639927</v>
      </c>
      <c r="K51" s="205">
        <v>100.994491</v>
      </c>
      <c r="L51" s="205">
        <v>76.383869000000004</v>
      </c>
      <c r="M51" s="206">
        <v>437.32000900000003</v>
      </c>
      <c r="N51" s="205">
        <v>14.206296999999999</v>
      </c>
      <c r="O51" s="205">
        <v>32.929768000000003</v>
      </c>
      <c r="P51" s="205">
        <v>40.792557000000002</v>
      </c>
      <c r="Q51" s="205">
        <v>0</v>
      </c>
      <c r="R51" s="205">
        <v>39.508560000000003</v>
      </c>
      <c r="S51" s="205">
        <v>34.243132000000003</v>
      </c>
      <c r="T51" s="206">
        <v>161.68031400000001</v>
      </c>
      <c r="U51" s="207">
        <v>599.00032299999998</v>
      </c>
      <c r="V51" s="161"/>
    </row>
    <row r="52" spans="1:25" ht="15" hidden="1" customHeight="1" x14ac:dyDescent="0.25">
      <c r="A52" s="153"/>
      <c r="B52" s="200"/>
      <c r="C52" s="201" t="s">
        <v>41</v>
      </c>
      <c r="D52" s="202" t="s">
        <v>39</v>
      </c>
      <c r="E52" s="203" t="s">
        <v>42</v>
      </c>
      <c r="F52" s="204"/>
      <c r="G52" s="205">
        <v>47.053218999999999</v>
      </c>
      <c r="H52" s="205">
        <v>119.96583099999999</v>
      </c>
      <c r="I52" s="205">
        <v>64.763917000000006</v>
      </c>
      <c r="J52" s="205">
        <v>19.524550000000001</v>
      </c>
      <c r="K52" s="205">
        <v>76.264251000000002</v>
      </c>
      <c r="L52" s="205">
        <v>62.469549000000001</v>
      </c>
      <c r="M52" s="206">
        <v>390.04131699999999</v>
      </c>
      <c r="N52" s="205">
        <v>13.863956</v>
      </c>
      <c r="O52" s="205">
        <v>41.056913999999999</v>
      </c>
      <c r="P52" s="205">
        <v>42.239902000000001</v>
      </c>
      <c r="Q52" s="205">
        <v>0</v>
      </c>
      <c r="R52" s="205">
        <v>33.205613999999997</v>
      </c>
      <c r="S52" s="205">
        <v>39.066648000000001</v>
      </c>
      <c r="T52" s="206">
        <v>169.43303399999999</v>
      </c>
      <c r="U52" s="207">
        <v>559.47435099999996</v>
      </c>
      <c r="V52" s="161"/>
    </row>
    <row r="53" spans="1:25" ht="15" hidden="1" customHeight="1" x14ac:dyDescent="0.25">
      <c r="A53" s="153"/>
      <c r="B53" s="200"/>
      <c r="C53" s="201" t="s">
        <v>43</v>
      </c>
      <c r="D53" s="202" t="s">
        <v>39</v>
      </c>
      <c r="E53" s="203" t="s">
        <v>44</v>
      </c>
      <c r="F53" s="204"/>
      <c r="G53" s="205">
        <v>46.073327999999997</v>
      </c>
      <c r="H53" s="205">
        <v>106.35784200000001</v>
      </c>
      <c r="I53" s="205">
        <v>80.989304000000004</v>
      </c>
      <c r="J53" s="205">
        <v>25.895727999999998</v>
      </c>
      <c r="K53" s="205">
        <v>68.638630000000006</v>
      </c>
      <c r="L53" s="205">
        <v>73.715675000000005</v>
      </c>
      <c r="M53" s="206">
        <v>401.67050699999999</v>
      </c>
      <c r="N53" s="205">
        <v>15.973361000000001</v>
      </c>
      <c r="O53" s="205">
        <v>42.100619999999999</v>
      </c>
      <c r="P53" s="205">
        <v>42.745443000000002</v>
      </c>
      <c r="Q53" s="205">
        <v>0</v>
      </c>
      <c r="R53" s="205">
        <v>34.771450999999999</v>
      </c>
      <c r="S53" s="205">
        <v>40.273881000000003</v>
      </c>
      <c r="T53" s="206">
        <v>175.864756</v>
      </c>
      <c r="U53" s="207">
        <v>577.53526299999999</v>
      </c>
      <c r="V53" s="161"/>
    </row>
    <row r="54" spans="1:25" ht="15" hidden="1" customHeight="1" x14ac:dyDescent="0.25">
      <c r="A54" s="153"/>
      <c r="B54" s="200"/>
      <c r="C54" s="201" t="s">
        <v>45</v>
      </c>
      <c r="D54" s="202" t="s">
        <v>39</v>
      </c>
      <c r="E54" s="203" t="s">
        <v>46</v>
      </c>
      <c r="F54" s="204"/>
      <c r="G54" s="205">
        <v>61.348768999999997</v>
      </c>
      <c r="H54" s="205">
        <v>97.596349000000004</v>
      </c>
      <c r="I54" s="205">
        <v>76.656411000000006</v>
      </c>
      <c r="J54" s="205">
        <v>32.163592000000001</v>
      </c>
      <c r="K54" s="205">
        <v>78.107996</v>
      </c>
      <c r="L54" s="205">
        <v>64.050810999999996</v>
      </c>
      <c r="M54" s="206">
        <v>409.92392799999999</v>
      </c>
      <c r="N54" s="205">
        <v>17.346581</v>
      </c>
      <c r="O54" s="205">
        <v>49.710270999999999</v>
      </c>
      <c r="P54" s="205">
        <v>39.271673999999997</v>
      </c>
      <c r="Q54" s="205">
        <v>0</v>
      </c>
      <c r="R54" s="205">
        <v>33.099556999999997</v>
      </c>
      <c r="S54" s="205">
        <v>39.219301000000002</v>
      </c>
      <c r="T54" s="206">
        <v>178.64738399999999</v>
      </c>
      <c r="U54" s="207">
        <v>588.57131200000003</v>
      </c>
      <c r="V54" s="161"/>
    </row>
    <row r="55" spans="1:25" ht="22.5" hidden="1" customHeight="1" x14ac:dyDescent="0.25">
      <c r="A55" s="153"/>
      <c r="B55" s="200">
        <v>2012</v>
      </c>
      <c r="C55" s="201" t="s">
        <v>38</v>
      </c>
      <c r="D55" s="202" t="s">
        <v>39</v>
      </c>
      <c r="E55" s="203" t="s">
        <v>40</v>
      </c>
      <c r="F55" s="204"/>
      <c r="G55" s="205">
        <v>55.90596</v>
      </c>
      <c r="H55" s="205">
        <v>99.299530000000004</v>
      </c>
      <c r="I55" s="205">
        <v>115.46834699999999</v>
      </c>
      <c r="J55" s="205">
        <v>38.707286000000003</v>
      </c>
      <c r="K55" s="205">
        <v>98.944802999999993</v>
      </c>
      <c r="L55" s="205">
        <v>49.399330999999997</v>
      </c>
      <c r="M55" s="206">
        <v>457.725257</v>
      </c>
      <c r="N55" s="205">
        <v>15.244509000000001</v>
      </c>
      <c r="O55" s="205">
        <v>32.250487</v>
      </c>
      <c r="P55" s="205">
        <v>40.408347999999997</v>
      </c>
      <c r="Q55" s="205">
        <v>0</v>
      </c>
      <c r="R55" s="205">
        <v>48.483353000000001</v>
      </c>
      <c r="S55" s="205">
        <v>38.450626999999997</v>
      </c>
      <c r="T55" s="206">
        <v>174.837324</v>
      </c>
      <c r="U55" s="207">
        <v>632.56258100000002</v>
      </c>
      <c r="V55" s="161"/>
    </row>
    <row r="56" spans="1:25" ht="15" hidden="1" customHeight="1" x14ac:dyDescent="0.25">
      <c r="A56" s="153"/>
      <c r="B56" s="200"/>
      <c r="C56" s="201" t="s">
        <v>41</v>
      </c>
      <c r="D56" s="202" t="s">
        <v>39</v>
      </c>
      <c r="E56" s="203" t="s">
        <v>42</v>
      </c>
      <c r="F56" s="204"/>
      <c r="G56" s="205">
        <v>59.440404999999998</v>
      </c>
      <c r="H56" s="205">
        <v>79.889838999999995</v>
      </c>
      <c r="I56" s="205">
        <v>86.499611999999999</v>
      </c>
      <c r="J56" s="205">
        <v>27.933958000000001</v>
      </c>
      <c r="K56" s="205">
        <v>94.854771</v>
      </c>
      <c r="L56" s="205">
        <v>50.263621999999998</v>
      </c>
      <c r="M56" s="206">
        <v>398.88220699999999</v>
      </c>
      <c r="N56" s="205">
        <v>15.297174</v>
      </c>
      <c r="O56" s="205">
        <v>31.676549999999999</v>
      </c>
      <c r="P56" s="205">
        <v>33.490850000000002</v>
      </c>
      <c r="Q56" s="205">
        <v>0</v>
      </c>
      <c r="R56" s="205">
        <v>47.710698999999998</v>
      </c>
      <c r="S56" s="205">
        <v>33.438541000000001</v>
      </c>
      <c r="T56" s="206">
        <v>161.61381399999999</v>
      </c>
      <c r="U56" s="207">
        <v>560.49602100000004</v>
      </c>
      <c r="V56" s="161"/>
    </row>
    <row r="57" spans="1:25" ht="15" hidden="1" customHeight="1" x14ac:dyDescent="0.25">
      <c r="A57" s="153"/>
      <c r="B57" s="200"/>
      <c r="C57" s="201" t="s">
        <v>43</v>
      </c>
      <c r="D57" s="202" t="s">
        <v>39</v>
      </c>
      <c r="E57" s="203" t="s">
        <v>44</v>
      </c>
      <c r="F57" s="204"/>
      <c r="G57" s="205">
        <v>59.164949999999997</v>
      </c>
      <c r="H57" s="205">
        <v>74.607776999999999</v>
      </c>
      <c r="I57" s="205">
        <v>87.790531999999999</v>
      </c>
      <c r="J57" s="205">
        <v>25.310732999999999</v>
      </c>
      <c r="K57" s="205">
        <v>70.579890000000006</v>
      </c>
      <c r="L57" s="205">
        <v>63.186826000000003</v>
      </c>
      <c r="M57" s="206">
        <v>380.64070800000002</v>
      </c>
      <c r="N57" s="205">
        <v>15.090503</v>
      </c>
      <c r="O57" s="205">
        <v>39.588436000000002</v>
      </c>
      <c r="P57" s="205">
        <v>37.601244999999999</v>
      </c>
      <c r="Q57" s="205">
        <v>0</v>
      </c>
      <c r="R57" s="205">
        <v>40.249859999999998</v>
      </c>
      <c r="S57" s="205">
        <v>28.772738</v>
      </c>
      <c r="T57" s="206">
        <v>161.30278200000001</v>
      </c>
      <c r="U57" s="207">
        <v>541.94349</v>
      </c>
      <c r="V57" s="161"/>
    </row>
    <row r="58" spans="1:25" ht="15" hidden="1" customHeight="1" x14ac:dyDescent="0.25">
      <c r="A58" s="153"/>
      <c r="B58" s="200"/>
      <c r="C58" s="201" t="s">
        <v>45</v>
      </c>
      <c r="D58" s="202" t="s">
        <v>39</v>
      </c>
      <c r="E58" s="203" t="s">
        <v>46</v>
      </c>
      <c r="F58" s="204"/>
      <c r="G58" s="205">
        <v>58.158444000000003</v>
      </c>
      <c r="H58" s="205">
        <v>78.635351</v>
      </c>
      <c r="I58" s="205">
        <v>86.029171000000005</v>
      </c>
      <c r="J58" s="205">
        <v>20.656851</v>
      </c>
      <c r="K58" s="205">
        <v>70.673889000000003</v>
      </c>
      <c r="L58" s="205">
        <v>62.131788999999998</v>
      </c>
      <c r="M58" s="206">
        <v>376.28549500000003</v>
      </c>
      <c r="N58" s="205">
        <v>19.516113000000001</v>
      </c>
      <c r="O58" s="205">
        <v>44.538212000000001</v>
      </c>
      <c r="P58" s="205">
        <v>40.331732000000002</v>
      </c>
      <c r="Q58" s="205">
        <v>0</v>
      </c>
      <c r="R58" s="205">
        <v>38.617752000000003</v>
      </c>
      <c r="S58" s="205">
        <v>25.745958999999999</v>
      </c>
      <c r="T58" s="206">
        <v>168.74976799999999</v>
      </c>
      <c r="U58" s="207">
        <v>545.03526299999999</v>
      </c>
      <c r="V58" s="161"/>
    </row>
    <row r="59" spans="1:25" ht="3.75" hidden="1" customHeight="1" x14ac:dyDescent="0.25">
      <c r="A59" s="153"/>
      <c r="B59" s="200"/>
      <c r="C59" s="201"/>
      <c r="D59" s="202"/>
      <c r="E59" s="203"/>
      <c r="F59" s="204"/>
      <c r="G59" s="205"/>
      <c r="H59" s="205"/>
      <c r="I59" s="205"/>
      <c r="J59" s="205"/>
      <c r="K59" s="205"/>
      <c r="L59" s="205"/>
      <c r="M59" s="206"/>
      <c r="N59" s="205"/>
      <c r="O59" s="205"/>
      <c r="P59" s="205"/>
      <c r="Q59" s="205"/>
      <c r="R59" s="205"/>
      <c r="S59" s="205"/>
      <c r="T59" s="206"/>
      <c r="U59" s="207"/>
      <c r="V59" s="161"/>
    </row>
    <row r="60" spans="1:25" ht="15" hidden="1" customHeight="1" x14ac:dyDescent="0.25">
      <c r="A60" s="153"/>
      <c r="B60" s="208"/>
      <c r="C60" s="209"/>
      <c r="D60" s="209"/>
      <c r="E60" s="209"/>
      <c r="F60" s="209"/>
      <c r="G60" s="209"/>
      <c r="H60" s="209"/>
      <c r="I60" s="209"/>
      <c r="J60" s="209"/>
      <c r="K60" s="209"/>
      <c r="L60" s="209" t="s">
        <v>69</v>
      </c>
      <c r="M60" s="209"/>
      <c r="N60" s="209"/>
      <c r="O60" s="209"/>
      <c r="P60" s="209"/>
      <c r="Q60" s="209"/>
      <c r="R60" s="209"/>
      <c r="S60" s="209"/>
      <c r="T60" s="209"/>
      <c r="U60" s="210"/>
      <c r="V60" s="161"/>
    </row>
    <row r="61" spans="1:25" ht="22.5" customHeight="1" thickBot="1" x14ac:dyDescent="0.3">
      <c r="A61" s="153"/>
      <c r="B61" s="200">
        <v>2013</v>
      </c>
      <c r="C61" s="201" t="s">
        <v>38</v>
      </c>
      <c r="D61" s="202" t="s">
        <v>39</v>
      </c>
      <c r="E61" s="203" t="s">
        <v>40</v>
      </c>
      <c r="F61" s="204"/>
      <c r="G61" s="205">
        <v>36.608826999999998</v>
      </c>
      <c r="H61" s="205">
        <v>87.869836000000006</v>
      </c>
      <c r="I61" s="205">
        <v>54.544362</v>
      </c>
      <c r="J61" s="205">
        <v>44.074711999999998</v>
      </c>
      <c r="K61" s="205">
        <v>63.715834000000001</v>
      </c>
      <c r="L61" s="205">
        <v>45.241911999999999</v>
      </c>
      <c r="M61" s="206">
        <v>332.05548299999998</v>
      </c>
      <c r="N61" s="205">
        <v>32.026266</v>
      </c>
      <c r="O61" s="205">
        <v>40.694704000000002</v>
      </c>
      <c r="P61" s="205">
        <v>52.642674</v>
      </c>
      <c r="Q61" s="205">
        <v>8.5768339999999998</v>
      </c>
      <c r="R61" s="205">
        <v>55.111345</v>
      </c>
      <c r="S61" s="205">
        <v>36.686338999999997</v>
      </c>
      <c r="T61" s="206">
        <v>225.73816199999999</v>
      </c>
      <c r="U61" s="207">
        <v>557.79364499999997</v>
      </c>
      <c r="V61" s="161"/>
    </row>
    <row r="62" spans="1:25" ht="15" customHeight="1" thickBot="1" x14ac:dyDescent="0.3">
      <c r="A62" s="153"/>
      <c r="B62" s="200"/>
      <c r="C62" s="201" t="s">
        <v>41</v>
      </c>
      <c r="D62" s="202" t="s">
        <v>39</v>
      </c>
      <c r="E62" s="203" t="s">
        <v>42</v>
      </c>
      <c r="F62" s="204"/>
      <c r="G62" s="205">
        <v>33.198706000000001</v>
      </c>
      <c r="H62" s="205">
        <v>91.090688</v>
      </c>
      <c r="I62" s="205">
        <v>45.843848999999999</v>
      </c>
      <c r="J62" s="205">
        <v>34.521425999999998</v>
      </c>
      <c r="K62" s="205">
        <v>58.306072999999998</v>
      </c>
      <c r="L62" s="205">
        <v>44.441949999999999</v>
      </c>
      <c r="M62" s="206">
        <v>307.402692</v>
      </c>
      <c r="N62" s="205">
        <v>28.148011</v>
      </c>
      <c r="O62" s="205">
        <v>39.752319999999997</v>
      </c>
      <c r="P62" s="205">
        <v>48.209798999999997</v>
      </c>
      <c r="Q62" s="205">
        <v>16.233129999999999</v>
      </c>
      <c r="R62" s="205">
        <v>45.284399000000001</v>
      </c>
      <c r="S62" s="205">
        <v>44.461708000000002</v>
      </c>
      <c r="T62" s="206">
        <v>222.08936700000001</v>
      </c>
      <c r="U62" s="207">
        <v>529.49205900000004</v>
      </c>
      <c r="V62" s="161"/>
    </row>
    <row r="63" spans="1:25" ht="15" customHeight="1" thickBot="1" x14ac:dyDescent="0.3">
      <c r="A63" s="153"/>
      <c r="B63" s="200"/>
      <c r="C63" s="201" t="s">
        <v>43</v>
      </c>
      <c r="D63" s="202" t="s">
        <v>39</v>
      </c>
      <c r="E63" s="203" t="s">
        <v>44</v>
      </c>
      <c r="F63" s="204"/>
      <c r="G63" s="205">
        <v>34.207650000000001</v>
      </c>
      <c r="H63" s="205">
        <v>90.210766000000007</v>
      </c>
      <c r="I63" s="205">
        <v>48.068637000000003</v>
      </c>
      <c r="J63" s="205">
        <v>40.905394000000001</v>
      </c>
      <c r="K63" s="205">
        <v>53.315562</v>
      </c>
      <c r="L63" s="205">
        <v>52.942903999999999</v>
      </c>
      <c r="M63" s="206">
        <v>319.650913</v>
      </c>
      <c r="N63" s="205">
        <v>27.156760999999999</v>
      </c>
      <c r="O63" s="205">
        <v>38.268078000000003</v>
      </c>
      <c r="P63" s="205">
        <v>46.829684999999998</v>
      </c>
      <c r="Q63" s="205">
        <v>10.197039</v>
      </c>
      <c r="R63" s="205">
        <v>51.403404999999999</v>
      </c>
      <c r="S63" s="205">
        <v>48.885672</v>
      </c>
      <c r="T63" s="206">
        <v>222.74064000000001</v>
      </c>
      <c r="U63" s="207">
        <v>542.39155300000004</v>
      </c>
      <c r="V63" s="161"/>
      <c r="Y63" s="152" t="s">
        <v>0</v>
      </c>
    </row>
    <row r="64" spans="1:25" ht="15" customHeight="1" thickBot="1" x14ac:dyDescent="0.3">
      <c r="A64" s="153"/>
      <c r="B64" s="200"/>
      <c r="C64" s="201" t="s">
        <v>45</v>
      </c>
      <c r="D64" s="202" t="s">
        <v>39</v>
      </c>
      <c r="E64" s="203" t="s">
        <v>46</v>
      </c>
      <c r="F64" s="204"/>
      <c r="G64" s="205">
        <v>26.948157999999999</v>
      </c>
      <c r="H64" s="205">
        <v>89.806843999999998</v>
      </c>
      <c r="I64" s="205">
        <v>45.950809</v>
      </c>
      <c r="J64" s="205">
        <v>53.065520999999997</v>
      </c>
      <c r="K64" s="205">
        <v>43.024614</v>
      </c>
      <c r="L64" s="205">
        <v>47.826625</v>
      </c>
      <c r="M64" s="206">
        <v>306.62257099999999</v>
      </c>
      <c r="N64" s="205">
        <v>29.418151000000002</v>
      </c>
      <c r="O64" s="205">
        <v>39.662241000000002</v>
      </c>
      <c r="P64" s="205">
        <v>43.863160000000001</v>
      </c>
      <c r="Q64" s="205">
        <v>10.618809000000001</v>
      </c>
      <c r="R64" s="205">
        <v>46.903289999999998</v>
      </c>
      <c r="S64" s="205">
        <v>44.215665999999999</v>
      </c>
      <c r="T64" s="206">
        <v>214.68131700000001</v>
      </c>
      <c r="U64" s="207">
        <v>521.30388800000003</v>
      </c>
      <c r="V64" s="161"/>
    </row>
    <row r="65" spans="1:22" ht="22.5" customHeight="1" thickBot="1" x14ac:dyDescent="0.3">
      <c r="A65" s="153"/>
      <c r="B65" s="200">
        <v>2014</v>
      </c>
      <c r="C65" s="201" t="s">
        <v>38</v>
      </c>
      <c r="D65" s="202" t="s">
        <v>39</v>
      </c>
      <c r="E65" s="203" t="s">
        <v>40</v>
      </c>
      <c r="F65" s="204"/>
      <c r="G65" s="205">
        <v>26.141639000000001</v>
      </c>
      <c r="H65" s="205">
        <v>87.887720999999999</v>
      </c>
      <c r="I65" s="205">
        <v>51.971234000000003</v>
      </c>
      <c r="J65" s="205">
        <v>38.822949999999999</v>
      </c>
      <c r="K65" s="205">
        <v>58.868456000000002</v>
      </c>
      <c r="L65" s="205">
        <v>51.242249999999999</v>
      </c>
      <c r="M65" s="206">
        <v>314.93425000000002</v>
      </c>
      <c r="N65" s="205">
        <v>31.563281</v>
      </c>
      <c r="O65" s="205">
        <v>40.552258999999999</v>
      </c>
      <c r="P65" s="205">
        <v>49.291153999999999</v>
      </c>
      <c r="Q65" s="205">
        <v>12.245189999999999</v>
      </c>
      <c r="R65" s="205">
        <v>55.208542999999999</v>
      </c>
      <c r="S65" s="205">
        <v>46.258167</v>
      </c>
      <c r="T65" s="206">
        <v>235.118594</v>
      </c>
      <c r="U65" s="207">
        <v>550.05284400000005</v>
      </c>
      <c r="V65" s="161"/>
    </row>
    <row r="66" spans="1:22" ht="15" customHeight="1" thickBot="1" x14ac:dyDescent="0.3">
      <c r="A66" s="153"/>
      <c r="B66" s="200"/>
      <c r="C66" s="201" t="s">
        <v>41</v>
      </c>
      <c r="D66" s="202" t="s">
        <v>39</v>
      </c>
      <c r="E66" s="203" t="s">
        <v>42</v>
      </c>
      <c r="F66" s="204"/>
      <c r="G66" s="205">
        <v>26.502037000000001</v>
      </c>
      <c r="H66" s="205">
        <v>91.077355999999995</v>
      </c>
      <c r="I66" s="205">
        <v>45.762763</v>
      </c>
      <c r="J66" s="205">
        <v>39.481627000000003</v>
      </c>
      <c r="K66" s="205">
        <v>64.392020000000002</v>
      </c>
      <c r="L66" s="205">
        <v>58.011212999999998</v>
      </c>
      <c r="M66" s="206">
        <v>325.22701599999999</v>
      </c>
      <c r="N66" s="205">
        <v>31.875035</v>
      </c>
      <c r="O66" s="205">
        <v>41.802283000000003</v>
      </c>
      <c r="P66" s="205">
        <v>45.544021999999998</v>
      </c>
      <c r="Q66" s="205">
        <v>10.928934</v>
      </c>
      <c r="R66" s="205">
        <v>44.342016999999998</v>
      </c>
      <c r="S66" s="205">
        <v>46.527450000000002</v>
      </c>
      <c r="T66" s="206">
        <v>221.01974100000001</v>
      </c>
      <c r="U66" s="207">
        <v>546.246757</v>
      </c>
      <c r="V66" s="161"/>
    </row>
    <row r="67" spans="1:22" ht="15" customHeight="1" thickBot="1" x14ac:dyDescent="0.3">
      <c r="A67" s="153"/>
      <c r="B67" s="200"/>
      <c r="C67" s="201" t="s">
        <v>43</v>
      </c>
      <c r="D67" s="202" t="s">
        <v>39</v>
      </c>
      <c r="E67" s="203" t="s">
        <v>44</v>
      </c>
      <c r="F67" s="204"/>
      <c r="G67" s="205">
        <v>20.26717</v>
      </c>
      <c r="H67" s="205">
        <v>93.143985000000001</v>
      </c>
      <c r="I67" s="205">
        <v>51.700133999999998</v>
      </c>
      <c r="J67" s="205">
        <v>36.367040000000003</v>
      </c>
      <c r="K67" s="205">
        <v>78.623531</v>
      </c>
      <c r="L67" s="205">
        <v>61.163555000000002</v>
      </c>
      <c r="M67" s="206">
        <v>341.26541500000002</v>
      </c>
      <c r="N67" s="205">
        <v>35.795014000000002</v>
      </c>
      <c r="O67" s="205">
        <v>39.382905999999998</v>
      </c>
      <c r="P67" s="205">
        <v>38.170267000000003</v>
      </c>
      <c r="Q67" s="205">
        <v>10.614326999999999</v>
      </c>
      <c r="R67" s="205">
        <v>45.876666999999998</v>
      </c>
      <c r="S67" s="205">
        <v>48.552466000000003</v>
      </c>
      <c r="T67" s="206">
        <v>218.39164700000001</v>
      </c>
      <c r="U67" s="207">
        <v>559.657062</v>
      </c>
      <c r="V67" s="161"/>
    </row>
    <row r="68" spans="1:22" ht="15" customHeight="1" thickBot="1" x14ac:dyDescent="0.3">
      <c r="A68" s="153"/>
      <c r="B68" s="200"/>
      <c r="C68" s="201" t="s">
        <v>45</v>
      </c>
      <c r="D68" s="202" t="s">
        <v>39</v>
      </c>
      <c r="E68" s="203" t="s">
        <v>46</v>
      </c>
      <c r="F68" s="204"/>
      <c r="G68" s="205">
        <v>19.473576999999999</v>
      </c>
      <c r="H68" s="205">
        <v>104.727521</v>
      </c>
      <c r="I68" s="205">
        <v>52.062888000000001</v>
      </c>
      <c r="J68" s="205">
        <v>36.528801000000001</v>
      </c>
      <c r="K68" s="205">
        <v>85.134744999999995</v>
      </c>
      <c r="L68" s="205">
        <v>64.382103999999998</v>
      </c>
      <c r="M68" s="206">
        <v>362.30963600000001</v>
      </c>
      <c r="N68" s="205">
        <v>40.220306000000001</v>
      </c>
      <c r="O68" s="205">
        <v>49.182201999999997</v>
      </c>
      <c r="P68" s="205">
        <v>39.346187999999998</v>
      </c>
      <c r="Q68" s="205">
        <v>13.094096</v>
      </c>
      <c r="R68" s="205">
        <v>40.243904999999998</v>
      </c>
      <c r="S68" s="205">
        <v>42.801685999999997</v>
      </c>
      <c r="T68" s="206">
        <v>224.888383</v>
      </c>
      <c r="U68" s="207">
        <v>587.19801900000004</v>
      </c>
      <c r="V68" s="161"/>
    </row>
    <row r="69" spans="1:22" ht="22.5" customHeight="1" thickBot="1" x14ac:dyDescent="0.3">
      <c r="A69" s="153"/>
      <c r="B69" s="200">
        <v>2015</v>
      </c>
      <c r="C69" s="201" t="s">
        <v>38</v>
      </c>
      <c r="D69" s="202" t="s">
        <v>39</v>
      </c>
      <c r="E69" s="203" t="s">
        <v>40</v>
      </c>
      <c r="F69" s="204"/>
      <c r="G69" s="205">
        <v>19.872195000000001</v>
      </c>
      <c r="H69" s="205">
        <v>101.530923</v>
      </c>
      <c r="I69" s="205">
        <v>68.339146</v>
      </c>
      <c r="J69" s="205">
        <v>39.478867999999999</v>
      </c>
      <c r="K69" s="205">
        <v>114.148501</v>
      </c>
      <c r="L69" s="205">
        <v>67.806594000000004</v>
      </c>
      <c r="M69" s="206">
        <v>411.17622699999998</v>
      </c>
      <c r="N69" s="205">
        <v>39.077151000000001</v>
      </c>
      <c r="O69" s="205">
        <v>41.844226999999997</v>
      </c>
      <c r="P69" s="205">
        <v>43.433284</v>
      </c>
      <c r="Q69" s="205">
        <v>12.817822</v>
      </c>
      <c r="R69" s="205">
        <v>51.324562</v>
      </c>
      <c r="S69" s="205">
        <v>50.769396999999998</v>
      </c>
      <c r="T69" s="206">
        <v>239.26644300000001</v>
      </c>
      <c r="U69" s="207">
        <v>650.44267000000002</v>
      </c>
      <c r="V69" s="161"/>
    </row>
    <row r="70" spans="1:22" ht="15" customHeight="1" thickBot="1" x14ac:dyDescent="0.3">
      <c r="A70" s="153"/>
      <c r="B70" s="200"/>
      <c r="C70" s="201" t="s">
        <v>41</v>
      </c>
      <c r="D70" s="202" t="s">
        <v>39</v>
      </c>
      <c r="E70" s="203" t="s">
        <v>42</v>
      </c>
      <c r="F70" s="204"/>
      <c r="G70" s="205">
        <v>31.571573000000001</v>
      </c>
      <c r="H70" s="205">
        <v>112.024018</v>
      </c>
      <c r="I70" s="205">
        <v>51.427174999999998</v>
      </c>
      <c r="J70" s="205">
        <v>39.295279000000001</v>
      </c>
      <c r="K70" s="205">
        <v>123.274513</v>
      </c>
      <c r="L70" s="205">
        <v>63.730623000000001</v>
      </c>
      <c r="M70" s="206">
        <v>421.32318099999998</v>
      </c>
      <c r="N70" s="205">
        <v>40.548983</v>
      </c>
      <c r="O70" s="205">
        <v>41.886367999999997</v>
      </c>
      <c r="P70" s="205">
        <v>36.353084000000003</v>
      </c>
      <c r="Q70" s="205">
        <v>18.717953999999999</v>
      </c>
      <c r="R70" s="205">
        <v>42.653247999999998</v>
      </c>
      <c r="S70" s="205">
        <v>47.593736999999997</v>
      </c>
      <c r="T70" s="206">
        <v>227.75337400000001</v>
      </c>
      <c r="U70" s="207">
        <v>649.07655499999998</v>
      </c>
      <c r="V70" s="161"/>
    </row>
    <row r="71" spans="1:22" ht="15" customHeight="1" thickBot="1" x14ac:dyDescent="0.3">
      <c r="A71" s="153"/>
      <c r="B71" s="200"/>
      <c r="C71" s="201" t="s">
        <v>43</v>
      </c>
      <c r="D71" s="202" t="s">
        <v>39</v>
      </c>
      <c r="E71" s="203" t="s">
        <v>44</v>
      </c>
      <c r="F71" s="204"/>
      <c r="G71" s="205">
        <v>29.973206000000001</v>
      </c>
      <c r="H71" s="205">
        <v>113.56883999999999</v>
      </c>
      <c r="I71" s="205">
        <v>39.873524000000003</v>
      </c>
      <c r="J71" s="205">
        <v>44.844326000000002</v>
      </c>
      <c r="K71" s="205">
        <v>114.122063</v>
      </c>
      <c r="L71" s="205">
        <v>62.044854999999998</v>
      </c>
      <c r="M71" s="206">
        <v>404.42681399999998</v>
      </c>
      <c r="N71" s="205">
        <v>35.888638999999998</v>
      </c>
      <c r="O71" s="205">
        <v>41.534056</v>
      </c>
      <c r="P71" s="205">
        <v>37.887853</v>
      </c>
      <c r="Q71" s="205">
        <v>17.724571999999998</v>
      </c>
      <c r="R71" s="205">
        <v>40.221052</v>
      </c>
      <c r="S71" s="205">
        <v>48.439140999999999</v>
      </c>
      <c r="T71" s="206">
        <v>221.695313</v>
      </c>
      <c r="U71" s="207">
        <v>626.12212699999998</v>
      </c>
      <c r="V71" s="161"/>
    </row>
    <row r="72" spans="1:22" ht="15" customHeight="1" thickBot="1" x14ac:dyDescent="0.3">
      <c r="A72" s="153"/>
      <c r="B72" s="200"/>
      <c r="C72" s="201" t="s">
        <v>45</v>
      </c>
      <c r="D72" s="202" t="s">
        <v>39</v>
      </c>
      <c r="E72" s="203" t="s">
        <v>46</v>
      </c>
      <c r="F72" s="204"/>
      <c r="G72" s="205">
        <v>34.927314000000003</v>
      </c>
      <c r="H72" s="205">
        <v>118.381765</v>
      </c>
      <c r="I72" s="205">
        <v>34.231960000000001</v>
      </c>
      <c r="J72" s="205">
        <v>74.458757000000006</v>
      </c>
      <c r="K72" s="205">
        <v>112.24232000000001</v>
      </c>
      <c r="L72" s="205">
        <v>60.995728</v>
      </c>
      <c r="M72" s="206">
        <v>435.237844</v>
      </c>
      <c r="N72" s="205">
        <v>36.527661999999999</v>
      </c>
      <c r="O72" s="205">
        <v>47.750960999999997</v>
      </c>
      <c r="P72" s="205">
        <v>30.329440999999999</v>
      </c>
      <c r="Q72" s="205">
        <v>11.209118999999999</v>
      </c>
      <c r="R72" s="205">
        <v>36.135438000000001</v>
      </c>
      <c r="S72" s="205">
        <v>50.418813999999998</v>
      </c>
      <c r="T72" s="206">
        <v>212.37143499999999</v>
      </c>
      <c r="U72" s="207">
        <v>647.60927900000002</v>
      </c>
      <c r="V72" s="161"/>
    </row>
    <row r="73" spans="1:22" ht="22.5" customHeight="1" thickBot="1" x14ac:dyDescent="0.3">
      <c r="A73" s="153"/>
      <c r="B73" s="200">
        <v>2016</v>
      </c>
      <c r="C73" s="201" t="s">
        <v>38</v>
      </c>
      <c r="D73" s="202" t="s">
        <v>39</v>
      </c>
      <c r="E73" s="203" t="s">
        <v>40</v>
      </c>
      <c r="F73" s="204"/>
      <c r="G73" s="205">
        <v>31.361628</v>
      </c>
      <c r="H73" s="205">
        <v>111.848866</v>
      </c>
      <c r="I73" s="205">
        <v>31.120946</v>
      </c>
      <c r="J73" s="205">
        <v>70.951712999999998</v>
      </c>
      <c r="K73" s="205">
        <v>104.41816900000001</v>
      </c>
      <c r="L73" s="205">
        <v>60.508958</v>
      </c>
      <c r="M73" s="206">
        <v>410.21028000000001</v>
      </c>
      <c r="N73" s="205">
        <v>50.451554000000002</v>
      </c>
      <c r="O73" s="205">
        <v>38.505456000000002</v>
      </c>
      <c r="P73" s="205">
        <v>51.023138000000003</v>
      </c>
      <c r="Q73" s="205">
        <v>11.589814000000001</v>
      </c>
      <c r="R73" s="205">
        <v>47.000990000000002</v>
      </c>
      <c r="S73" s="205">
        <v>60.715426000000001</v>
      </c>
      <c r="T73" s="206">
        <v>259.28637800000001</v>
      </c>
      <c r="U73" s="207">
        <v>669.49665800000002</v>
      </c>
      <c r="V73" s="161"/>
    </row>
    <row r="74" spans="1:22" ht="15" customHeight="1" thickBot="1" x14ac:dyDescent="0.3">
      <c r="A74" s="153"/>
      <c r="B74" s="200"/>
      <c r="C74" s="201" t="s">
        <v>41</v>
      </c>
      <c r="D74" s="202" t="s">
        <v>39</v>
      </c>
      <c r="E74" s="203" t="s">
        <v>42</v>
      </c>
      <c r="F74" s="204"/>
      <c r="G74" s="205">
        <v>35.521338999999998</v>
      </c>
      <c r="H74" s="205">
        <v>124.317826</v>
      </c>
      <c r="I74" s="205">
        <v>29.836749000000001</v>
      </c>
      <c r="J74" s="205">
        <v>88.846377000000004</v>
      </c>
      <c r="K74" s="205">
        <v>104.79215600000001</v>
      </c>
      <c r="L74" s="205">
        <v>70.399387000000004</v>
      </c>
      <c r="M74" s="206">
        <v>453.71383400000002</v>
      </c>
      <c r="N74" s="205">
        <v>45.007928999999997</v>
      </c>
      <c r="O74" s="205">
        <v>40.175038999999998</v>
      </c>
      <c r="P74" s="205">
        <v>45.231614</v>
      </c>
      <c r="Q74" s="205">
        <v>14.548866</v>
      </c>
      <c r="R74" s="205">
        <v>36.847043999999997</v>
      </c>
      <c r="S74" s="205">
        <v>61.949902000000002</v>
      </c>
      <c r="T74" s="206">
        <v>243.76039399999999</v>
      </c>
      <c r="U74" s="207">
        <v>697.47422800000004</v>
      </c>
      <c r="V74" s="161"/>
    </row>
    <row r="75" spans="1:22" ht="15" customHeight="1" thickBot="1" x14ac:dyDescent="0.3">
      <c r="A75" s="153"/>
      <c r="B75" s="200"/>
      <c r="C75" s="201" t="s">
        <v>43</v>
      </c>
      <c r="D75" s="202" t="s">
        <v>39</v>
      </c>
      <c r="E75" s="203" t="s">
        <v>44</v>
      </c>
      <c r="F75" s="204"/>
      <c r="G75" s="205">
        <v>32.346921999999999</v>
      </c>
      <c r="H75" s="205">
        <v>124.30682899999999</v>
      </c>
      <c r="I75" s="205">
        <v>27.880689</v>
      </c>
      <c r="J75" s="205">
        <v>90.775857999999999</v>
      </c>
      <c r="K75" s="205">
        <v>94.688213000000005</v>
      </c>
      <c r="L75" s="205">
        <v>77.880773000000005</v>
      </c>
      <c r="M75" s="206">
        <v>447.87928399999998</v>
      </c>
      <c r="N75" s="205">
        <v>37.830995000000001</v>
      </c>
      <c r="O75" s="205">
        <v>47.211928999999998</v>
      </c>
      <c r="P75" s="205">
        <v>42.151758000000001</v>
      </c>
      <c r="Q75" s="205">
        <v>9.75136</v>
      </c>
      <c r="R75" s="205">
        <v>40.839236</v>
      </c>
      <c r="S75" s="205">
        <v>61.430928000000002</v>
      </c>
      <c r="T75" s="206">
        <v>239.216206</v>
      </c>
      <c r="U75" s="207">
        <v>687.09549000000004</v>
      </c>
      <c r="V75" s="161"/>
    </row>
    <row r="76" spans="1:22" ht="15" customHeight="1" thickBot="1" x14ac:dyDescent="0.3">
      <c r="A76" s="153"/>
      <c r="B76" s="200"/>
      <c r="C76" s="201" t="s">
        <v>45</v>
      </c>
      <c r="D76" s="202" t="s">
        <v>39</v>
      </c>
      <c r="E76" s="203" t="s">
        <v>46</v>
      </c>
      <c r="F76" s="204"/>
      <c r="G76" s="205">
        <v>44.130488999999997</v>
      </c>
      <c r="H76" s="205">
        <v>129.927437</v>
      </c>
      <c r="I76" s="205">
        <v>33.482165000000002</v>
      </c>
      <c r="J76" s="205">
        <v>98.316677999999996</v>
      </c>
      <c r="K76" s="205">
        <v>93.705188000000007</v>
      </c>
      <c r="L76" s="205">
        <v>107.298379</v>
      </c>
      <c r="M76" s="206">
        <v>506.86033600000002</v>
      </c>
      <c r="N76" s="205">
        <v>40.912329</v>
      </c>
      <c r="O76" s="205">
        <v>48.020358000000002</v>
      </c>
      <c r="P76" s="205">
        <v>43.244795000000003</v>
      </c>
      <c r="Q76" s="205">
        <v>8.245044</v>
      </c>
      <c r="R76" s="205">
        <v>38.912497999999999</v>
      </c>
      <c r="S76" s="205">
        <v>55.641480000000001</v>
      </c>
      <c r="T76" s="206">
        <v>234.97650400000001</v>
      </c>
      <c r="U76" s="207">
        <v>741.83684000000005</v>
      </c>
      <c r="V76" s="161"/>
    </row>
    <row r="77" spans="1:22" ht="22.5" customHeight="1" thickBot="1" x14ac:dyDescent="0.3">
      <c r="A77" s="153"/>
      <c r="B77" s="200">
        <v>2017</v>
      </c>
      <c r="C77" s="201" t="s">
        <v>38</v>
      </c>
      <c r="D77" s="202" t="s">
        <v>39</v>
      </c>
      <c r="E77" s="203" t="s">
        <v>40</v>
      </c>
      <c r="F77" s="204"/>
      <c r="G77" s="205">
        <v>36.45581</v>
      </c>
      <c r="H77" s="205">
        <v>146.26053999999999</v>
      </c>
      <c r="I77" s="205">
        <v>37.304108999999997</v>
      </c>
      <c r="J77" s="205">
        <v>74.343215000000001</v>
      </c>
      <c r="K77" s="205">
        <v>82.309989999999999</v>
      </c>
      <c r="L77" s="205">
        <v>112.82490199999999</v>
      </c>
      <c r="M77" s="206">
        <v>489.49856599999998</v>
      </c>
      <c r="N77" s="205">
        <v>47.956674999999997</v>
      </c>
      <c r="O77" s="205">
        <v>40.955505000000002</v>
      </c>
      <c r="P77" s="205">
        <v>40.539183999999999</v>
      </c>
      <c r="Q77" s="205">
        <v>9.178464</v>
      </c>
      <c r="R77" s="205">
        <v>54.220227000000001</v>
      </c>
      <c r="S77" s="205">
        <v>63.151958</v>
      </c>
      <c r="T77" s="206">
        <v>256.00201299999998</v>
      </c>
      <c r="U77" s="207">
        <v>745.50057900000002</v>
      </c>
      <c r="V77" s="161"/>
    </row>
    <row r="78" spans="1:22" ht="15" customHeight="1" thickBot="1" x14ac:dyDescent="0.3">
      <c r="A78" s="153"/>
      <c r="B78" s="200"/>
      <c r="C78" s="201" t="s">
        <v>41</v>
      </c>
      <c r="D78" s="202" t="s">
        <v>39</v>
      </c>
      <c r="E78" s="203" t="s">
        <v>42</v>
      </c>
      <c r="F78" s="204"/>
      <c r="G78" s="205">
        <v>36.438626999999997</v>
      </c>
      <c r="H78" s="205">
        <v>150.94286700000001</v>
      </c>
      <c r="I78" s="205">
        <v>22.529616000000001</v>
      </c>
      <c r="J78" s="205">
        <v>100.36130900000001</v>
      </c>
      <c r="K78" s="205">
        <v>87.357624999999999</v>
      </c>
      <c r="L78" s="205">
        <v>114.212439</v>
      </c>
      <c r="M78" s="206">
        <v>511.84248300000002</v>
      </c>
      <c r="N78" s="205">
        <v>52.558107</v>
      </c>
      <c r="O78" s="205">
        <v>42.702607999999998</v>
      </c>
      <c r="P78" s="205">
        <v>33.641455000000001</v>
      </c>
      <c r="Q78" s="205">
        <v>7.1385230000000002</v>
      </c>
      <c r="R78" s="205">
        <v>53.236217000000003</v>
      </c>
      <c r="S78" s="205">
        <v>60.541327000000003</v>
      </c>
      <c r="T78" s="206">
        <v>249.81823700000001</v>
      </c>
      <c r="U78" s="207">
        <v>761.66071999999997</v>
      </c>
      <c r="V78" s="161"/>
    </row>
    <row r="79" spans="1:22" ht="15" customHeight="1" thickBot="1" x14ac:dyDescent="0.3">
      <c r="A79" s="153"/>
      <c r="B79" s="200"/>
      <c r="C79" s="201" t="s">
        <v>43</v>
      </c>
      <c r="D79" s="202" t="s">
        <v>39</v>
      </c>
      <c r="E79" s="203" t="s">
        <v>44</v>
      </c>
      <c r="F79" s="204"/>
      <c r="G79" s="205">
        <v>34.235736000000003</v>
      </c>
      <c r="H79" s="205">
        <v>152.59560300000001</v>
      </c>
      <c r="I79" s="205">
        <v>29.746123000000001</v>
      </c>
      <c r="J79" s="205">
        <v>94.321268000000003</v>
      </c>
      <c r="K79" s="205">
        <v>88.261527999999998</v>
      </c>
      <c r="L79" s="205">
        <v>95.699046999999993</v>
      </c>
      <c r="M79" s="206">
        <v>494.85930500000001</v>
      </c>
      <c r="N79" s="205">
        <v>56.794362999999997</v>
      </c>
      <c r="O79" s="205">
        <v>41.655217999999998</v>
      </c>
      <c r="P79" s="205">
        <v>29.945647000000001</v>
      </c>
      <c r="Q79" s="205">
        <v>14.941738000000001</v>
      </c>
      <c r="R79" s="205">
        <v>51.933948000000001</v>
      </c>
      <c r="S79" s="205">
        <v>70.479958999999994</v>
      </c>
      <c r="T79" s="206">
        <v>265.75087300000001</v>
      </c>
      <c r="U79" s="207">
        <v>760.61017800000002</v>
      </c>
      <c r="V79" s="161"/>
    </row>
    <row r="80" spans="1:22" ht="15" customHeight="1" thickBot="1" x14ac:dyDescent="0.3">
      <c r="A80" s="153"/>
      <c r="B80" s="200"/>
      <c r="C80" s="201" t="s">
        <v>45</v>
      </c>
      <c r="D80" s="202" t="s">
        <v>39</v>
      </c>
      <c r="E80" s="203" t="s">
        <v>46</v>
      </c>
      <c r="F80" s="204"/>
      <c r="G80" s="205">
        <v>36.410592000000001</v>
      </c>
      <c r="H80" s="205">
        <v>161.98509200000001</v>
      </c>
      <c r="I80" s="205">
        <v>32.266548</v>
      </c>
      <c r="J80" s="205">
        <v>73.902292000000003</v>
      </c>
      <c r="K80" s="205">
        <v>97.118855999999994</v>
      </c>
      <c r="L80" s="205">
        <v>100.74606900000001</v>
      </c>
      <c r="M80" s="206">
        <v>502.42944899999998</v>
      </c>
      <c r="N80" s="205">
        <v>46.330612000000002</v>
      </c>
      <c r="O80" s="205">
        <v>46.672381999999999</v>
      </c>
      <c r="P80" s="205">
        <v>35.939090999999998</v>
      </c>
      <c r="Q80" s="205">
        <v>13.896481</v>
      </c>
      <c r="R80" s="205">
        <v>52.13147</v>
      </c>
      <c r="S80" s="205">
        <v>66.045244999999994</v>
      </c>
      <c r="T80" s="206">
        <v>261.01528100000002</v>
      </c>
      <c r="U80" s="207">
        <v>763.44473000000005</v>
      </c>
      <c r="V80" s="161"/>
    </row>
    <row r="81" spans="1:22" ht="22.5" customHeight="1" thickBot="1" x14ac:dyDescent="0.3">
      <c r="A81" s="153"/>
      <c r="B81" s="200">
        <v>2018</v>
      </c>
      <c r="C81" s="201" t="s">
        <v>38</v>
      </c>
      <c r="D81" s="202" t="s">
        <v>39</v>
      </c>
      <c r="E81" s="203" t="s">
        <v>40</v>
      </c>
      <c r="F81" s="204"/>
      <c r="G81" s="205">
        <v>27.399367999999999</v>
      </c>
      <c r="H81" s="205">
        <v>151.577538</v>
      </c>
      <c r="I81" s="205">
        <v>36.935147000000001</v>
      </c>
      <c r="J81" s="205">
        <v>62.129786000000003</v>
      </c>
      <c r="K81" s="205">
        <v>115.989605</v>
      </c>
      <c r="L81" s="205">
        <v>76.960688000000005</v>
      </c>
      <c r="M81" s="206">
        <v>470.99213200000003</v>
      </c>
      <c r="N81" s="205">
        <v>52.665756999999999</v>
      </c>
      <c r="O81" s="205">
        <v>38.804903000000003</v>
      </c>
      <c r="P81" s="205">
        <v>37.985764000000003</v>
      </c>
      <c r="Q81" s="205">
        <v>11.457565000000001</v>
      </c>
      <c r="R81" s="205">
        <v>45.791381000000001</v>
      </c>
      <c r="S81" s="205">
        <v>61.174576000000002</v>
      </c>
      <c r="T81" s="206">
        <v>247.87994599999999</v>
      </c>
      <c r="U81" s="207">
        <v>718.87207799999999</v>
      </c>
      <c r="V81" s="161"/>
    </row>
    <row r="82" spans="1:22" ht="16.8" thickBot="1" x14ac:dyDescent="0.3">
      <c r="A82" s="153"/>
      <c r="B82" s="200"/>
      <c r="C82" s="201" t="s">
        <v>41</v>
      </c>
      <c r="D82" s="202" t="s">
        <v>39</v>
      </c>
      <c r="E82" s="203" t="s">
        <v>42</v>
      </c>
      <c r="F82" s="204"/>
      <c r="G82" s="205">
        <v>35.664802999999999</v>
      </c>
      <c r="H82" s="205">
        <v>147.699467</v>
      </c>
      <c r="I82" s="205">
        <v>37.687964999999998</v>
      </c>
      <c r="J82" s="205">
        <v>63.576573000000003</v>
      </c>
      <c r="K82" s="205">
        <v>97.197619000000003</v>
      </c>
      <c r="L82" s="205">
        <v>93.121871999999996</v>
      </c>
      <c r="M82" s="206">
        <v>474.94829900000002</v>
      </c>
      <c r="N82" s="205">
        <v>50.527850000000001</v>
      </c>
      <c r="O82" s="205">
        <v>66.037593999999999</v>
      </c>
      <c r="P82" s="205">
        <v>42.653001000000003</v>
      </c>
      <c r="Q82" s="205">
        <v>12.877269</v>
      </c>
      <c r="R82" s="205">
        <v>46.066806999999997</v>
      </c>
      <c r="S82" s="205">
        <v>61.026893000000001</v>
      </c>
      <c r="T82" s="206">
        <v>279.189414</v>
      </c>
      <c r="U82" s="207">
        <v>754.13771299999996</v>
      </c>
      <c r="V82" s="161"/>
    </row>
    <row r="83" spans="1:22" ht="16.8" thickBot="1" x14ac:dyDescent="0.3">
      <c r="A83" s="153"/>
      <c r="B83" s="200"/>
      <c r="C83" s="201" t="s">
        <v>43</v>
      </c>
      <c r="D83" s="202" t="s">
        <v>39</v>
      </c>
      <c r="E83" s="203" t="s">
        <v>44</v>
      </c>
      <c r="F83" s="204"/>
      <c r="G83" s="205">
        <v>32.214745999999998</v>
      </c>
      <c r="H83" s="205">
        <v>174.61900499999999</v>
      </c>
      <c r="I83" s="205">
        <v>43.179856000000001</v>
      </c>
      <c r="J83" s="205">
        <v>72.121960999999999</v>
      </c>
      <c r="K83" s="205">
        <v>105.70446699999999</v>
      </c>
      <c r="L83" s="205">
        <v>83.664662000000007</v>
      </c>
      <c r="M83" s="206">
        <v>511.50469700000002</v>
      </c>
      <c r="N83" s="205">
        <v>48.731627000000003</v>
      </c>
      <c r="O83" s="205">
        <v>70.701926</v>
      </c>
      <c r="P83" s="205">
        <v>41.573521</v>
      </c>
      <c r="Q83" s="205">
        <v>15.060362</v>
      </c>
      <c r="R83" s="205">
        <v>41.309627999999996</v>
      </c>
      <c r="S83" s="205">
        <v>70.371194000000003</v>
      </c>
      <c r="T83" s="206">
        <v>287.74825800000002</v>
      </c>
      <c r="U83" s="207">
        <v>799.25295500000004</v>
      </c>
      <c r="V83" s="161"/>
    </row>
    <row r="84" spans="1:22" ht="16.8" thickBot="1" x14ac:dyDescent="0.3">
      <c r="A84" s="153"/>
      <c r="B84" s="200"/>
      <c r="C84" s="201" t="s">
        <v>45</v>
      </c>
      <c r="D84" s="202" t="s">
        <v>39</v>
      </c>
      <c r="E84" s="203" t="s">
        <v>46</v>
      </c>
      <c r="F84" s="204"/>
      <c r="G84" s="205">
        <v>39.088352</v>
      </c>
      <c r="H84" s="205">
        <v>173.682143</v>
      </c>
      <c r="I84" s="205">
        <v>52.928950999999998</v>
      </c>
      <c r="J84" s="205">
        <v>74.684815999999998</v>
      </c>
      <c r="K84" s="205">
        <v>86.229543000000007</v>
      </c>
      <c r="L84" s="205">
        <v>85.628918999999996</v>
      </c>
      <c r="M84" s="206">
        <v>512.24272399999995</v>
      </c>
      <c r="N84" s="205">
        <v>44.433211</v>
      </c>
      <c r="O84" s="205">
        <v>30.486463000000001</v>
      </c>
      <c r="P84" s="205">
        <v>44.926958999999997</v>
      </c>
      <c r="Q84" s="205">
        <v>27.819827</v>
      </c>
      <c r="R84" s="205">
        <v>37.985188999999998</v>
      </c>
      <c r="S84" s="205">
        <v>66.925047000000006</v>
      </c>
      <c r="T84" s="206">
        <v>252.576696</v>
      </c>
      <c r="U84" s="207">
        <v>764.81942000000004</v>
      </c>
      <c r="V84" s="161"/>
    </row>
    <row r="85" spans="1:22" ht="22.5" customHeight="1" thickBot="1" x14ac:dyDescent="0.3">
      <c r="A85" s="153"/>
      <c r="B85" s="200">
        <v>2019</v>
      </c>
      <c r="C85" s="201" t="s">
        <v>38</v>
      </c>
      <c r="D85" s="202" t="s">
        <v>39</v>
      </c>
      <c r="E85" s="203" t="s">
        <v>40</v>
      </c>
      <c r="F85" s="99"/>
      <c r="G85" s="205">
        <v>45.414501000000001</v>
      </c>
      <c r="H85" s="205">
        <v>171.27937499999999</v>
      </c>
      <c r="I85" s="205">
        <v>50.923214000000002</v>
      </c>
      <c r="J85" s="205">
        <v>76.089770999999999</v>
      </c>
      <c r="K85" s="205">
        <v>110.738502</v>
      </c>
      <c r="L85" s="205">
        <v>62.770339999999997</v>
      </c>
      <c r="M85" s="206">
        <v>517.21570299999996</v>
      </c>
      <c r="N85" s="205">
        <v>47.234859</v>
      </c>
      <c r="O85" s="205">
        <v>38.529505</v>
      </c>
      <c r="P85" s="205">
        <v>49.645814999999999</v>
      </c>
      <c r="Q85" s="205">
        <v>21.748381999999999</v>
      </c>
      <c r="R85" s="205">
        <v>49.349311</v>
      </c>
      <c r="S85" s="205">
        <v>62.937401999999999</v>
      </c>
      <c r="T85" s="206">
        <v>269.44527399999998</v>
      </c>
      <c r="U85" s="207">
        <v>786.660977</v>
      </c>
      <c r="V85" s="161"/>
    </row>
    <row r="86" spans="1:22" thickBot="1" x14ac:dyDescent="0.3">
      <c r="A86" s="153"/>
      <c r="B86" s="200"/>
      <c r="C86" s="201" t="s">
        <v>41</v>
      </c>
      <c r="D86" s="202" t="s">
        <v>39</v>
      </c>
      <c r="E86" s="203" t="s">
        <v>42</v>
      </c>
      <c r="F86" s="99"/>
      <c r="G86" s="205">
        <v>36.665849000000001</v>
      </c>
      <c r="H86" s="205">
        <v>172.10342399999999</v>
      </c>
      <c r="I86" s="205">
        <v>53.273966000000001</v>
      </c>
      <c r="J86" s="205">
        <v>84.460275999999993</v>
      </c>
      <c r="K86" s="205">
        <v>85.261852000000005</v>
      </c>
      <c r="L86" s="205">
        <v>83.251743000000005</v>
      </c>
      <c r="M86" s="206">
        <v>515.01711</v>
      </c>
      <c r="N86" s="205">
        <v>40.147942999999998</v>
      </c>
      <c r="O86" s="205">
        <v>33.201323000000002</v>
      </c>
      <c r="P86" s="205">
        <v>45.836046000000003</v>
      </c>
      <c r="Q86" s="205">
        <v>22.207433000000002</v>
      </c>
      <c r="R86" s="205">
        <v>43.021818000000003</v>
      </c>
      <c r="S86" s="205">
        <v>68.051207000000005</v>
      </c>
      <c r="T86" s="206">
        <v>252.46576999999999</v>
      </c>
      <c r="U86" s="207">
        <v>767.48288000000002</v>
      </c>
      <c r="V86" s="161"/>
    </row>
    <row r="87" spans="1:22" thickBot="1" x14ac:dyDescent="0.3">
      <c r="A87" s="153"/>
      <c r="B87" s="200"/>
      <c r="C87" s="201" t="s">
        <v>43</v>
      </c>
      <c r="D87" s="202" t="s">
        <v>39</v>
      </c>
      <c r="E87" s="203" t="s">
        <v>44</v>
      </c>
      <c r="F87" s="99"/>
      <c r="G87" s="205">
        <v>28.974955000000001</v>
      </c>
      <c r="H87" s="205">
        <v>172.83691200000001</v>
      </c>
      <c r="I87" s="205">
        <v>79.360623000000004</v>
      </c>
      <c r="J87" s="205">
        <v>83.168205</v>
      </c>
      <c r="K87" s="205">
        <v>76.098918999999995</v>
      </c>
      <c r="L87" s="205">
        <v>80.330157</v>
      </c>
      <c r="M87" s="206">
        <v>520.76977099999999</v>
      </c>
      <c r="N87" s="205">
        <v>34.392009000000002</v>
      </c>
      <c r="O87" s="205">
        <v>39.934922999999998</v>
      </c>
      <c r="P87" s="205">
        <v>58.063299000000001</v>
      </c>
      <c r="Q87" s="205">
        <v>31.355654999999999</v>
      </c>
      <c r="R87" s="205">
        <v>36.527808999999998</v>
      </c>
      <c r="S87" s="205">
        <v>76.505185999999995</v>
      </c>
      <c r="T87" s="206">
        <v>276.77888100000001</v>
      </c>
      <c r="U87" s="207">
        <v>797.54865199999995</v>
      </c>
      <c r="V87" s="161"/>
    </row>
    <row r="88" spans="1:22" thickBot="1" x14ac:dyDescent="0.3">
      <c r="A88" s="153"/>
      <c r="B88" s="200"/>
      <c r="C88" s="201" t="s">
        <v>45</v>
      </c>
      <c r="D88" s="202" t="s">
        <v>39</v>
      </c>
      <c r="E88" s="203" t="s">
        <v>46</v>
      </c>
      <c r="F88" s="99"/>
      <c r="G88" s="205">
        <v>29.844669</v>
      </c>
      <c r="H88" s="205">
        <v>167.542124</v>
      </c>
      <c r="I88" s="205">
        <v>65.757171999999997</v>
      </c>
      <c r="J88" s="205">
        <v>70.092246000000003</v>
      </c>
      <c r="K88" s="205">
        <v>103.549271</v>
      </c>
      <c r="L88" s="205">
        <v>98.686034000000006</v>
      </c>
      <c r="M88" s="206">
        <v>535.47151599999995</v>
      </c>
      <c r="N88" s="205">
        <v>37.101771999999997</v>
      </c>
      <c r="O88" s="205">
        <v>43.408594999999998</v>
      </c>
      <c r="P88" s="205">
        <v>52.353057</v>
      </c>
      <c r="Q88" s="205">
        <v>18.650559000000001</v>
      </c>
      <c r="R88" s="205">
        <v>36.527312000000002</v>
      </c>
      <c r="S88" s="205">
        <v>66.285641999999996</v>
      </c>
      <c r="T88" s="206">
        <v>254.32693699999999</v>
      </c>
      <c r="U88" s="207">
        <v>789.79845299999999</v>
      </c>
      <c r="V88" s="161"/>
    </row>
    <row r="89" spans="1:22" ht="22.5" customHeight="1" thickBot="1" x14ac:dyDescent="0.3">
      <c r="A89" s="153"/>
      <c r="B89" s="200">
        <v>2020</v>
      </c>
      <c r="C89" s="201" t="s">
        <v>38</v>
      </c>
      <c r="D89" s="202" t="s">
        <v>39</v>
      </c>
      <c r="E89" s="203" t="s">
        <v>40</v>
      </c>
      <c r="F89" s="99"/>
      <c r="G89" s="205">
        <v>35.342632999999999</v>
      </c>
      <c r="H89" s="205">
        <v>173.27761799999999</v>
      </c>
      <c r="I89" s="205">
        <v>73.921791999999996</v>
      </c>
      <c r="J89" s="205">
        <v>74.809965000000005</v>
      </c>
      <c r="K89" s="205">
        <v>94.367980000000003</v>
      </c>
      <c r="L89" s="205">
        <v>94.869399999999999</v>
      </c>
      <c r="M89" s="206">
        <v>546.58938799999999</v>
      </c>
      <c r="N89" s="205">
        <v>45.866197999999997</v>
      </c>
      <c r="O89" s="205">
        <v>31.351265000000001</v>
      </c>
      <c r="P89" s="205">
        <v>44.588648999999997</v>
      </c>
      <c r="Q89" s="205">
        <v>18.485859999999999</v>
      </c>
      <c r="R89" s="205">
        <v>44.352290000000004</v>
      </c>
      <c r="S89" s="205">
        <v>52.476875</v>
      </c>
      <c r="T89" s="206">
        <v>237.121137</v>
      </c>
      <c r="U89" s="207">
        <v>783.71052499999996</v>
      </c>
      <c r="V89" s="161"/>
    </row>
    <row r="90" spans="1:22" thickBot="1" x14ac:dyDescent="0.3">
      <c r="A90" s="153"/>
      <c r="B90" s="200"/>
      <c r="C90" s="201" t="s">
        <v>41</v>
      </c>
      <c r="D90" s="202" t="s">
        <v>39</v>
      </c>
      <c r="E90" s="203" t="s">
        <v>42</v>
      </c>
      <c r="F90" s="99"/>
      <c r="G90" s="205">
        <v>21.089970999999998</v>
      </c>
      <c r="H90" s="205">
        <v>105.423372</v>
      </c>
      <c r="I90" s="205">
        <v>65.103797</v>
      </c>
      <c r="J90" s="205">
        <v>53.321210999999998</v>
      </c>
      <c r="K90" s="205">
        <v>55.389887999999999</v>
      </c>
      <c r="L90" s="205">
        <v>57.511735000000002</v>
      </c>
      <c r="M90" s="206">
        <v>357.83997399999998</v>
      </c>
      <c r="N90" s="205">
        <v>31.151043999999999</v>
      </c>
      <c r="O90" s="205">
        <v>15.059894</v>
      </c>
      <c r="P90" s="205">
        <v>37.570887999999997</v>
      </c>
      <c r="Q90" s="205">
        <v>4.8223000000000003</v>
      </c>
      <c r="R90" s="205">
        <v>43.077122000000003</v>
      </c>
      <c r="S90" s="205">
        <v>47.981149000000002</v>
      </c>
      <c r="T90" s="206">
        <v>179.662397</v>
      </c>
      <c r="U90" s="207">
        <v>537.50237100000004</v>
      </c>
      <c r="V90" s="161"/>
    </row>
    <row r="91" spans="1:22" thickBot="1" x14ac:dyDescent="0.3">
      <c r="A91" s="153"/>
      <c r="B91" s="200"/>
      <c r="C91" s="201" t="s">
        <v>43</v>
      </c>
      <c r="D91" s="202" t="s">
        <v>39</v>
      </c>
      <c r="E91" s="203" t="s">
        <v>44</v>
      </c>
      <c r="F91" s="99"/>
      <c r="G91" s="205">
        <v>35.196055000000001</v>
      </c>
      <c r="H91" s="205">
        <v>152.74832900000001</v>
      </c>
      <c r="I91" s="205">
        <v>75.686089999999993</v>
      </c>
      <c r="J91" s="205">
        <v>73.426998999999995</v>
      </c>
      <c r="K91" s="205">
        <v>80.413437999999999</v>
      </c>
      <c r="L91" s="205">
        <v>85.997414000000006</v>
      </c>
      <c r="M91" s="206">
        <v>503.46832499999999</v>
      </c>
      <c r="N91" s="205">
        <v>29.074819000000002</v>
      </c>
      <c r="O91" s="205">
        <v>37.085282999999997</v>
      </c>
      <c r="P91" s="205">
        <v>41.748218999999999</v>
      </c>
      <c r="Q91" s="205">
        <v>11.482062000000001</v>
      </c>
      <c r="R91" s="205">
        <v>50.087029000000001</v>
      </c>
      <c r="S91" s="205">
        <v>85.049477999999993</v>
      </c>
      <c r="T91" s="206">
        <v>254.52689000000001</v>
      </c>
      <c r="U91" s="207">
        <v>757.99521500000003</v>
      </c>
      <c r="V91" s="161"/>
    </row>
    <row r="92" spans="1:22" thickBot="1" x14ac:dyDescent="0.3">
      <c r="A92" s="153"/>
      <c r="B92" s="200"/>
      <c r="C92" s="201" t="s">
        <v>45</v>
      </c>
      <c r="D92" s="202" t="s">
        <v>39</v>
      </c>
      <c r="E92" s="203" t="s">
        <v>46</v>
      </c>
      <c r="F92" s="99" t="s">
        <v>49</v>
      </c>
      <c r="G92" s="205">
        <v>33.863965999999998</v>
      </c>
      <c r="H92" s="205">
        <v>200.559991</v>
      </c>
      <c r="I92" s="205">
        <v>82.879850000000005</v>
      </c>
      <c r="J92" s="205">
        <v>91.270016999999996</v>
      </c>
      <c r="K92" s="205">
        <v>86.702561000000003</v>
      </c>
      <c r="L92" s="205">
        <v>97.904266000000007</v>
      </c>
      <c r="M92" s="206">
        <v>593.18065100000001</v>
      </c>
      <c r="N92" s="205">
        <v>39.431457999999999</v>
      </c>
      <c r="O92" s="205">
        <v>50.192998000000003</v>
      </c>
      <c r="P92" s="205">
        <v>59.673020000000001</v>
      </c>
      <c r="Q92" s="205">
        <v>15.485194999999999</v>
      </c>
      <c r="R92" s="205">
        <v>54.100864999999999</v>
      </c>
      <c r="S92" s="205">
        <v>73.352892999999995</v>
      </c>
      <c r="T92" s="206">
        <v>292.23642899999999</v>
      </c>
      <c r="U92" s="207">
        <v>885.41708000000006</v>
      </c>
      <c r="V92" s="161"/>
    </row>
    <row r="93" spans="1:22" ht="22.5" customHeight="1" thickBot="1" x14ac:dyDescent="0.3">
      <c r="A93" s="153"/>
      <c r="B93" s="200">
        <v>2021</v>
      </c>
      <c r="C93" s="201" t="s">
        <v>38</v>
      </c>
      <c r="D93" s="202" t="s">
        <v>39</v>
      </c>
      <c r="E93" s="203" t="s">
        <v>40</v>
      </c>
      <c r="F93" s="99" t="s">
        <v>49</v>
      </c>
      <c r="G93" s="205">
        <v>43.179915999999999</v>
      </c>
      <c r="H93" s="205">
        <v>165.94660200000001</v>
      </c>
      <c r="I93" s="205">
        <v>80.604624000000001</v>
      </c>
      <c r="J93" s="205">
        <v>83.927747999999994</v>
      </c>
      <c r="K93" s="205">
        <v>82.831648999999999</v>
      </c>
      <c r="L93" s="205">
        <v>94.875455000000002</v>
      </c>
      <c r="M93" s="206">
        <v>551.365994</v>
      </c>
      <c r="N93" s="205">
        <v>36.853101000000002</v>
      </c>
      <c r="O93" s="205">
        <v>46.875266000000003</v>
      </c>
      <c r="P93" s="205">
        <v>64.252399999999994</v>
      </c>
      <c r="Q93" s="205">
        <v>17.399042000000001</v>
      </c>
      <c r="R93" s="205">
        <v>59.468634000000002</v>
      </c>
      <c r="S93" s="205">
        <v>65.379979000000006</v>
      </c>
      <c r="T93" s="206">
        <v>290.22842200000002</v>
      </c>
      <c r="U93" s="207">
        <v>841.59441600000002</v>
      </c>
      <c r="V93" s="161"/>
    </row>
    <row r="94" spans="1:22" thickBot="1" x14ac:dyDescent="0.3">
      <c r="A94" s="153"/>
      <c r="B94" s="200"/>
      <c r="C94" s="201" t="s">
        <v>41</v>
      </c>
      <c r="D94" s="202" t="s">
        <v>39</v>
      </c>
      <c r="E94" s="203" t="s">
        <v>42</v>
      </c>
      <c r="F94" s="99" t="s">
        <v>49</v>
      </c>
      <c r="G94" s="205">
        <v>40.779963000000002</v>
      </c>
      <c r="H94" s="205">
        <v>182.90664599999999</v>
      </c>
      <c r="I94" s="205">
        <v>87.179582999999994</v>
      </c>
      <c r="J94" s="205">
        <v>86.166054000000003</v>
      </c>
      <c r="K94" s="205">
        <v>71.159908999999999</v>
      </c>
      <c r="L94" s="205">
        <v>108.555921</v>
      </c>
      <c r="M94" s="206">
        <v>576.74807599999997</v>
      </c>
      <c r="N94" s="205">
        <v>30.346367000000001</v>
      </c>
      <c r="O94" s="205">
        <v>37.475118000000002</v>
      </c>
      <c r="P94" s="205">
        <v>65.769287000000006</v>
      </c>
      <c r="Q94" s="205">
        <v>26.714347</v>
      </c>
      <c r="R94" s="205">
        <v>51.865488999999997</v>
      </c>
      <c r="S94" s="205">
        <v>65.083257000000003</v>
      </c>
      <c r="T94" s="206">
        <v>277.25386500000002</v>
      </c>
      <c r="U94" s="207">
        <v>854.00194099999999</v>
      </c>
      <c r="V94" s="161"/>
    </row>
    <row r="95" spans="1:22" thickBot="1" x14ac:dyDescent="0.3">
      <c r="A95" s="153"/>
      <c r="B95" s="200"/>
      <c r="C95" s="201" t="s">
        <v>43</v>
      </c>
      <c r="D95" s="202" t="s">
        <v>39</v>
      </c>
      <c r="E95" s="203" t="s">
        <v>44</v>
      </c>
      <c r="F95" s="99" t="s">
        <v>49</v>
      </c>
      <c r="G95" s="205">
        <v>41.062218000000001</v>
      </c>
      <c r="H95" s="205">
        <v>189.04649699999999</v>
      </c>
      <c r="I95" s="205">
        <v>80.181528999999998</v>
      </c>
      <c r="J95" s="205">
        <v>72.962841999999995</v>
      </c>
      <c r="K95" s="205">
        <v>75.432332000000002</v>
      </c>
      <c r="L95" s="205">
        <v>119.803917</v>
      </c>
      <c r="M95" s="206">
        <v>578.48933499999998</v>
      </c>
      <c r="N95" s="205">
        <v>32.014879999999998</v>
      </c>
      <c r="O95" s="205">
        <v>51.164735999999998</v>
      </c>
      <c r="P95" s="205">
        <v>64.164348000000004</v>
      </c>
      <c r="Q95" s="205">
        <v>21.060136</v>
      </c>
      <c r="R95" s="205">
        <v>47.724224</v>
      </c>
      <c r="S95" s="205">
        <v>63.925080999999999</v>
      </c>
      <c r="T95" s="206">
        <v>280.053405</v>
      </c>
      <c r="U95" s="207">
        <v>858.54273999999998</v>
      </c>
      <c r="V95" s="161"/>
    </row>
    <row r="96" spans="1:22" thickBot="1" x14ac:dyDescent="0.3">
      <c r="A96" s="153"/>
      <c r="B96" s="200"/>
      <c r="C96" s="201" t="s">
        <v>45</v>
      </c>
      <c r="D96" s="202" t="s">
        <v>39</v>
      </c>
      <c r="E96" s="203" t="s">
        <v>46</v>
      </c>
      <c r="F96" s="99" t="s">
        <v>50</v>
      </c>
      <c r="G96" s="205">
        <v>39.942242999999998</v>
      </c>
      <c r="H96" s="205">
        <v>194.732417</v>
      </c>
      <c r="I96" s="205">
        <v>82.968903999999995</v>
      </c>
      <c r="J96" s="205">
        <v>85.014768000000004</v>
      </c>
      <c r="K96" s="205">
        <v>73.774398000000005</v>
      </c>
      <c r="L96" s="205">
        <v>97.639684000000003</v>
      </c>
      <c r="M96" s="206">
        <v>574.07241399999998</v>
      </c>
      <c r="N96" s="205">
        <v>44.597202000000003</v>
      </c>
      <c r="O96" s="205">
        <v>44.776387</v>
      </c>
      <c r="P96" s="205">
        <v>61.301358999999998</v>
      </c>
      <c r="Q96" s="205">
        <v>25.393498999999998</v>
      </c>
      <c r="R96" s="205">
        <v>55.110309999999998</v>
      </c>
      <c r="S96" s="205">
        <v>77.112414000000001</v>
      </c>
      <c r="T96" s="206">
        <v>308.29117100000002</v>
      </c>
      <c r="U96" s="207">
        <v>882.36358499999994</v>
      </c>
      <c r="V96" s="161"/>
    </row>
    <row r="97" spans="1:22" ht="5.0999999999999996" customHeight="1" thickBot="1" x14ac:dyDescent="0.3">
      <c r="A97" s="153"/>
      <c r="B97" s="211"/>
      <c r="C97" s="212"/>
      <c r="D97" s="213"/>
      <c r="E97" s="214"/>
      <c r="F97" s="215"/>
      <c r="G97" s="113"/>
      <c r="H97" s="113"/>
      <c r="I97" s="113"/>
      <c r="J97" s="113"/>
      <c r="K97" s="113"/>
      <c r="L97" s="113"/>
      <c r="M97" s="216"/>
      <c r="N97" s="113"/>
      <c r="O97" s="113"/>
      <c r="P97" s="113"/>
      <c r="Q97" s="113"/>
      <c r="R97" s="113"/>
      <c r="S97" s="113"/>
      <c r="T97" s="216"/>
      <c r="U97" s="217"/>
      <c r="V97" s="161"/>
    </row>
    <row r="98" spans="1:22" ht="2.25" customHeight="1" thickBot="1" x14ac:dyDescent="0.3">
      <c r="A98" s="153"/>
      <c r="B98" s="203"/>
      <c r="C98" s="201"/>
      <c r="D98" s="202"/>
      <c r="E98" s="203"/>
      <c r="F98" s="218"/>
      <c r="G98" s="202"/>
      <c r="H98" s="202"/>
      <c r="I98" s="202"/>
      <c r="J98" s="202"/>
      <c r="K98" s="202"/>
      <c r="L98" s="202"/>
      <c r="M98" s="219"/>
      <c r="N98" s="202"/>
      <c r="O98" s="202"/>
      <c r="P98" s="202"/>
      <c r="Q98" s="202"/>
      <c r="R98" s="202"/>
      <c r="S98" s="202"/>
      <c r="T98" s="219"/>
      <c r="U98" s="202"/>
      <c r="V98" s="161"/>
    </row>
    <row r="99" spans="1:22" s="224" customFormat="1" ht="13.5" customHeight="1" thickBot="1" x14ac:dyDescent="0.3">
      <c r="A99" s="220"/>
      <c r="B99" s="221" t="s">
        <v>70</v>
      </c>
      <c r="C99" s="222"/>
      <c r="D99" s="222"/>
      <c r="E99" s="222"/>
      <c r="F99" s="222"/>
      <c r="G99" s="222"/>
      <c r="H99" s="222"/>
      <c r="I99" s="222"/>
      <c r="J99" s="222"/>
      <c r="K99" s="222"/>
      <c r="L99" s="222"/>
      <c r="M99" s="223"/>
      <c r="T99" s="223"/>
      <c r="V99" s="225"/>
    </row>
    <row r="100" spans="1:22" s="41" customFormat="1" ht="11.25" customHeight="1" x14ac:dyDescent="0.25">
      <c r="B100" s="119" t="s">
        <v>51</v>
      </c>
      <c r="C100" s="120"/>
      <c r="D100" s="121"/>
      <c r="E100" s="122"/>
      <c r="F100" s="58"/>
      <c r="G100" s="103"/>
      <c r="H100" s="123"/>
      <c r="I100" s="103"/>
      <c r="J100" s="123"/>
      <c r="K100" s="124"/>
      <c r="L100" s="121"/>
    </row>
    <row r="101" spans="1:22" s="41" customFormat="1" ht="12.75" customHeight="1" x14ac:dyDescent="0.25">
      <c r="B101" s="119" t="s">
        <v>52</v>
      </c>
      <c r="C101" s="125"/>
      <c r="D101" s="121"/>
      <c r="E101" s="122"/>
      <c r="F101" s="58"/>
      <c r="G101" s="58" t="s">
        <v>0</v>
      </c>
      <c r="H101" s="123"/>
      <c r="I101" s="58"/>
      <c r="J101" s="123"/>
      <c r="K101" s="121"/>
      <c r="L101" s="121"/>
    </row>
    <row r="102" spans="1:22" s="41" customFormat="1" ht="12.75" customHeight="1" x14ac:dyDescent="0.25">
      <c r="B102" s="413"/>
      <c r="C102" s="125"/>
      <c r="D102" s="121"/>
      <c r="E102" s="122"/>
      <c r="F102" s="58"/>
      <c r="G102" s="58"/>
      <c r="H102" s="123"/>
      <c r="I102" s="58"/>
      <c r="J102" s="123"/>
      <c r="K102" s="121"/>
      <c r="L102" s="121"/>
    </row>
    <row r="103" spans="1:22" s="41" customFormat="1" ht="14.25" customHeight="1" thickBot="1" x14ac:dyDescent="0.35">
      <c r="C103" s="410"/>
      <c r="D103" s="410"/>
      <c r="E103" s="410"/>
      <c r="F103" s="410"/>
      <c r="G103" s="410"/>
      <c r="H103" s="410"/>
      <c r="I103" s="123"/>
      <c r="J103" s="123"/>
      <c r="K103" s="123"/>
      <c r="L103" s="123"/>
    </row>
    <row r="104" spans="1:22" hidden="1" thickBot="1" x14ac:dyDescent="0.3">
      <c r="B104" s="407"/>
      <c r="C104" s="407"/>
    </row>
  </sheetData>
  <sheetProtection algorithmName="SHA-512" hashValue="gK5fj7s+npvzgsGiUhj+ChvRGWk5dDTfdxwaMZ1KwCdYhAyd/2RFImBYPw1rblf3QdydtJLQ3flh0ZNgC6ZwfA==" saltValue="3KBHWIobtAkrs06z0kOCm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D106"/>
  <sheetViews>
    <sheetView workbookViewId="0">
      <pane ySplit="60" topLeftCell="A82" activePane="bottomLeft" state="frozen"/>
      <selection pane="bottomLeft" activeCell="B105" sqref="B105"/>
    </sheetView>
  </sheetViews>
  <sheetFormatPr defaultColWidth="0" defaultRowHeight="14.4" zeroHeight="1" x14ac:dyDescent="0.3"/>
  <cols>
    <col min="1" max="1" width="1.33203125" style="234" customWidth="1"/>
    <col min="2" max="2" width="6" style="305" customWidth="1"/>
    <col min="3" max="3" width="5.6640625" style="306" customWidth="1"/>
    <col min="4" max="4" width="1.5546875" style="234" customWidth="1"/>
    <col min="5" max="5" width="5" style="234" customWidth="1"/>
    <col min="6" max="6" width="3.44140625" style="234" bestFit="1" customWidth="1"/>
    <col min="7" max="7" width="7.6640625" style="234" customWidth="1"/>
    <col min="8" max="9" width="9.109375" style="234" customWidth="1"/>
    <col min="10" max="10" width="10" style="234" customWidth="1"/>
    <col min="11" max="11" width="7.88671875" style="234" customWidth="1"/>
    <col min="12" max="12" width="10.5546875" style="234" customWidth="1"/>
    <col min="13" max="13" width="15.44140625" style="234" customWidth="1"/>
    <col min="14" max="14" width="7.6640625" style="234" customWidth="1"/>
    <col min="15" max="16" width="8.44140625" style="234" customWidth="1"/>
    <col min="17" max="17" width="10.44140625" style="234" customWidth="1"/>
    <col min="18" max="18" width="7.33203125" style="234" customWidth="1"/>
    <col min="19" max="19" width="8.109375" style="234" customWidth="1"/>
    <col min="20" max="21" width="15.44140625" style="234" customWidth="1"/>
    <col min="22" max="22" width="9.109375" style="234" customWidth="1"/>
    <col min="23" max="256" width="0" style="234" hidden="1"/>
    <col min="257" max="257" width="1.33203125" style="234" hidden="1" customWidth="1"/>
    <col min="258" max="258" width="6" style="234" hidden="1" customWidth="1"/>
    <col min="259" max="259" width="5.6640625" style="234" hidden="1" customWidth="1"/>
    <col min="260" max="260" width="1.5546875" style="234" hidden="1" customWidth="1"/>
    <col min="261" max="261" width="5" style="234" hidden="1" customWidth="1"/>
    <col min="262" max="262" width="3.44140625" style="234" hidden="1" customWidth="1"/>
    <col min="263" max="263" width="7.6640625" style="234" hidden="1" customWidth="1"/>
    <col min="264" max="265" width="9.109375" style="234" hidden="1" customWidth="1"/>
    <col min="266" max="266" width="10" style="234" hidden="1" customWidth="1"/>
    <col min="267" max="267" width="7.88671875" style="234" hidden="1" customWidth="1"/>
    <col min="268" max="268" width="10.5546875" style="234" hidden="1" customWidth="1"/>
    <col min="269" max="269" width="15.44140625" style="234" hidden="1" customWidth="1"/>
    <col min="270" max="270" width="7.6640625" style="234" hidden="1" customWidth="1"/>
    <col min="271" max="272" width="8.44140625" style="234" hidden="1" customWidth="1"/>
    <col min="273" max="273" width="10.44140625" style="234" hidden="1" customWidth="1"/>
    <col min="274" max="274" width="7.33203125" style="234" hidden="1" customWidth="1"/>
    <col min="275" max="275" width="8.109375" style="234" hidden="1" customWidth="1"/>
    <col min="276" max="277" width="15.44140625" style="234" hidden="1" customWidth="1"/>
    <col min="278" max="278" width="9.109375" style="234" hidden="1" customWidth="1"/>
    <col min="279" max="512" width="0" style="234" hidden="1"/>
    <col min="513" max="513" width="1.33203125" style="234" hidden="1" customWidth="1"/>
    <col min="514" max="514" width="6" style="234" hidden="1" customWidth="1"/>
    <col min="515" max="515" width="5.6640625" style="234" hidden="1" customWidth="1"/>
    <col min="516" max="516" width="1.5546875" style="234" hidden="1" customWidth="1"/>
    <col min="517" max="517" width="5" style="234" hidden="1" customWidth="1"/>
    <col min="518" max="518" width="3.44140625" style="234" hidden="1" customWidth="1"/>
    <col min="519" max="519" width="7.6640625" style="234" hidden="1" customWidth="1"/>
    <col min="520" max="521" width="9.109375" style="234" hidden="1" customWidth="1"/>
    <col min="522" max="522" width="10" style="234" hidden="1" customWidth="1"/>
    <col min="523" max="523" width="7.88671875" style="234" hidden="1" customWidth="1"/>
    <col min="524" max="524" width="10.5546875" style="234" hidden="1" customWidth="1"/>
    <col min="525" max="525" width="15.44140625" style="234" hidden="1" customWidth="1"/>
    <col min="526" max="526" width="7.6640625" style="234" hidden="1" customWidth="1"/>
    <col min="527" max="528" width="8.44140625" style="234" hidden="1" customWidth="1"/>
    <col min="529" max="529" width="10.44140625" style="234" hidden="1" customWidth="1"/>
    <col min="530" max="530" width="7.33203125" style="234" hidden="1" customWidth="1"/>
    <col min="531" max="531" width="8.109375" style="234" hidden="1" customWidth="1"/>
    <col min="532" max="533" width="15.44140625" style="234" hidden="1" customWidth="1"/>
    <col min="534" max="534" width="9.109375" style="234" hidden="1" customWidth="1"/>
    <col min="535" max="768" width="0" style="234" hidden="1"/>
    <col min="769" max="769" width="1.33203125" style="234" hidden="1" customWidth="1"/>
    <col min="770" max="770" width="6" style="234" hidden="1" customWidth="1"/>
    <col min="771" max="771" width="5.6640625" style="234" hidden="1" customWidth="1"/>
    <col min="772" max="772" width="1.5546875" style="234" hidden="1" customWidth="1"/>
    <col min="773" max="773" width="5" style="234" hidden="1" customWidth="1"/>
    <col min="774" max="774" width="3.44140625" style="234" hidden="1" customWidth="1"/>
    <col min="775" max="775" width="7.6640625" style="234" hidden="1" customWidth="1"/>
    <col min="776" max="777" width="9.109375" style="234" hidden="1" customWidth="1"/>
    <col min="778" max="778" width="10" style="234" hidden="1" customWidth="1"/>
    <col min="779" max="779" width="7.88671875" style="234" hidden="1" customWidth="1"/>
    <col min="780" max="780" width="10.5546875" style="234" hidden="1" customWidth="1"/>
    <col min="781" max="781" width="15.44140625" style="234" hidden="1" customWidth="1"/>
    <col min="782" max="782" width="7.6640625" style="234" hidden="1" customWidth="1"/>
    <col min="783" max="784" width="8.44140625" style="234" hidden="1" customWidth="1"/>
    <col min="785" max="785" width="10.44140625" style="234" hidden="1" customWidth="1"/>
    <col min="786" max="786" width="7.33203125" style="234" hidden="1" customWidth="1"/>
    <col min="787" max="787" width="8.109375" style="234" hidden="1" customWidth="1"/>
    <col min="788" max="789" width="15.44140625" style="234" hidden="1" customWidth="1"/>
    <col min="790" max="790" width="9.109375" style="234" hidden="1" customWidth="1"/>
    <col min="791" max="1024" width="0" style="234" hidden="1"/>
    <col min="1025" max="1025" width="1.33203125" style="234" hidden="1" customWidth="1"/>
    <col min="1026" max="1026" width="6" style="234" hidden="1" customWidth="1"/>
    <col min="1027" max="1027" width="5.6640625" style="234" hidden="1" customWidth="1"/>
    <col min="1028" max="1028" width="1.5546875" style="234" hidden="1" customWidth="1"/>
    <col min="1029" max="1029" width="5" style="234" hidden="1" customWidth="1"/>
    <col min="1030" max="1030" width="3.44140625" style="234" hidden="1" customWidth="1"/>
    <col min="1031" max="1031" width="7.6640625" style="234" hidden="1" customWidth="1"/>
    <col min="1032" max="1033" width="9.109375" style="234" hidden="1" customWidth="1"/>
    <col min="1034" max="1034" width="10" style="234" hidden="1" customWidth="1"/>
    <col min="1035" max="1035" width="7.88671875" style="234" hidden="1" customWidth="1"/>
    <col min="1036" max="1036" width="10.5546875" style="234" hidden="1" customWidth="1"/>
    <col min="1037" max="1037" width="15.44140625" style="234" hidden="1" customWidth="1"/>
    <col min="1038" max="1038" width="7.6640625" style="234" hidden="1" customWidth="1"/>
    <col min="1039" max="1040" width="8.44140625" style="234" hidden="1" customWidth="1"/>
    <col min="1041" max="1041" width="10.44140625" style="234" hidden="1" customWidth="1"/>
    <col min="1042" max="1042" width="7.33203125" style="234" hidden="1" customWidth="1"/>
    <col min="1043" max="1043" width="8.109375" style="234" hidden="1" customWidth="1"/>
    <col min="1044" max="1045" width="15.44140625" style="234" hidden="1" customWidth="1"/>
    <col min="1046" max="1046" width="9.109375" style="234" hidden="1" customWidth="1"/>
    <col min="1047" max="1280" width="0" style="234" hidden="1"/>
    <col min="1281" max="1281" width="1.33203125" style="234" hidden="1" customWidth="1"/>
    <col min="1282" max="1282" width="6" style="234" hidden="1" customWidth="1"/>
    <col min="1283" max="1283" width="5.6640625" style="234" hidden="1" customWidth="1"/>
    <col min="1284" max="1284" width="1.5546875" style="234" hidden="1" customWidth="1"/>
    <col min="1285" max="1285" width="5" style="234" hidden="1" customWidth="1"/>
    <col min="1286" max="1286" width="3.44140625" style="234" hidden="1" customWidth="1"/>
    <col min="1287" max="1287" width="7.6640625" style="234" hidden="1" customWidth="1"/>
    <col min="1288" max="1289" width="9.109375" style="234" hidden="1" customWidth="1"/>
    <col min="1290" max="1290" width="10" style="234" hidden="1" customWidth="1"/>
    <col min="1291" max="1291" width="7.88671875" style="234" hidden="1" customWidth="1"/>
    <col min="1292" max="1292" width="10.5546875" style="234" hidden="1" customWidth="1"/>
    <col min="1293" max="1293" width="15.44140625" style="234" hidden="1" customWidth="1"/>
    <col min="1294" max="1294" width="7.6640625" style="234" hidden="1" customWidth="1"/>
    <col min="1295" max="1296" width="8.44140625" style="234" hidden="1" customWidth="1"/>
    <col min="1297" max="1297" width="10.44140625" style="234" hidden="1" customWidth="1"/>
    <col min="1298" max="1298" width="7.33203125" style="234" hidden="1" customWidth="1"/>
    <col min="1299" max="1299" width="8.109375" style="234" hidden="1" customWidth="1"/>
    <col min="1300" max="1301" width="15.44140625" style="234" hidden="1" customWidth="1"/>
    <col min="1302" max="1302" width="9.109375" style="234" hidden="1" customWidth="1"/>
    <col min="1303" max="1536" width="0" style="234" hidden="1"/>
    <col min="1537" max="1537" width="1.33203125" style="234" hidden="1" customWidth="1"/>
    <col min="1538" max="1538" width="6" style="234" hidden="1" customWidth="1"/>
    <col min="1539" max="1539" width="5.6640625" style="234" hidden="1" customWidth="1"/>
    <col min="1540" max="1540" width="1.5546875" style="234" hidden="1" customWidth="1"/>
    <col min="1541" max="1541" width="5" style="234" hidden="1" customWidth="1"/>
    <col min="1542" max="1542" width="3.44140625" style="234" hidden="1" customWidth="1"/>
    <col min="1543" max="1543" width="7.6640625" style="234" hidden="1" customWidth="1"/>
    <col min="1544" max="1545" width="9.109375" style="234" hidden="1" customWidth="1"/>
    <col min="1546" max="1546" width="10" style="234" hidden="1" customWidth="1"/>
    <col min="1547" max="1547" width="7.88671875" style="234" hidden="1" customWidth="1"/>
    <col min="1548" max="1548" width="10.5546875" style="234" hidden="1" customWidth="1"/>
    <col min="1549" max="1549" width="15.44140625" style="234" hidden="1" customWidth="1"/>
    <col min="1550" max="1550" width="7.6640625" style="234" hidden="1" customWidth="1"/>
    <col min="1551" max="1552" width="8.44140625" style="234" hidden="1" customWidth="1"/>
    <col min="1553" max="1553" width="10.44140625" style="234" hidden="1" customWidth="1"/>
    <col min="1554" max="1554" width="7.33203125" style="234" hidden="1" customWidth="1"/>
    <col min="1555" max="1555" width="8.109375" style="234" hidden="1" customWidth="1"/>
    <col min="1556" max="1557" width="15.44140625" style="234" hidden="1" customWidth="1"/>
    <col min="1558" max="1558" width="9.109375" style="234" hidden="1" customWidth="1"/>
    <col min="1559" max="1792" width="0" style="234" hidden="1"/>
    <col min="1793" max="1793" width="1.33203125" style="234" hidden="1" customWidth="1"/>
    <col min="1794" max="1794" width="6" style="234" hidden="1" customWidth="1"/>
    <col min="1795" max="1795" width="5.6640625" style="234" hidden="1" customWidth="1"/>
    <col min="1796" max="1796" width="1.5546875" style="234" hidden="1" customWidth="1"/>
    <col min="1797" max="1797" width="5" style="234" hidden="1" customWidth="1"/>
    <col min="1798" max="1798" width="3.44140625" style="234" hidden="1" customWidth="1"/>
    <col min="1799" max="1799" width="7.6640625" style="234" hidden="1" customWidth="1"/>
    <col min="1800" max="1801" width="9.109375" style="234" hidden="1" customWidth="1"/>
    <col min="1802" max="1802" width="10" style="234" hidden="1" customWidth="1"/>
    <col min="1803" max="1803" width="7.88671875" style="234" hidden="1" customWidth="1"/>
    <col min="1804" max="1804" width="10.5546875" style="234" hidden="1" customWidth="1"/>
    <col min="1805" max="1805" width="15.44140625" style="234" hidden="1" customWidth="1"/>
    <col min="1806" max="1806" width="7.6640625" style="234" hidden="1" customWidth="1"/>
    <col min="1807" max="1808" width="8.44140625" style="234" hidden="1" customWidth="1"/>
    <col min="1809" max="1809" width="10.44140625" style="234" hidden="1" customWidth="1"/>
    <col min="1810" max="1810" width="7.33203125" style="234" hidden="1" customWidth="1"/>
    <col min="1811" max="1811" width="8.109375" style="234" hidden="1" customWidth="1"/>
    <col min="1812" max="1813" width="15.44140625" style="234" hidden="1" customWidth="1"/>
    <col min="1814" max="1814" width="9.109375" style="234" hidden="1" customWidth="1"/>
    <col min="1815" max="2048" width="0" style="234" hidden="1"/>
    <col min="2049" max="2049" width="1.33203125" style="234" hidden="1" customWidth="1"/>
    <col min="2050" max="2050" width="6" style="234" hidden="1" customWidth="1"/>
    <col min="2051" max="2051" width="5.6640625" style="234" hidden="1" customWidth="1"/>
    <col min="2052" max="2052" width="1.5546875" style="234" hidden="1" customWidth="1"/>
    <col min="2053" max="2053" width="5" style="234" hidden="1" customWidth="1"/>
    <col min="2054" max="2054" width="3.44140625" style="234" hidden="1" customWidth="1"/>
    <col min="2055" max="2055" width="7.6640625" style="234" hidden="1" customWidth="1"/>
    <col min="2056" max="2057" width="9.109375" style="234" hidden="1" customWidth="1"/>
    <col min="2058" max="2058" width="10" style="234" hidden="1" customWidth="1"/>
    <col min="2059" max="2059" width="7.88671875" style="234" hidden="1" customWidth="1"/>
    <col min="2060" max="2060" width="10.5546875" style="234" hidden="1" customWidth="1"/>
    <col min="2061" max="2061" width="15.44140625" style="234" hidden="1" customWidth="1"/>
    <col min="2062" max="2062" width="7.6640625" style="234" hidden="1" customWidth="1"/>
    <col min="2063" max="2064" width="8.44140625" style="234" hidden="1" customWidth="1"/>
    <col min="2065" max="2065" width="10.44140625" style="234" hidden="1" customWidth="1"/>
    <col min="2066" max="2066" width="7.33203125" style="234" hidden="1" customWidth="1"/>
    <col min="2067" max="2067" width="8.109375" style="234" hidden="1" customWidth="1"/>
    <col min="2068" max="2069" width="15.44140625" style="234" hidden="1" customWidth="1"/>
    <col min="2070" max="2070" width="9.109375" style="234" hidden="1" customWidth="1"/>
    <col min="2071" max="2304" width="0" style="234" hidden="1"/>
    <col min="2305" max="2305" width="1.33203125" style="234" hidden="1" customWidth="1"/>
    <col min="2306" max="2306" width="6" style="234" hidden="1" customWidth="1"/>
    <col min="2307" max="2307" width="5.6640625" style="234" hidden="1" customWidth="1"/>
    <col min="2308" max="2308" width="1.5546875" style="234" hidden="1" customWidth="1"/>
    <col min="2309" max="2309" width="5" style="234" hidden="1" customWidth="1"/>
    <col min="2310" max="2310" width="3.44140625" style="234" hidden="1" customWidth="1"/>
    <col min="2311" max="2311" width="7.6640625" style="234" hidden="1" customWidth="1"/>
    <col min="2312" max="2313" width="9.109375" style="234" hidden="1" customWidth="1"/>
    <col min="2314" max="2314" width="10" style="234" hidden="1" customWidth="1"/>
    <col min="2315" max="2315" width="7.88671875" style="234" hidden="1" customWidth="1"/>
    <col min="2316" max="2316" width="10.5546875" style="234" hidden="1" customWidth="1"/>
    <col min="2317" max="2317" width="15.44140625" style="234" hidden="1" customWidth="1"/>
    <col min="2318" max="2318" width="7.6640625" style="234" hidden="1" customWidth="1"/>
    <col min="2319" max="2320" width="8.44140625" style="234" hidden="1" customWidth="1"/>
    <col min="2321" max="2321" width="10.44140625" style="234" hidden="1" customWidth="1"/>
    <col min="2322" max="2322" width="7.33203125" style="234" hidden="1" customWidth="1"/>
    <col min="2323" max="2323" width="8.109375" style="234" hidden="1" customWidth="1"/>
    <col min="2324" max="2325" width="15.44140625" style="234" hidden="1" customWidth="1"/>
    <col min="2326" max="2326" width="9.109375" style="234" hidden="1" customWidth="1"/>
    <col min="2327" max="2560" width="0" style="234" hidden="1"/>
    <col min="2561" max="2561" width="1.33203125" style="234" hidden="1" customWidth="1"/>
    <col min="2562" max="2562" width="6" style="234" hidden="1" customWidth="1"/>
    <col min="2563" max="2563" width="5.6640625" style="234" hidden="1" customWidth="1"/>
    <col min="2564" max="2564" width="1.5546875" style="234" hidden="1" customWidth="1"/>
    <col min="2565" max="2565" width="5" style="234" hidden="1" customWidth="1"/>
    <col min="2566" max="2566" width="3.44140625" style="234" hidden="1" customWidth="1"/>
    <col min="2567" max="2567" width="7.6640625" style="234" hidden="1" customWidth="1"/>
    <col min="2568" max="2569" width="9.109375" style="234" hidden="1" customWidth="1"/>
    <col min="2570" max="2570" width="10" style="234" hidden="1" customWidth="1"/>
    <col min="2571" max="2571" width="7.88671875" style="234" hidden="1" customWidth="1"/>
    <col min="2572" max="2572" width="10.5546875" style="234" hidden="1" customWidth="1"/>
    <col min="2573" max="2573" width="15.44140625" style="234" hidden="1" customWidth="1"/>
    <col min="2574" max="2574" width="7.6640625" style="234" hidden="1" customWidth="1"/>
    <col min="2575" max="2576" width="8.44140625" style="234" hidden="1" customWidth="1"/>
    <col min="2577" max="2577" width="10.44140625" style="234" hidden="1" customWidth="1"/>
    <col min="2578" max="2578" width="7.33203125" style="234" hidden="1" customWidth="1"/>
    <col min="2579" max="2579" width="8.109375" style="234" hidden="1" customWidth="1"/>
    <col min="2580" max="2581" width="15.44140625" style="234" hidden="1" customWidth="1"/>
    <col min="2582" max="2582" width="9.109375" style="234" hidden="1" customWidth="1"/>
    <col min="2583" max="2816" width="0" style="234" hidden="1"/>
    <col min="2817" max="2817" width="1.33203125" style="234" hidden="1" customWidth="1"/>
    <col min="2818" max="2818" width="6" style="234" hidden="1" customWidth="1"/>
    <col min="2819" max="2819" width="5.6640625" style="234" hidden="1" customWidth="1"/>
    <col min="2820" max="2820" width="1.5546875" style="234" hidden="1" customWidth="1"/>
    <col min="2821" max="2821" width="5" style="234" hidden="1" customWidth="1"/>
    <col min="2822" max="2822" width="3.44140625" style="234" hidden="1" customWidth="1"/>
    <col min="2823" max="2823" width="7.6640625" style="234" hidden="1" customWidth="1"/>
    <col min="2824" max="2825" width="9.109375" style="234" hidden="1" customWidth="1"/>
    <col min="2826" max="2826" width="10" style="234" hidden="1" customWidth="1"/>
    <col min="2827" max="2827" width="7.88671875" style="234" hidden="1" customWidth="1"/>
    <col min="2828" max="2828" width="10.5546875" style="234" hidden="1" customWidth="1"/>
    <col min="2829" max="2829" width="15.44140625" style="234" hidden="1" customWidth="1"/>
    <col min="2830" max="2830" width="7.6640625" style="234" hidden="1" customWidth="1"/>
    <col min="2831" max="2832" width="8.44140625" style="234" hidden="1" customWidth="1"/>
    <col min="2833" max="2833" width="10.44140625" style="234" hidden="1" customWidth="1"/>
    <col min="2834" max="2834" width="7.33203125" style="234" hidden="1" customWidth="1"/>
    <col min="2835" max="2835" width="8.109375" style="234" hidden="1" customWidth="1"/>
    <col min="2836" max="2837" width="15.44140625" style="234" hidden="1" customWidth="1"/>
    <col min="2838" max="2838" width="9.109375" style="234" hidden="1" customWidth="1"/>
    <col min="2839" max="3072" width="0" style="234" hidden="1"/>
    <col min="3073" max="3073" width="1.33203125" style="234" hidden="1" customWidth="1"/>
    <col min="3074" max="3074" width="6" style="234" hidden="1" customWidth="1"/>
    <col min="3075" max="3075" width="5.6640625" style="234" hidden="1" customWidth="1"/>
    <col min="3076" max="3076" width="1.5546875" style="234" hidden="1" customWidth="1"/>
    <col min="3077" max="3077" width="5" style="234" hidden="1" customWidth="1"/>
    <col min="3078" max="3078" width="3.44140625" style="234" hidden="1" customWidth="1"/>
    <col min="3079" max="3079" width="7.6640625" style="234" hidden="1" customWidth="1"/>
    <col min="3080" max="3081" width="9.109375" style="234" hidden="1" customWidth="1"/>
    <col min="3082" max="3082" width="10" style="234" hidden="1" customWidth="1"/>
    <col min="3083" max="3083" width="7.88671875" style="234" hidden="1" customWidth="1"/>
    <col min="3084" max="3084" width="10.5546875" style="234" hidden="1" customWidth="1"/>
    <col min="3085" max="3085" width="15.44140625" style="234" hidden="1" customWidth="1"/>
    <col min="3086" max="3086" width="7.6640625" style="234" hidden="1" customWidth="1"/>
    <col min="3087" max="3088" width="8.44140625" style="234" hidden="1" customWidth="1"/>
    <col min="3089" max="3089" width="10.44140625" style="234" hidden="1" customWidth="1"/>
    <col min="3090" max="3090" width="7.33203125" style="234" hidden="1" customWidth="1"/>
    <col min="3091" max="3091" width="8.109375" style="234" hidden="1" customWidth="1"/>
    <col min="3092" max="3093" width="15.44140625" style="234" hidden="1" customWidth="1"/>
    <col min="3094" max="3094" width="9.109375" style="234" hidden="1" customWidth="1"/>
    <col min="3095" max="3328" width="0" style="234" hidden="1"/>
    <col min="3329" max="3329" width="1.33203125" style="234" hidden="1" customWidth="1"/>
    <col min="3330" max="3330" width="6" style="234" hidden="1" customWidth="1"/>
    <col min="3331" max="3331" width="5.6640625" style="234" hidden="1" customWidth="1"/>
    <col min="3332" max="3332" width="1.5546875" style="234" hidden="1" customWidth="1"/>
    <col min="3333" max="3333" width="5" style="234" hidden="1" customWidth="1"/>
    <col min="3334" max="3334" width="3.44140625" style="234" hidden="1" customWidth="1"/>
    <col min="3335" max="3335" width="7.6640625" style="234" hidden="1" customWidth="1"/>
    <col min="3336" max="3337" width="9.109375" style="234" hidden="1" customWidth="1"/>
    <col min="3338" max="3338" width="10" style="234" hidden="1" customWidth="1"/>
    <col min="3339" max="3339" width="7.88671875" style="234" hidden="1" customWidth="1"/>
    <col min="3340" max="3340" width="10.5546875" style="234" hidden="1" customWidth="1"/>
    <col min="3341" max="3341" width="15.44140625" style="234" hidden="1" customWidth="1"/>
    <col min="3342" max="3342" width="7.6640625" style="234" hidden="1" customWidth="1"/>
    <col min="3343" max="3344" width="8.44140625" style="234" hidden="1" customWidth="1"/>
    <col min="3345" max="3345" width="10.44140625" style="234" hidden="1" customWidth="1"/>
    <col min="3346" max="3346" width="7.33203125" style="234" hidden="1" customWidth="1"/>
    <col min="3347" max="3347" width="8.109375" style="234" hidden="1" customWidth="1"/>
    <col min="3348" max="3349" width="15.44140625" style="234" hidden="1" customWidth="1"/>
    <col min="3350" max="3350" width="9.109375" style="234" hidden="1" customWidth="1"/>
    <col min="3351" max="3584" width="0" style="234" hidden="1"/>
    <col min="3585" max="3585" width="1.33203125" style="234" hidden="1" customWidth="1"/>
    <col min="3586" max="3586" width="6" style="234" hidden="1" customWidth="1"/>
    <col min="3587" max="3587" width="5.6640625" style="234" hidden="1" customWidth="1"/>
    <col min="3588" max="3588" width="1.5546875" style="234" hidden="1" customWidth="1"/>
    <col min="3589" max="3589" width="5" style="234" hidden="1" customWidth="1"/>
    <col min="3590" max="3590" width="3.44140625" style="234" hidden="1" customWidth="1"/>
    <col min="3591" max="3591" width="7.6640625" style="234" hidden="1" customWidth="1"/>
    <col min="3592" max="3593" width="9.109375" style="234" hidden="1" customWidth="1"/>
    <col min="3594" max="3594" width="10" style="234" hidden="1" customWidth="1"/>
    <col min="3595" max="3595" width="7.88671875" style="234" hidden="1" customWidth="1"/>
    <col min="3596" max="3596" width="10.5546875" style="234" hidden="1" customWidth="1"/>
    <col min="3597" max="3597" width="15.44140625" style="234" hidden="1" customWidth="1"/>
    <col min="3598" max="3598" width="7.6640625" style="234" hidden="1" customWidth="1"/>
    <col min="3599" max="3600" width="8.44140625" style="234" hidden="1" customWidth="1"/>
    <col min="3601" max="3601" width="10.44140625" style="234" hidden="1" customWidth="1"/>
    <col min="3602" max="3602" width="7.33203125" style="234" hidden="1" customWidth="1"/>
    <col min="3603" max="3603" width="8.109375" style="234" hidden="1" customWidth="1"/>
    <col min="3604" max="3605" width="15.44140625" style="234" hidden="1" customWidth="1"/>
    <col min="3606" max="3606" width="9.109375" style="234" hidden="1" customWidth="1"/>
    <col min="3607" max="3840" width="0" style="234" hidden="1"/>
    <col min="3841" max="3841" width="1.33203125" style="234" hidden="1" customWidth="1"/>
    <col min="3842" max="3842" width="6" style="234" hidden="1" customWidth="1"/>
    <col min="3843" max="3843" width="5.6640625" style="234" hidden="1" customWidth="1"/>
    <col min="3844" max="3844" width="1.5546875" style="234" hidden="1" customWidth="1"/>
    <col min="3845" max="3845" width="5" style="234" hidden="1" customWidth="1"/>
    <col min="3846" max="3846" width="3.44140625" style="234" hidden="1" customWidth="1"/>
    <col min="3847" max="3847" width="7.6640625" style="234" hidden="1" customWidth="1"/>
    <col min="3848" max="3849" width="9.109375" style="234" hidden="1" customWidth="1"/>
    <col min="3850" max="3850" width="10" style="234" hidden="1" customWidth="1"/>
    <col min="3851" max="3851" width="7.88671875" style="234" hidden="1" customWidth="1"/>
    <col min="3852" max="3852" width="10.5546875" style="234" hidden="1" customWidth="1"/>
    <col min="3853" max="3853" width="15.44140625" style="234" hidden="1" customWidth="1"/>
    <col min="3854" max="3854" width="7.6640625" style="234" hidden="1" customWidth="1"/>
    <col min="3855" max="3856" width="8.44140625" style="234" hidden="1" customWidth="1"/>
    <col min="3857" max="3857" width="10.44140625" style="234" hidden="1" customWidth="1"/>
    <col min="3858" max="3858" width="7.33203125" style="234" hidden="1" customWidth="1"/>
    <col min="3859" max="3859" width="8.109375" style="234" hidden="1" customWidth="1"/>
    <col min="3860" max="3861" width="15.44140625" style="234" hidden="1" customWidth="1"/>
    <col min="3862" max="3862" width="9.109375" style="234" hidden="1" customWidth="1"/>
    <col min="3863" max="4096" width="0" style="234" hidden="1"/>
    <col min="4097" max="4097" width="1.33203125" style="234" hidden="1" customWidth="1"/>
    <col min="4098" max="4098" width="6" style="234" hidden="1" customWidth="1"/>
    <col min="4099" max="4099" width="5.6640625" style="234" hidden="1" customWidth="1"/>
    <col min="4100" max="4100" width="1.5546875" style="234" hidden="1" customWidth="1"/>
    <col min="4101" max="4101" width="5" style="234" hidden="1" customWidth="1"/>
    <col min="4102" max="4102" width="3.44140625" style="234" hidden="1" customWidth="1"/>
    <col min="4103" max="4103" width="7.6640625" style="234" hidden="1" customWidth="1"/>
    <col min="4104" max="4105" width="9.109375" style="234" hidden="1" customWidth="1"/>
    <col min="4106" max="4106" width="10" style="234" hidden="1" customWidth="1"/>
    <col min="4107" max="4107" width="7.88671875" style="234" hidden="1" customWidth="1"/>
    <col min="4108" max="4108" width="10.5546875" style="234" hidden="1" customWidth="1"/>
    <col min="4109" max="4109" width="15.44140625" style="234" hidden="1" customWidth="1"/>
    <col min="4110" max="4110" width="7.6640625" style="234" hidden="1" customWidth="1"/>
    <col min="4111" max="4112" width="8.44140625" style="234" hidden="1" customWidth="1"/>
    <col min="4113" max="4113" width="10.44140625" style="234" hidden="1" customWidth="1"/>
    <col min="4114" max="4114" width="7.33203125" style="234" hidden="1" customWidth="1"/>
    <col min="4115" max="4115" width="8.109375" style="234" hidden="1" customWidth="1"/>
    <col min="4116" max="4117" width="15.44140625" style="234" hidden="1" customWidth="1"/>
    <col min="4118" max="4118" width="9.109375" style="234" hidden="1" customWidth="1"/>
    <col min="4119" max="4352" width="0" style="234" hidden="1"/>
    <col min="4353" max="4353" width="1.33203125" style="234" hidden="1" customWidth="1"/>
    <col min="4354" max="4354" width="6" style="234" hidden="1" customWidth="1"/>
    <col min="4355" max="4355" width="5.6640625" style="234" hidden="1" customWidth="1"/>
    <col min="4356" max="4356" width="1.5546875" style="234" hidden="1" customWidth="1"/>
    <col min="4357" max="4357" width="5" style="234" hidden="1" customWidth="1"/>
    <col min="4358" max="4358" width="3.44140625" style="234" hidden="1" customWidth="1"/>
    <col min="4359" max="4359" width="7.6640625" style="234" hidden="1" customWidth="1"/>
    <col min="4360" max="4361" width="9.109375" style="234" hidden="1" customWidth="1"/>
    <col min="4362" max="4362" width="10" style="234" hidden="1" customWidth="1"/>
    <col min="4363" max="4363" width="7.88671875" style="234" hidden="1" customWidth="1"/>
    <col min="4364" max="4364" width="10.5546875" style="234" hidden="1" customWidth="1"/>
    <col min="4365" max="4365" width="15.44140625" style="234" hidden="1" customWidth="1"/>
    <col min="4366" max="4366" width="7.6640625" style="234" hidden="1" customWidth="1"/>
    <col min="4367" max="4368" width="8.44140625" style="234" hidden="1" customWidth="1"/>
    <col min="4369" max="4369" width="10.44140625" style="234" hidden="1" customWidth="1"/>
    <col min="4370" max="4370" width="7.33203125" style="234" hidden="1" customWidth="1"/>
    <col min="4371" max="4371" width="8.109375" style="234" hidden="1" customWidth="1"/>
    <col min="4372" max="4373" width="15.44140625" style="234" hidden="1" customWidth="1"/>
    <col min="4374" max="4374" width="9.109375" style="234" hidden="1" customWidth="1"/>
    <col min="4375" max="4608" width="0" style="234" hidden="1"/>
    <col min="4609" max="4609" width="1.33203125" style="234" hidden="1" customWidth="1"/>
    <col min="4610" max="4610" width="6" style="234" hidden="1" customWidth="1"/>
    <col min="4611" max="4611" width="5.6640625" style="234" hidden="1" customWidth="1"/>
    <col min="4612" max="4612" width="1.5546875" style="234" hidden="1" customWidth="1"/>
    <col min="4613" max="4613" width="5" style="234" hidden="1" customWidth="1"/>
    <col min="4614" max="4614" width="3.44140625" style="234" hidden="1" customWidth="1"/>
    <col min="4615" max="4615" width="7.6640625" style="234" hidden="1" customWidth="1"/>
    <col min="4616" max="4617" width="9.109375" style="234" hidden="1" customWidth="1"/>
    <col min="4618" max="4618" width="10" style="234" hidden="1" customWidth="1"/>
    <col min="4619" max="4619" width="7.88671875" style="234" hidden="1" customWidth="1"/>
    <col min="4620" max="4620" width="10.5546875" style="234" hidden="1" customWidth="1"/>
    <col min="4621" max="4621" width="15.44140625" style="234" hidden="1" customWidth="1"/>
    <col min="4622" max="4622" width="7.6640625" style="234" hidden="1" customWidth="1"/>
    <col min="4623" max="4624" width="8.44140625" style="234" hidden="1" customWidth="1"/>
    <col min="4625" max="4625" width="10.44140625" style="234" hidden="1" customWidth="1"/>
    <col min="4626" max="4626" width="7.33203125" style="234" hidden="1" customWidth="1"/>
    <col min="4627" max="4627" width="8.109375" style="234" hidden="1" customWidth="1"/>
    <col min="4628" max="4629" width="15.44140625" style="234" hidden="1" customWidth="1"/>
    <col min="4630" max="4630" width="9.109375" style="234" hidden="1" customWidth="1"/>
    <col min="4631" max="4864" width="0" style="234" hidden="1"/>
    <col min="4865" max="4865" width="1.33203125" style="234" hidden="1" customWidth="1"/>
    <col min="4866" max="4866" width="6" style="234" hidden="1" customWidth="1"/>
    <col min="4867" max="4867" width="5.6640625" style="234" hidden="1" customWidth="1"/>
    <col min="4868" max="4868" width="1.5546875" style="234" hidden="1" customWidth="1"/>
    <col min="4869" max="4869" width="5" style="234" hidden="1" customWidth="1"/>
    <col min="4870" max="4870" width="3.44140625" style="234" hidden="1" customWidth="1"/>
    <col min="4871" max="4871" width="7.6640625" style="234" hidden="1" customWidth="1"/>
    <col min="4872" max="4873" width="9.109375" style="234" hidden="1" customWidth="1"/>
    <col min="4874" max="4874" width="10" style="234" hidden="1" customWidth="1"/>
    <col min="4875" max="4875" width="7.88671875" style="234" hidden="1" customWidth="1"/>
    <col min="4876" max="4876" width="10.5546875" style="234" hidden="1" customWidth="1"/>
    <col min="4877" max="4877" width="15.44140625" style="234" hidden="1" customWidth="1"/>
    <col min="4878" max="4878" width="7.6640625" style="234" hidden="1" customWidth="1"/>
    <col min="4879" max="4880" width="8.44140625" style="234" hidden="1" customWidth="1"/>
    <col min="4881" max="4881" width="10.44140625" style="234" hidden="1" customWidth="1"/>
    <col min="4882" max="4882" width="7.33203125" style="234" hidden="1" customWidth="1"/>
    <col min="4883" max="4883" width="8.109375" style="234" hidden="1" customWidth="1"/>
    <col min="4884" max="4885" width="15.44140625" style="234" hidden="1" customWidth="1"/>
    <col min="4886" max="4886" width="9.109375" style="234" hidden="1" customWidth="1"/>
    <col min="4887" max="5120" width="0" style="234" hidden="1"/>
    <col min="5121" max="5121" width="1.33203125" style="234" hidden="1" customWidth="1"/>
    <col min="5122" max="5122" width="6" style="234" hidden="1" customWidth="1"/>
    <col min="5123" max="5123" width="5.6640625" style="234" hidden="1" customWidth="1"/>
    <col min="5124" max="5124" width="1.5546875" style="234" hidden="1" customWidth="1"/>
    <col min="5125" max="5125" width="5" style="234" hidden="1" customWidth="1"/>
    <col min="5126" max="5126" width="3.44140625" style="234" hidden="1" customWidth="1"/>
    <col min="5127" max="5127" width="7.6640625" style="234" hidden="1" customWidth="1"/>
    <col min="5128" max="5129" width="9.109375" style="234" hidden="1" customWidth="1"/>
    <col min="5130" max="5130" width="10" style="234" hidden="1" customWidth="1"/>
    <col min="5131" max="5131" width="7.88671875" style="234" hidden="1" customWidth="1"/>
    <col min="5132" max="5132" width="10.5546875" style="234" hidden="1" customWidth="1"/>
    <col min="5133" max="5133" width="15.44140625" style="234" hidden="1" customWidth="1"/>
    <col min="5134" max="5134" width="7.6640625" style="234" hidden="1" customWidth="1"/>
    <col min="5135" max="5136" width="8.44140625" style="234" hidden="1" customWidth="1"/>
    <col min="5137" max="5137" width="10.44140625" style="234" hidden="1" customWidth="1"/>
    <col min="5138" max="5138" width="7.33203125" style="234" hidden="1" customWidth="1"/>
    <col min="5139" max="5139" width="8.109375" style="234" hidden="1" customWidth="1"/>
    <col min="5140" max="5141" width="15.44140625" style="234" hidden="1" customWidth="1"/>
    <col min="5142" max="5142" width="9.109375" style="234" hidden="1" customWidth="1"/>
    <col min="5143" max="5376" width="0" style="234" hidden="1"/>
    <col min="5377" max="5377" width="1.33203125" style="234" hidden="1" customWidth="1"/>
    <col min="5378" max="5378" width="6" style="234" hidden="1" customWidth="1"/>
    <col min="5379" max="5379" width="5.6640625" style="234" hidden="1" customWidth="1"/>
    <col min="5380" max="5380" width="1.5546875" style="234" hidden="1" customWidth="1"/>
    <col min="5381" max="5381" width="5" style="234" hidden="1" customWidth="1"/>
    <col min="5382" max="5382" width="3.44140625" style="234" hidden="1" customWidth="1"/>
    <col min="5383" max="5383" width="7.6640625" style="234" hidden="1" customWidth="1"/>
    <col min="5384" max="5385" width="9.109375" style="234" hidden="1" customWidth="1"/>
    <col min="5386" max="5386" width="10" style="234" hidden="1" customWidth="1"/>
    <col min="5387" max="5387" width="7.88671875" style="234" hidden="1" customWidth="1"/>
    <col min="5388" max="5388" width="10.5546875" style="234" hidden="1" customWidth="1"/>
    <col min="5389" max="5389" width="15.44140625" style="234" hidden="1" customWidth="1"/>
    <col min="5390" max="5390" width="7.6640625" style="234" hidden="1" customWidth="1"/>
    <col min="5391" max="5392" width="8.44140625" style="234" hidden="1" customWidth="1"/>
    <col min="5393" max="5393" width="10.44140625" style="234" hidden="1" customWidth="1"/>
    <col min="5394" max="5394" width="7.33203125" style="234" hidden="1" customWidth="1"/>
    <col min="5395" max="5395" width="8.109375" style="234" hidden="1" customWidth="1"/>
    <col min="5396" max="5397" width="15.44140625" style="234" hidden="1" customWidth="1"/>
    <col min="5398" max="5398" width="9.109375" style="234" hidden="1" customWidth="1"/>
    <col min="5399" max="5632" width="0" style="234" hidden="1"/>
    <col min="5633" max="5633" width="1.33203125" style="234" hidden="1" customWidth="1"/>
    <col min="5634" max="5634" width="6" style="234" hidden="1" customWidth="1"/>
    <col min="5635" max="5635" width="5.6640625" style="234" hidden="1" customWidth="1"/>
    <col min="5636" max="5636" width="1.5546875" style="234" hidden="1" customWidth="1"/>
    <col min="5637" max="5637" width="5" style="234" hidden="1" customWidth="1"/>
    <col min="5638" max="5638" width="3.44140625" style="234" hidden="1" customWidth="1"/>
    <col min="5639" max="5639" width="7.6640625" style="234" hidden="1" customWidth="1"/>
    <col min="5640" max="5641" width="9.109375" style="234" hidden="1" customWidth="1"/>
    <col min="5642" max="5642" width="10" style="234" hidden="1" customWidth="1"/>
    <col min="5643" max="5643" width="7.88671875" style="234" hidden="1" customWidth="1"/>
    <col min="5644" max="5644" width="10.5546875" style="234" hidden="1" customWidth="1"/>
    <col min="5645" max="5645" width="15.44140625" style="234" hidden="1" customWidth="1"/>
    <col min="5646" max="5646" width="7.6640625" style="234" hidden="1" customWidth="1"/>
    <col min="5647" max="5648" width="8.44140625" style="234" hidden="1" customWidth="1"/>
    <col min="5649" max="5649" width="10.44140625" style="234" hidden="1" customWidth="1"/>
    <col min="5650" max="5650" width="7.33203125" style="234" hidden="1" customWidth="1"/>
    <col min="5651" max="5651" width="8.109375" style="234" hidden="1" customWidth="1"/>
    <col min="5652" max="5653" width="15.44140625" style="234" hidden="1" customWidth="1"/>
    <col min="5654" max="5654" width="9.109375" style="234" hidden="1" customWidth="1"/>
    <col min="5655" max="5888" width="0" style="234" hidden="1"/>
    <col min="5889" max="5889" width="1.33203125" style="234" hidden="1" customWidth="1"/>
    <col min="5890" max="5890" width="6" style="234" hidden="1" customWidth="1"/>
    <col min="5891" max="5891" width="5.6640625" style="234" hidden="1" customWidth="1"/>
    <col min="5892" max="5892" width="1.5546875" style="234" hidden="1" customWidth="1"/>
    <col min="5893" max="5893" width="5" style="234" hidden="1" customWidth="1"/>
    <col min="5894" max="5894" width="3.44140625" style="234" hidden="1" customWidth="1"/>
    <col min="5895" max="5895" width="7.6640625" style="234" hidden="1" customWidth="1"/>
    <col min="5896" max="5897" width="9.109375" style="234" hidden="1" customWidth="1"/>
    <col min="5898" max="5898" width="10" style="234" hidden="1" customWidth="1"/>
    <col min="5899" max="5899" width="7.88671875" style="234" hidden="1" customWidth="1"/>
    <col min="5900" max="5900" width="10.5546875" style="234" hidden="1" customWidth="1"/>
    <col min="5901" max="5901" width="15.44140625" style="234" hidden="1" customWidth="1"/>
    <col min="5902" max="5902" width="7.6640625" style="234" hidden="1" customWidth="1"/>
    <col min="5903" max="5904" width="8.44140625" style="234" hidden="1" customWidth="1"/>
    <col min="5905" max="5905" width="10.44140625" style="234" hidden="1" customWidth="1"/>
    <col min="5906" max="5906" width="7.33203125" style="234" hidden="1" customWidth="1"/>
    <col min="5907" max="5907" width="8.109375" style="234" hidden="1" customWidth="1"/>
    <col min="5908" max="5909" width="15.44140625" style="234" hidden="1" customWidth="1"/>
    <col min="5910" max="5910" width="9.109375" style="234" hidden="1" customWidth="1"/>
    <col min="5911" max="6144" width="0" style="234" hidden="1"/>
    <col min="6145" max="6145" width="1.33203125" style="234" hidden="1" customWidth="1"/>
    <col min="6146" max="6146" width="6" style="234" hidden="1" customWidth="1"/>
    <col min="6147" max="6147" width="5.6640625" style="234" hidden="1" customWidth="1"/>
    <col min="6148" max="6148" width="1.5546875" style="234" hidden="1" customWidth="1"/>
    <col min="6149" max="6149" width="5" style="234" hidden="1" customWidth="1"/>
    <col min="6150" max="6150" width="3.44140625" style="234" hidden="1" customWidth="1"/>
    <col min="6151" max="6151" width="7.6640625" style="234" hidden="1" customWidth="1"/>
    <col min="6152" max="6153" width="9.109375" style="234" hidden="1" customWidth="1"/>
    <col min="6154" max="6154" width="10" style="234" hidden="1" customWidth="1"/>
    <col min="6155" max="6155" width="7.88671875" style="234" hidden="1" customWidth="1"/>
    <col min="6156" max="6156" width="10.5546875" style="234" hidden="1" customWidth="1"/>
    <col min="6157" max="6157" width="15.44140625" style="234" hidden="1" customWidth="1"/>
    <col min="6158" max="6158" width="7.6640625" style="234" hidden="1" customWidth="1"/>
    <col min="6159" max="6160" width="8.44140625" style="234" hidden="1" customWidth="1"/>
    <col min="6161" max="6161" width="10.44140625" style="234" hidden="1" customWidth="1"/>
    <col min="6162" max="6162" width="7.33203125" style="234" hidden="1" customWidth="1"/>
    <col min="6163" max="6163" width="8.109375" style="234" hidden="1" customWidth="1"/>
    <col min="6164" max="6165" width="15.44140625" style="234" hidden="1" customWidth="1"/>
    <col min="6166" max="6166" width="9.109375" style="234" hidden="1" customWidth="1"/>
    <col min="6167" max="6400" width="0" style="234" hidden="1"/>
    <col min="6401" max="6401" width="1.33203125" style="234" hidden="1" customWidth="1"/>
    <col min="6402" max="6402" width="6" style="234" hidden="1" customWidth="1"/>
    <col min="6403" max="6403" width="5.6640625" style="234" hidden="1" customWidth="1"/>
    <col min="6404" max="6404" width="1.5546875" style="234" hidden="1" customWidth="1"/>
    <col min="6405" max="6405" width="5" style="234" hidden="1" customWidth="1"/>
    <col min="6406" max="6406" width="3.44140625" style="234" hidden="1" customWidth="1"/>
    <col min="6407" max="6407" width="7.6640625" style="234" hidden="1" customWidth="1"/>
    <col min="6408" max="6409" width="9.109375" style="234" hidden="1" customWidth="1"/>
    <col min="6410" max="6410" width="10" style="234" hidden="1" customWidth="1"/>
    <col min="6411" max="6411" width="7.88671875" style="234" hidden="1" customWidth="1"/>
    <col min="6412" max="6412" width="10.5546875" style="234" hidden="1" customWidth="1"/>
    <col min="6413" max="6413" width="15.44140625" style="234" hidden="1" customWidth="1"/>
    <col min="6414" max="6414" width="7.6640625" style="234" hidden="1" customWidth="1"/>
    <col min="6415" max="6416" width="8.44140625" style="234" hidden="1" customWidth="1"/>
    <col min="6417" max="6417" width="10.44140625" style="234" hidden="1" customWidth="1"/>
    <col min="6418" max="6418" width="7.33203125" style="234" hidden="1" customWidth="1"/>
    <col min="6419" max="6419" width="8.109375" style="234" hidden="1" customWidth="1"/>
    <col min="6420" max="6421" width="15.44140625" style="234" hidden="1" customWidth="1"/>
    <col min="6422" max="6422" width="9.109375" style="234" hidden="1" customWidth="1"/>
    <col min="6423" max="6656" width="0" style="234" hidden="1"/>
    <col min="6657" max="6657" width="1.33203125" style="234" hidden="1" customWidth="1"/>
    <col min="6658" max="6658" width="6" style="234" hidden="1" customWidth="1"/>
    <col min="6659" max="6659" width="5.6640625" style="234" hidden="1" customWidth="1"/>
    <col min="6660" max="6660" width="1.5546875" style="234" hidden="1" customWidth="1"/>
    <col min="6661" max="6661" width="5" style="234" hidden="1" customWidth="1"/>
    <col min="6662" max="6662" width="3.44140625" style="234" hidden="1" customWidth="1"/>
    <col min="6663" max="6663" width="7.6640625" style="234" hidden="1" customWidth="1"/>
    <col min="6664" max="6665" width="9.109375" style="234" hidden="1" customWidth="1"/>
    <col min="6666" max="6666" width="10" style="234" hidden="1" customWidth="1"/>
    <col min="6667" max="6667" width="7.88671875" style="234" hidden="1" customWidth="1"/>
    <col min="6668" max="6668" width="10.5546875" style="234" hidden="1" customWidth="1"/>
    <col min="6669" max="6669" width="15.44140625" style="234" hidden="1" customWidth="1"/>
    <col min="6670" max="6670" width="7.6640625" style="234" hidden="1" customWidth="1"/>
    <col min="6671" max="6672" width="8.44140625" style="234" hidden="1" customWidth="1"/>
    <col min="6673" max="6673" width="10.44140625" style="234" hidden="1" customWidth="1"/>
    <col min="6674" max="6674" width="7.33203125" style="234" hidden="1" customWidth="1"/>
    <col min="6675" max="6675" width="8.109375" style="234" hidden="1" customWidth="1"/>
    <col min="6676" max="6677" width="15.44140625" style="234" hidden="1" customWidth="1"/>
    <col min="6678" max="6678" width="9.109375" style="234" hidden="1" customWidth="1"/>
    <col min="6679" max="6912" width="0" style="234" hidden="1"/>
    <col min="6913" max="6913" width="1.33203125" style="234" hidden="1" customWidth="1"/>
    <col min="6914" max="6914" width="6" style="234" hidden="1" customWidth="1"/>
    <col min="6915" max="6915" width="5.6640625" style="234" hidden="1" customWidth="1"/>
    <col min="6916" max="6916" width="1.5546875" style="234" hidden="1" customWidth="1"/>
    <col min="6917" max="6917" width="5" style="234" hidden="1" customWidth="1"/>
    <col min="6918" max="6918" width="3.44140625" style="234" hidden="1" customWidth="1"/>
    <col min="6919" max="6919" width="7.6640625" style="234" hidden="1" customWidth="1"/>
    <col min="6920" max="6921" width="9.109375" style="234" hidden="1" customWidth="1"/>
    <col min="6922" max="6922" width="10" style="234" hidden="1" customWidth="1"/>
    <col min="6923" max="6923" width="7.88671875" style="234" hidden="1" customWidth="1"/>
    <col min="6924" max="6924" width="10.5546875" style="234" hidden="1" customWidth="1"/>
    <col min="6925" max="6925" width="15.44140625" style="234" hidden="1" customWidth="1"/>
    <col min="6926" max="6926" width="7.6640625" style="234" hidden="1" customWidth="1"/>
    <col min="6927" max="6928" width="8.44140625" style="234" hidden="1" customWidth="1"/>
    <col min="6929" max="6929" width="10.44140625" style="234" hidden="1" customWidth="1"/>
    <col min="6930" max="6930" width="7.33203125" style="234" hidden="1" customWidth="1"/>
    <col min="6931" max="6931" width="8.109375" style="234" hidden="1" customWidth="1"/>
    <col min="6932" max="6933" width="15.44140625" style="234" hidden="1" customWidth="1"/>
    <col min="6934" max="6934" width="9.109375" style="234" hidden="1" customWidth="1"/>
    <col min="6935" max="7168" width="0" style="234" hidden="1"/>
    <col min="7169" max="7169" width="1.33203125" style="234" hidden="1" customWidth="1"/>
    <col min="7170" max="7170" width="6" style="234" hidden="1" customWidth="1"/>
    <col min="7171" max="7171" width="5.6640625" style="234" hidden="1" customWidth="1"/>
    <col min="7172" max="7172" width="1.5546875" style="234" hidden="1" customWidth="1"/>
    <col min="7173" max="7173" width="5" style="234" hidden="1" customWidth="1"/>
    <col min="7174" max="7174" width="3.44140625" style="234" hidden="1" customWidth="1"/>
    <col min="7175" max="7175" width="7.6640625" style="234" hidden="1" customWidth="1"/>
    <col min="7176" max="7177" width="9.109375" style="234" hidden="1" customWidth="1"/>
    <col min="7178" max="7178" width="10" style="234" hidden="1" customWidth="1"/>
    <col min="7179" max="7179" width="7.88671875" style="234" hidden="1" customWidth="1"/>
    <col min="7180" max="7180" width="10.5546875" style="234" hidden="1" customWidth="1"/>
    <col min="7181" max="7181" width="15.44140625" style="234" hidden="1" customWidth="1"/>
    <col min="7182" max="7182" width="7.6640625" style="234" hidden="1" customWidth="1"/>
    <col min="7183" max="7184" width="8.44140625" style="234" hidden="1" customWidth="1"/>
    <col min="7185" max="7185" width="10.44140625" style="234" hidden="1" customWidth="1"/>
    <col min="7186" max="7186" width="7.33203125" style="234" hidden="1" customWidth="1"/>
    <col min="7187" max="7187" width="8.109375" style="234" hidden="1" customWidth="1"/>
    <col min="7188" max="7189" width="15.44140625" style="234" hidden="1" customWidth="1"/>
    <col min="7190" max="7190" width="9.109375" style="234" hidden="1" customWidth="1"/>
    <col min="7191" max="7424" width="0" style="234" hidden="1"/>
    <col min="7425" max="7425" width="1.33203125" style="234" hidden="1" customWidth="1"/>
    <col min="7426" max="7426" width="6" style="234" hidden="1" customWidth="1"/>
    <col min="7427" max="7427" width="5.6640625" style="234" hidden="1" customWidth="1"/>
    <col min="7428" max="7428" width="1.5546875" style="234" hidden="1" customWidth="1"/>
    <col min="7429" max="7429" width="5" style="234" hidden="1" customWidth="1"/>
    <col min="7430" max="7430" width="3.44140625" style="234" hidden="1" customWidth="1"/>
    <col min="7431" max="7431" width="7.6640625" style="234" hidden="1" customWidth="1"/>
    <col min="7432" max="7433" width="9.109375" style="234" hidden="1" customWidth="1"/>
    <col min="7434" max="7434" width="10" style="234" hidden="1" customWidth="1"/>
    <col min="7435" max="7435" width="7.88671875" style="234" hidden="1" customWidth="1"/>
    <col min="7436" max="7436" width="10.5546875" style="234" hidden="1" customWidth="1"/>
    <col min="7437" max="7437" width="15.44140625" style="234" hidden="1" customWidth="1"/>
    <col min="7438" max="7438" width="7.6640625" style="234" hidden="1" customWidth="1"/>
    <col min="7439" max="7440" width="8.44140625" style="234" hidden="1" customWidth="1"/>
    <col min="7441" max="7441" width="10.44140625" style="234" hidden="1" customWidth="1"/>
    <col min="7442" max="7442" width="7.33203125" style="234" hidden="1" customWidth="1"/>
    <col min="7443" max="7443" width="8.109375" style="234" hidden="1" customWidth="1"/>
    <col min="7444" max="7445" width="15.44140625" style="234" hidden="1" customWidth="1"/>
    <col min="7446" max="7446" width="9.109375" style="234" hidden="1" customWidth="1"/>
    <col min="7447" max="7680" width="0" style="234" hidden="1"/>
    <col min="7681" max="7681" width="1.33203125" style="234" hidden="1" customWidth="1"/>
    <col min="7682" max="7682" width="6" style="234" hidden="1" customWidth="1"/>
    <col min="7683" max="7683" width="5.6640625" style="234" hidden="1" customWidth="1"/>
    <col min="7684" max="7684" width="1.5546875" style="234" hidden="1" customWidth="1"/>
    <col min="7685" max="7685" width="5" style="234" hidden="1" customWidth="1"/>
    <col min="7686" max="7686" width="3.44140625" style="234" hidden="1" customWidth="1"/>
    <col min="7687" max="7687" width="7.6640625" style="234" hidden="1" customWidth="1"/>
    <col min="7688" max="7689" width="9.109375" style="234" hidden="1" customWidth="1"/>
    <col min="7690" max="7690" width="10" style="234" hidden="1" customWidth="1"/>
    <col min="7691" max="7691" width="7.88671875" style="234" hidden="1" customWidth="1"/>
    <col min="7692" max="7692" width="10.5546875" style="234" hidden="1" customWidth="1"/>
    <col min="7693" max="7693" width="15.44140625" style="234" hidden="1" customWidth="1"/>
    <col min="7694" max="7694" width="7.6640625" style="234" hidden="1" customWidth="1"/>
    <col min="7695" max="7696" width="8.44140625" style="234" hidden="1" customWidth="1"/>
    <col min="7697" max="7697" width="10.44140625" style="234" hidden="1" customWidth="1"/>
    <col min="7698" max="7698" width="7.33203125" style="234" hidden="1" customWidth="1"/>
    <col min="7699" max="7699" width="8.109375" style="234" hidden="1" customWidth="1"/>
    <col min="7700" max="7701" width="15.44140625" style="234" hidden="1" customWidth="1"/>
    <col min="7702" max="7702" width="9.109375" style="234" hidden="1" customWidth="1"/>
    <col min="7703" max="7936" width="0" style="234" hidden="1"/>
    <col min="7937" max="7937" width="1.33203125" style="234" hidden="1" customWidth="1"/>
    <col min="7938" max="7938" width="6" style="234" hidden="1" customWidth="1"/>
    <col min="7939" max="7939" width="5.6640625" style="234" hidden="1" customWidth="1"/>
    <col min="7940" max="7940" width="1.5546875" style="234" hidden="1" customWidth="1"/>
    <col min="7941" max="7941" width="5" style="234" hidden="1" customWidth="1"/>
    <col min="7942" max="7942" width="3.44140625" style="234" hidden="1" customWidth="1"/>
    <col min="7943" max="7943" width="7.6640625" style="234" hidden="1" customWidth="1"/>
    <col min="7944" max="7945" width="9.109375" style="234" hidden="1" customWidth="1"/>
    <col min="7946" max="7946" width="10" style="234" hidden="1" customWidth="1"/>
    <col min="7947" max="7947" width="7.88671875" style="234" hidden="1" customWidth="1"/>
    <col min="7948" max="7948" width="10.5546875" style="234" hidden="1" customWidth="1"/>
    <col min="7949" max="7949" width="15.44140625" style="234" hidden="1" customWidth="1"/>
    <col min="7950" max="7950" width="7.6640625" style="234" hidden="1" customWidth="1"/>
    <col min="7951" max="7952" width="8.44140625" style="234" hidden="1" customWidth="1"/>
    <col min="7953" max="7953" width="10.44140625" style="234" hidden="1" customWidth="1"/>
    <col min="7954" max="7954" width="7.33203125" style="234" hidden="1" customWidth="1"/>
    <col min="7955" max="7955" width="8.109375" style="234" hidden="1" customWidth="1"/>
    <col min="7956" max="7957" width="15.44140625" style="234" hidden="1" customWidth="1"/>
    <col min="7958" max="7958" width="9.109375" style="234" hidden="1" customWidth="1"/>
    <col min="7959" max="8192" width="0" style="234" hidden="1"/>
    <col min="8193" max="8193" width="1.33203125" style="234" hidden="1" customWidth="1"/>
    <col min="8194" max="8194" width="6" style="234" hidden="1" customWidth="1"/>
    <col min="8195" max="8195" width="5.6640625" style="234" hidden="1" customWidth="1"/>
    <col min="8196" max="8196" width="1.5546875" style="234" hidden="1" customWidth="1"/>
    <col min="8197" max="8197" width="5" style="234" hidden="1" customWidth="1"/>
    <col min="8198" max="8198" width="3.44140625" style="234" hidden="1" customWidth="1"/>
    <col min="8199" max="8199" width="7.6640625" style="234" hidden="1" customWidth="1"/>
    <col min="8200" max="8201" width="9.109375" style="234" hidden="1" customWidth="1"/>
    <col min="8202" max="8202" width="10" style="234" hidden="1" customWidth="1"/>
    <col min="8203" max="8203" width="7.88671875" style="234" hidden="1" customWidth="1"/>
    <col min="8204" max="8204" width="10.5546875" style="234" hidden="1" customWidth="1"/>
    <col min="8205" max="8205" width="15.44140625" style="234" hidden="1" customWidth="1"/>
    <col min="8206" max="8206" width="7.6640625" style="234" hidden="1" customWidth="1"/>
    <col min="8207" max="8208" width="8.44140625" style="234" hidden="1" customWidth="1"/>
    <col min="8209" max="8209" width="10.44140625" style="234" hidden="1" customWidth="1"/>
    <col min="8210" max="8210" width="7.33203125" style="234" hidden="1" customWidth="1"/>
    <col min="8211" max="8211" width="8.109375" style="234" hidden="1" customWidth="1"/>
    <col min="8212" max="8213" width="15.44140625" style="234" hidden="1" customWidth="1"/>
    <col min="8214" max="8214" width="9.109375" style="234" hidden="1" customWidth="1"/>
    <col min="8215" max="8448" width="0" style="234" hidden="1"/>
    <col min="8449" max="8449" width="1.33203125" style="234" hidden="1" customWidth="1"/>
    <col min="8450" max="8450" width="6" style="234" hidden="1" customWidth="1"/>
    <col min="8451" max="8451" width="5.6640625" style="234" hidden="1" customWidth="1"/>
    <col min="8452" max="8452" width="1.5546875" style="234" hidden="1" customWidth="1"/>
    <col min="8453" max="8453" width="5" style="234" hidden="1" customWidth="1"/>
    <col min="8454" max="8454" width="3.44140625" style="234" hidden="1" customWidth="1"/>
    <col min="8455" max="8455" width="7.6640625" style="234" hidden="1" customWidth="1"/>
    <col min="8456" max="8457" width="9.109375" style="234" hidden="1" customWidth="1"/>
    <col min="8458" max="8458" width="10" style="234" hidden="1" customWidth="1"/>
    <col min="8459" max="8459" width="7.88671875" style="234" hidden="1" customWidth="1"/>
    <col min="8460" max="8460" width="10.5546875" style="234" hidden="1" customWidth="1"/>
    <col min="8461" max="8461" width="15.44140625" style="234" hidden="1" customWidth="1"/>
    <col min="8462" max="8462" width="7.6640625" style="234" hidden="1" customWidth="1"/>
    <col min="8463" max="8464" width="8.44140625" style="234" hidden="1" customWidth="1"/>
    <col min="8465" max="8465" width="10.44140625" style="234" hidden="1" customWidth="1"/>
    <col min="8466" max="8466" width="7.33203125" style="234" hidden="1" customWidth="1"/>
    <col min="8467" max="8467" width="8.109375" style="234" hidden="1" customWidth="1"/>
    <col min="8468" max="8469" width="15.44140625" style="234" hidden="1" customWidth="1"/>
    <col min="8470" max="8470" width="9.109375" style="234" hidden="1" customWidth="1"/>
    <col min="8471" max="8704" width="0" style="234" hidden="1"/>
    <col min="8705" max="8705" width="1.33203125" style="234" hidden="1" customWidth="1"/>
    <col min="8706" max="8706" width="6" style="234" hidden="1" customWidth="1"/>
    <col min="8707" max="8707" width="5.6640625" style="234" hidden="1" customWidth="1"/>
    <col min="8708" max="8708" width="1.5546875" style="234" hidden="1" customWidth="1"/>
    <col min="8709" max="8709" width="5" style="234" hidden="1" customWidth="1"/>
    <col min="8710" max="8710" width="3.44140625" style="234" hidden="1" customWidth="1"/>
    <col min="8711" max="8711" width="7.6640625" style="234" hidden="1" customWidth="1"/>
    <col min="8712" max="8713" width="9.109375" style="234" hidden="1" customWidth="1"/>
    <col min="8714" max="8714" width="10" style="234" hidden="1" customWidth="1"/>
    <col min="8715" max="8715" width="7.88671875" style="234" hidden="1" customWidth="1"/>
    <col min="8716" max="8716" width="10.5546875" style="234" hidden="1" customWidth="1"/>
    <col min="8717" max="8717" width="15.44140625" style="234" hidden="1" customWidth="1"/>
    <col min="8718" max="8718" width="7.6640625" style="234" hidden="1" customWidth="1"/>
    <col min="8719" max="8720" width="8.44140625" style="234" hidden="1" customWidth="1"/>
    <col min="8721" max="8721" width="10.44140625" style="234" hidden="1" customWidth="1"/>
    <col min="8722" max="8722" width="7.33203125" style="234" hidden="1" customWidth="1"/>
    <col min="8723" max="8723" width="8.109375" style="234" hidden="1" customWidth="1"/>
    <col min="8724" max="8725" width="15.44140625" style="234" hidden="1" customWidth="1"/>
    <col min="8726" max="8726" width="9.109375" style="234" hidden="1" customWidth="1"/>
    <col min="8727" max="8960" width="0" style="234" hidden="1"/>
    <col min="8961" max="8961" width="1.33203125" style="234" hidden="1" customWidth="1"/>
    <col min="8962" max="8962" width="6" style="234" hidden="1" customWidth="1"/>
    <col min="8963" max="8963" width="5.6640625" style="234" hidden="1" customWidth="1"/>
    <col min="8964" max="8964" width="1.5546875" style="234" hidden="1" customWidth="1"/>
    <col min="8965" max="8965" width="5" style="234" hidden="1" customWidth="1"/>
    <col min="8966" max="8966" width="3.44140625" style="234" hidden="1" customWidth="1"/>
    <col min="8967" max="8967" width="7.6640625" style="234" hidden="1" customWidth="1"/>
    <col min="8968" max="8969" width="9.109375" style="234" hidden="1" customWidth="1"/>
    <col min="8970" max="8970" width="10" style="234" hidden="1" customWidth="1"/>
    <col min="8971" max="8971" width="7.88671875" style="234" hidden="1" customWidth="1"/>
    <col min="8972" max="8972" width="10.5546875" style="234" hidden="1" customWidth="1"/>
    <col min="8973" max="8973" width="15.44140625" style="234" hidden="1" customWidth="1"/>
    <col min="8974" max="8974" width="7.6640625" style="234" hidden="1" customWidth="1"/>
    <col min="8975" max="8976" width="8.44140625" style="234" hidden="1" customWidth="1"/>
    <col min="8977" max="8977" width="10.44140625" style="234" hidden="1" customWidth="1"/>
    <col min="8978" max="8978" width="7.33203125" style="234" hidden="1" customWidth="1"/>
    <col min="8979" max="8979" width="8.109375" style="234" hidden="1" customWidth="1"/>
    <col min="8980" max="8981" width="15.44140625" style="234" hidden="1" customWidth="1"/>
    <col min="8982" max="8982" width="9.109375" style="234" hidden="1" customWidth="1"/>
    <col min="8983" max="9216" width="0" style="234" hidden="1"/>
    <col min="9217" max="9217" width="1.33203125" style="234" hidden="1" customWidth="1"/>
    <col min="9218" max="9218" width="6" style="234" hidden="1" customWidth="1"/>
    <col min="9219" max="9219" width="5.6640625" style="234" hidden="1" customWidth="1"/>
    <col min="9220" max="9220" width="1.5546875" style="234" hidden="1" customWidth="1"/>
    <col min="9221" max="9221" width="5" style="234" hidden="1" customWidth="1"/>
    <col min="9222" max="9222" width="3.44140625" style="234" hidden="1" customWidth="1"/>
    <col min="9223" max="9223" width="7.6640625" style="234" hidden="1" customWidth="1"/>
    <col min="9224" max="9225" width="9.109375" style="234" hidden="1" customWidth="1"/>
    <col min="9226" max="9226" width="10" style="234" hidden="1" customWidth="1"/>
    <col min="9227" max="9227" width="7.88671875" style="234" hidden="1" customWidth="1"/>
    <col min="9228" max="9228" width="10.5546875" style="234" hidden="1" customWidth="1"/>
    <col min="9229" max="9229" width="15.44140625" style="234" hidden="1" customWidth="1"/>
    <col min="9230" max="9230" width="7.6640625" style="234" hidden="1" customWidth="1"/>
    <col min="9231" max="9232" width="8.44140625" style="234" hidden="1" customWidth="1"/>
    <col min="9233" max="9233" width="10.44140625" style="234" hidden="1" customWidth="1"/>
    <col min="9234" max="9234" width="7.33203125" style="234" hidden="1" customWidth="1"/>
    <col min="9235" max="9235" width="8.109375" style="234" hidden="1" customWidth="1"/>
    <col min="9236" max="9237" width="15.44140625" style="234" hidden="1" customWidth="1"/>
    <col min="9238" max="9238" width="9.109375" style="234" hidden="1" customWidth="1"/>
    <col min="9239" max="9472" width="0" style="234" hidden="1"/>
    <col min="9473" max="9473" width="1.33203125" style="234" hidden="1" customWidth="1"/>
    <col min="9474" max="9474" width="6" style="234" hidden="1" customWidth="1"/>
    <col min="9475" max="9475" width="5.6640625" style="234" hidden="1" customWidth="1"/>
    <col min="9476" max="9476" width="1.5546875" style="234" hidden="1" customWidth="1"/>
    <col min="9477" max="9477" width="5" style="234" hidden="1" customWidth="1"/>
    <col min="9478" max="9478" width="3.44140625" style="234" hidden="1" customWidth="1"/>
    <col min="9479" max="9479" width="7.6640625" style="234" hidden="1" customWidth="1"/>
    <col min="9480" max="9481" width="9.109375" style="234" hidden="1" customWidth="1"/>
    <col min="9482" max="9482" width="10" style="234" hidden="1" customWidth="1"/>
    <col min="9483" max="9483" width="7.88671875" style="234" hidden="1" customWidth="1"/>
    <col min="9484" max="9484" width="10.5546875" style="234" hidden="1" customWidth="1"/>
    <col min="9485" max="9485" width="15.44140625" style="234" hidden="1" customWidth="1"/>
    <col min="9486" max="9486" width="7.6640625" style="234" hidden="1" customWidth="1"/>
    <col min="9487" max="9488" width="8.44140625" style="234" hidden="1" customWidth="1"/>
    <col min="9489" max="9489" width="10.44140625" style="234" hidden="1" customWidth="1"/>
    <col min="9490" max="9490" width="7.33203125" style="234" hidden="1" customWidth="1"/>
    <col min="9491" max="9491" width="8.109375" style="234" hidden="1" customWidth="1"/>
    <col min="9492" max="9493" width="15.44140625" style="234" hidden="1" customWidth="1"/>
    <col min="9494" max="9494" width="9.109375" style="234" hidden="1" customWidth="1"/>
    <col min="9495" max="9728" width="0" style="234" hidden="1"/>
    <col min="9729" max="9729" width="1.33203125" style="234" hidden="1" customWidth="1"/>
    <col min="9730" max="9730" width="6" style="234" hidden="1" customWidth="1"/>
    <col min="9731" max="9731" width="5.6640625" style="234" hidden="1" customWidth="1"/>
    <col min="9732" max="9732" width="1.5546875" style="234" hidden="1" customWidth="1"/>
    <col min="9733" max="9733" width="5" style="234" hidden="1" customWidth="1"/>
    <col min="9734" max="9734" width="3.44140625" style="234" hidden="1" customWidth="1"/>
    <col min="9735" max="9735" width="7.6640625" style="234" hidden="1" customWidth="1"/>
    <col min="9736" max="9737" width="9.109375" style="234" hidden="1" customWidth="1"/>
    <col min="9738" max="9738" width="10" style="234" hidden="1" customWidth="1"/>
    <col min="9739" max="9739" width="7.88671875" style="234" hidden="1" customWidth="1"/>
    <col min="9740" max="9740" width="10.5546875" style="234" hidden="1" customWidth="1"/>
    <col min="9741" max="9741" width="15.44140625" style="234" hidden="1" customWidth="1"/>
    <col min="9742" max="9742" width="7.6640625" style="234" hidden="1" customWidth="1"/>
    <col min="9743" max="9744" width="8.44140625" style="234" hidden="1" customWidth="1"/>
    <col min="9745" max="9745" width="10.44140625" style="234" hidden="1" customWidth="1"/>
    <col min="9746" max="9746" width="7.33203125" style="234" hidden="1" customWidth="1"/>
    <col min="9747" max="9747" width="8.109375" style="234" hidden="1" customWidth="1"/>
    <col min="9748" max="9749" width="15.44140625" style="234" hidden="1" customWidth="1"/>
    <col min="9750" max="9750" width="9.109375" style="234" hidden="1" customWidth="1"/>
    <col min="9751" max="9984" width="0" style="234" hidden="1"/>
    <col min="9985" max="9985" width="1.33203125" style="234" hidden="1" customWidth="1"/>
    <col min="9986" max="9986" width="6" style="234" hidden="1" customWidth="1"/>
    <col min="9987" max="9987" width="5.6640625" style="234" hidden="1" customWidth="1"/>
    <col min="9988" max="9988" width="1.5546875" style="234" hidden="1" customWidth="1"/>
    <col min="9989" max="9989" width="5" style="234" hidden="1" customWidth="1"/>
    <col min="9990" max="9990" width="3.44140625" style="234" hidden="1" customWidth="1"/>
    <col min="9991" max="9991" width="7.6640625" style="234" hidden="1" customWidth="1"/>
    <col min="9992" max="9993" width="9.109375" style="234" hidden="1" customWidth="1"/>
    <col min="9994" max="9994" width="10" style="234" hidden="1" customWidth="1"/>
    <col min="9995" max="9995" width="7.88671875" style="234" hidden="1" customWidth="1"/>
    <col min="9996" max="9996" width="10.5546875" style="234" hidden="1" customWidth="1"/>
    <col min="9997" max="9997" width="15.44140625" style="234" hidden="1" customWidth="1"/>
    <col min="9998" max="9998" width="7.6640625" style="234" hidden="1" customWidth="1"/>
    <col min="9999" max="10000" width="8.44140625" style="234" hidden="1" customWidth="1"/>
    <col min="10001" max="10001" width="10.44140625" style="234" hidden="1" customWidth="1"/>
    <col min="10002" max="10002" width="7.33203125" style="234" hidden="1" customWidth="1"/>
    <col min="10003" max="10003" width="8.109375" style="234" hidden="1" customWidth="1"/>
    <col min="10004" max="10005" width="15.44140625" style="234" hidden="1" customWidth="1"/>
    <col min="10006" max="10006" width="9.109375" style="234" hidden="1" customWidth="1"/>
    <col min="10007" max="10240" width="0" style="234" hidden="1"/>
    <col min="10241" max="10241" width="1.33203125" style="234" hidden="1" customWidth="1"/>
    <col min="10242" max="10242" width="6" style="234" hidden="1" customWidth="1"/>
    <col min="10243" max="10243" width="5.6640625" style="234" hidden="1" customWidth="1"/>
    <col min="10244" max="10244" width="1.5546875" style="234" hidden="1" customWidth="1"/>
    <col min="10245" max="10245" width="5" style="234" hidden="1" customWidth="1"/>
    <col min="10246" max="10246" width="3.44140625" style="234" hidden="1" customWidth="1"/>
    <col min="10247" max="10247" width="7.6640625" style="234" hidden="1" customWidth="1"/>
    <col min="10248" max="10249" width="9.109375" style="234" hidden="1" customWidth="1"/>
    <col min="10250" max="10250" width="10" style="234" hidden="1" customWidth="1"/>
    <col min="10251" max="10251" width="7.88671875" style="234" hidden="1" customWidth="1"/>
    <col min="10252" max="10252" width="10.5546875" style="234" hidden="1" customWidth="1"/>
    <col min="10253" max="10253" width="15.44140625" style="234" hidden="1" customWidth="1"/>
    <col min="10254" max="10254" width="7.6640625" style="234" hidden="1" customWidth="1"/>
    <col min="10255" max="10256" width="8.44140625" style="234" hidden="1" customWidth="1"/>
    <col min="10257" max="10257" width="10.44140625" style="234" hidden="1" customWidth="1"/>
    <col min="10258" max="10258" width="7.33203125" style="234" hidden="1" customWidth="1"/>
    <col min="10259" max="10259" width="8.109375" style="234" hidden="1" customWidth="1"/>
    <col min="10260" max="10261" width="15.44140625" style="234" hidden="1" customWidth="1"/>
    <col min="10262" max="10262" width="9.109375" style="234" hidden="1" customWidth="1"/>
    <col min="10263" max="10496" width="0" style="234" hidden="1"/>
    <col min="10497" max="10497" width="1.33203125" style="234" hidden="1" customWidth="1"/>
    <col min="10498" max="10498" width="6" style="234" hidden="1" customWidth="1"/>
    <col min="10499" max="10499" width="5.6640625" style="234" hidden="1" customWidth="1"/>
    <col min="10500" max="10500" width="1.5546875" style="234" hidden="1" customWidth="1"/>
    <col min="10501" max="10501" width="5" style="234" hidden="1" customWidth="1"/>
    <col min="10502" max="10502" width="3.44140625" style="234" hidden="1" customWidth="1"/>
    <col min="10503" max="10503" width="7.6640625" style="234" hidden="1" customWidth="1"/>
    <col min="10504" max="10505" width="9.109375" style="234" hidden="1" customWidth="1"/>
    <col min="10506" max="10506" width="10" style="234" hidden="1" customWidth="1"/>
    <col min="10507" max="10507" width="7.88671875" style="234" hidden="1" customWidth="1"/>
    <col min="10508" max="10508" width="10.5546875" style="234" hidden="1" customWidth="1"/>
    <col min="10509" max="10509" width="15.44140625" style="234" hidden="1" customWidth="1"/>
    <col min="10510" max="10510" width="7.6640625" style="234" hidden="1" customWidth="1"/>
    <col min="10511" max="10512" width="8.44140625" style="234" hidden="1" customWidth="1"/>
    <col min="10513" max="10513" width="10.44140625" style="234" hidden="1" customWidth="1"/>
    <col min="10514" max="10514" width="7.33203125" style="234" hidden="1" customWidth="1"/>
    <col min="10515" max="10515" width="8.109375" style="234" hidden="1" customWidth="1"/>
    <col min="10516" max="10517" width="15.44140625" style="234" hidden="1" customWidth="1"/>
    <col min="10518" max="10518" width="9.109375" style="234" hidden="1" customWidth="1"/>
    <col min="10519" max="10752" width="0" style="234" hidden="1"/>
    <col min="10753" max="10753" width="1.33203125" style="234" hidden="1" customWidth="1"/>
    <col min="10754" max="10754" width="6" style="234" hidden="1" customWidth="1"/>
    <col min="10755" max="10755" width="5.6640625" style="234" hidden="1" customWidth="1"/>
    <col min="10756" max="10756" width="1.5546875" style="234" hidden="1" customWidth="1"/>
    <col min="10757" max="10757" width="5" style="234" hidden="1" customWidth="1"/>
    <col min="10758" max="10758" width="3.44140625" style="234" hidden="1" customWidth="1"/>
    <col min="10759" max="10759" width="7.6640625" style="234" hidden="1" customWidth="1"/>
    <col min="10760" max="10761" width="9.109375" style="234" hidden="1" customWidth="1"/>
    <col min="10762" max="10762" width="10" style="234" hidden="1" customWidth="1"/>
    <col min="10763" max="10763" width="7.88671875" style="234" hidden="1" customWidth="1"/>
    <col min="10764" max="10764" width="10.5546875" style="234" hidden="1" customWidth="1"/>
    <col min="10765" max="10765" width="15.44140625" style="234" hidden="1" customWidth="1"/>
    <col min="10766" max="10766" width="7.6640625" style="234" hidden="1" customWidth="1"/>
    <col min="10767" max="10768" width="8.44140625" style="234" hidden="1" customWidth="1"/>
    <col min="10769" max="10769" width="10.44140625" style="234" hidden="1" customWidth="1"/>
    <col min="10770" max="10770" width="7.33203125" style="234" hidden="1" customWidth="1"/>
    <col min="10771" max="10771" width="8.109375" style="234" hidden="1" customWidth="1"/>
    <col min="10772" max="10773" width="15.44140625" style="234" hidden="1" customWidth="1"/>
    <col min="10774" max="10774" width="9.109375" style="234" hidden="1" customWidth="1"/>
    <col min="10775" max="11008" width="0" style="234" hidden="1"/>
    <col min="11009" max="11009" width="1.33203125" style="234" hidden="1" customWidth="1"/>
    <col min="11010" max="11010" width="6" style="234" hidden="1" customWidth="1"/>
    <col min="11011" max="11011" width="5.6640625" style="234" hidden="1" customWidth="1"/>
    <col min="11012" max="11012" width="1.5546875" style="234" hidden="1" customWidth="1"/>
    <col min="11013" max="11013" width="5" style="234" hidden="1" customWidth="1"/>
    <col min="11014" max="11014" width="3.44140625" style="234" hidden="1" customWidth="1"/>
    <col min="11015" max="11015" width="7.6640625" style="234" hidden="1" customWidth="1"/>
    <col min="11016" max="11017" width="9.109375" style="234" hidden="1" customWidth="1"/>
    <col min="11018" max="11018" width="10" style="234" hidden="1" customWidth="1"/>
    <col min="11019" max="11019" width="7.88671875" style="234" hidden="1" customWidth="1"/>
    <col min="11020" max="11020" width="10.5546875" style="234" hidden="1" customWidth="1"/>
    <col min="11021" max="11021" width="15.44140625" style="234" hidden="1" customWidth="1"/>
    <col min="11022" max="11022" width="7.6640625" style="234" hidden="1" customWidth="1"/>
    <col min="11023" max="11024" width="8.44140625" style="234" hidden="1" customWidth="1"/>
    <col min="11025" max="11025" width="10.44140625" style="234" hidden="1" customWidth="1"/>
    <col min="11026" max="11026" width="7.33203125" style="234" hidden="1" customWidth="1"/>
    <col min="11027" max="11027" width="8.109375" style="234" hidden="1" customWidth="1"/>
    <col min="11028" max="11029" width="15.44140625" style="234" hidden="1" customWidth="1"/>
    <col min="11030" max="11030" width="9.109375" style="234" hidden="1" customWidth="1"/>
    <col min="11031" max="11264" width="0" style="234" hidden="1"/>
    <col min="11265" max="11265" width="1.33203125" style="234" hidden="1" customWidth="1"/>
    <col min="11266" max="11266" width="6" style="234" hidden="1" customWidth="1"/>
    <col min="11267" max="11267" width="5.6640625" style="234" hidden="1" customWidth="1"/>
    <col min="11268" max="11268" width="1.5546875" style="234" hidden="1" customWidth="1"/>
    <col min="11269" max="11269" width="5" style="234" hidden="1" customWidth="1"/>
    <col min="11270" max="11270" width="3.44140625" style="234" hidden="1" customWidth="1"/>
    <col min="11271" max="11271" width="7.6640625" style="234" hidden="1" customWidth="1"/>
    <col min="11272" max="11273" width="9.109375" style="234" hidden="1" customWidth="1"/>
    <col min="11274" max="11274" width="10" style="234" hidden="1" customWidth="1"/>
    <col min="11275" max="11275" width="7.88671875" style="234" hidden="1" customWidth="1"/>
    <col min="11276" max="11276" width="10.5546875" style="234" hidden="1" customWidth="1"/>
    <col min="11277" max="11277" width="15.44140625" style="234" hidden="1" customWidth="1"/>
    <col min="11278" max="11278" width="7.6640625" style="234" hidden="1" customWidth="1"/>
    <col min="11279" max="11280" width="8.44140625" style="234" hidden="1" customWidth="1"/>
    <col min="11281" max="11281" width="10.44140625" style="234" hidden="1" customWidth="1"/>
    <col min="11282" max="11282" width="7.33203125" style="234" hidden="1" customWidth="1"/>
    <col min="11283" max="11283" width="8.109375" style="234" hidden="1" customWidth="1"/>
    <col min="11284" max="11285" width="15.44140625" style="234" hidden="1" customWidth="1"/>
    <col min="11286" max="11286" width="9.109375" style="234" hidden="1" customWidth="1"/>
    <col min="11287" max="11520" width="0" style="234" hidden="1"/>
    <col min="11521" max="11521" width="1.33203125" style="234" hidden="1" customWidth="1"/>
    <col min="11522" max="11522" width="6" style="234" hidden="1" customWidth="1"/>
    <col min="11523" max="11523" width="5.6640625" style="234" hidden="1" customWidth="1"/>
    <col min="11524" max="11524" width="1.5546875" style="234" hidden="1" customWidth="1"/>
    <col min="11525" max="11525" width="5" style="234" hidden="1" customWidth="1"/>
    <col min="11526" max="11526" width="3.44140625" style="234" hidden="1" customWidth="1"/>
    <col min="11527" max="11527" width="7.6640625" style="234" hidden="1" customWidth="1"/>
    <col min="11528" max="11529" width="9.109375" style="234" hidden="1" customWidth="1"/>
    <col min="11530" max="11530" width="10" style="234" hidden="1" customWidth="1"/>
    <col min="11531" max="11531" width="7.88671875" style="234" hidden="1" customWidth="1"/>
    <col min="11532" max="11532" width="10.5546875" style="234" hidden="1" customWidth="1"/>
    <col min="11533" max="11533" width="15.44140625" style="234" hidden="1" customWidth="1"/>
    <col min="11534" max="11534" width="7.6640625" style="234" hidden="1" customWidth="1"/>
    <col min="11535" max="11536" width="8.44140625" style="234" hidden="1" customWidth="1"/>
    <col min="11537" max="11537" width="10.44140625" style="234" hidden="1" customWidth="1"/>
    <col min="11538" max="11538" width="7.33203125" style="234" hidden="1" customWidth="1"/>
    <col min="11539" max="11539" width="8.109375" style="234" hidden="1" customWidth="1"/>
    <col min="11540" max="11541" width="15.44140625" style="234" hidden="1" customWidth="1"/>
    <col min="11542" max="11542" width="9.109375" style="234" hidden="1" customWidth="1"/>
    <col min="11543" max="11776" width="0" style="234" hidden="1"/>
    <col min="11777" max="11777" width="1.33203125" style="234" hidden="1" customWidth="1"/>
    <col min="11778" max="11778" width="6" style="234" hidden="1" customWidth="1"/>
    <col min="11779" max="11779" width="5.6640625" style="234" hidden="1" customWidth="1"/>
    <col min="11780" max="11780" width="1.5546875" style="234" hidden="1" customWidth="1"/>
    <col min="11781" max="11781" width="5" style="234" hidden="1" customWidth="1"/>
    <col min="11782" max="11782" width="3.44140625" style="234" hidden="1" customWidth="1"/>
    <col min="11783" max="11783" width="7.6640625" style="234" hidden="1" customWidth="1"/>
    <col min="11784" max="11785" width="9.109375" style="234" hidden="1" customWidth="1"/>
    <col min="11786" max="11786" width="10" style="234" hidden="1" customWidth="1"/>
    <col min="11787" max="11787" width="7.88671875" style="234" hidden="1" customWidth="1"/>
    <col min="11788" max="11788" width="10.5546875" style="234" hidden="1" customWidth="1"/>
    <col min="11789" max="11789" width="15.44140625" style="234" hidden="1" customWidth="1"/>
    <col min="11790" max="11790" width="7.6640625" style="234" hidden="1" customWidth="1"/>
    <col min="11791" max="11792" width="8.44140625" style="234" hidden="1" customWidth="1"/>
    <col min="11793" max="11793" width="10.44140625" style="234" hidden="1" customWidth="1"/>
    <col min="11794" max="11794" width="7.33203125" style="234" hidden="1" customWidth="1"/>
    <col min="11795" max="11795" width="8.109375" style="234" hidden="1" customWidth="1"/>
    <col min="11796" max="11797" width="15.44140625" style="234" hidden="1" customWidth="1"/>
    <col min="11798" max="11798" width="9.109375" style="234" hidden="1" customWidth="1"/>
    <col min="11799" max="12032" width="0" style="234" hidden="1"/>
    <col min="12033" max="12033" width="1.33203125" style="234" hidden="1" customWidth="1"/>
    <col min="12034" max="12034" width="6" style="234" hidden="1" customWidth="1"/>
    <col min="12035" max="12035" width="5.6640625" style="234" hidden="1" customWidth="1"/>
    <col min="12036" max="12036" width="1.5546875" style="234" hidden="1" customWidth="1"/>
    <col min="12037" max="12037" width="5" style="234" hidden="1" customWidth="1"/>
    <col min="12038" max="12038" width="3.44140625" style="234" hidden="1" customWidth="1"/>
    <col min="12039" max="12039" width="7.6640625" style="234" hidden="1" customWidth="1"/>
    <col min="12040" max="12041" width="9.109375" style="234" hidden="1" customWidth="1"/>
    <col min="12042" max="12042" width="10" style="234" hidden="1" customWidth="1"/>
    <col min="12043" max="12043" width="7.88671875" style="234" hidden="1" customWidth="1"/>
    <col min="12044" max="12044" width="10.5546875" style="234" hidden="1" customWidth="1"/>
    <col min="12045" max="12045" width="15.44140625" style="234" hidden="1" customWidth="1"/>
    <col min="12046" max="12046" width="7.6640625" style="234" hidden="1" customWidth="1"/>
    <col min="12047" max="12048" width="8.44140625" style="234" hidden="1" customWidth="1"/>
    <col min="12049" max="12049" width="10.44140625" style="234" hidden="1" customWidth="1"/>
    <col min="12050" max="12050" width="7.33203125" style="234" hidden="1" customWidth="1"/>
    <col min="12051" max="12051" width="8.109375" style="234" hidden="1" customWidth="1"/>
    <col min="12052" max="12053" width="15.44140625" style="234" hidden="1" customWidth="1"/>
    <col min="12054" max="12054" width="9.109375" style="234" hidden="1" customWidth="1"/>
    <col min="12055" max="12288" width="0" style="234" hidden="1"/>
    <col min="12289" max="12289" width="1.33203125" style="234" hidden="1" customWidth="1"/>
    <col min="12290" max="12290" width="6" style="234" hidden="1" customWidth="1"/>
    <col min="12291" max="12291" width="5.6640625" style="234" hidden="1" customWidth="1"/>
    <col min="12292" max="12292" width="1.5546875" style="234" hidden="1" customWidth="1"/>
    <col min="12293" max="12293" width="5" style="234" hidden="1" customWidth="1"/>
    <col min="12294" max="12294" width="3.44140625" style="234" hidden="1" customWidth="1"/>
    <col min="12295" max="12295" width="7.6640625" style="234" hidden="1" customWidth="1"/>
    <col min="12296" max="12297" width="9.109375" style="234" hidden="1" customWidth="1"/>
    <col min="12298" max="12298" width="10" style="234" hidden="1" customWidth="1"/>
    <col min="12299" max="12299" width="7.88671875" style="234" hidden="1" customWidth="1"/>
    <col min="12300" max="12300" width="10.5546875" style="234" hidden="1" customWidth="1"/>
    <col min="12301" max="12301" width="15.44140625" style="234" hidden="1" customWidth="1"/>
    <col min="12302" max="12302" width="7.6640625" style="234" hidden="1" customWidth="1"/>
    <col min="12303" max="12304" width="8.44140625" style="234" hidden="1" customWidth="1"/>
    <col min="12305" max="12305" width="10.44140625" style="234" hidden="1" customWidth="1"/>
    <col min="12306" max="12306" width="7.33203125" style="234" hidden="1" customWidth="1"/>
    <col min="12307" max="12307" width="8.109375" style="234" hidden="1" customWidth="1"/>
    <col min="12308" max="12309" width="15.44140625" style="234" hidden="1" customWidth="1"/>
    <col min="12310" max="12310" width="9.109375" style="234" hidden="1" customWidth="1"/>
    <col min="12311" max="12544" width="0" style="234" hidden="1"/>
    <col min="12545" max="12545" width="1.33203125" style="234" hidden="1" customWidth="1"/>
    <col min="12546" max="12546" width="6" style="234" hidden="1" customWidth="1"/>
    <col min="12547" max="12547" width="5.6640625" style="234" hidden="1" customWidth="1"/>
    <col min="12548" max="12548" width="1.5546875" style="234" hidden="1" customWidth="1"/>
    <col min="12549" max="12549" width="5" style="234" hidden="1" customWidth="1"/>
    <col min="12550" max="12550" width="3.44140625" style="234" hidden="1" customWidth="1"/>
    <col min="12551" max="12551" width="7.6640625" style="234" hidden="1" customWidth="1"/>
    <col min="12552" max="12553" width="9.109375" style="234" hidden="1" customWidth="1"/>
    <col min="12554" max="12554" width="10" style="234" hidden="1" customWidth="1"/>
    <col min="12555" max="12555" width="7.88671875" style="234" hidden="1" customWidth="1"/>
    <col min="12556" max="12556" width="10.5546875" style="234" hidden="1" customWidth="1"/>
    <col min="12557" max="12557" width="15.44140625" style="234" hidden="1" customWidth="1"/>
    <col min="12558" max="12558" width="7.6640625" style="234" hidden="1" customWidth="1"/>
    <col min="12559" max="12560" width="8.44140625" style="234" hidden="1" customWidth="1"/>
    <col min="12561" max="12561" width="10.44140625" style="234" hidden="1" customWidth="1"/>
    <col min="12562" max="12562" width="7.33203125" style="234" hidden="1" customWidth="1"/>
    <col min="12563" max="12563" width="8.109375" style="234" hidden="1" customWidth="1"/>
    <col min="12564" max="12565" width="15.44140625" style="234" hidden="1" customWidth="1"/>
    <col min="12566" max="12566" width="9.109375" style="234" hidden="1" customWidth="1"/>
    <col min="12567" max="12800" width="0" style="234" hidden="1"/>
    <col min="12801" max="12801" width="1.33203125" style="234" hidden="1" customWidth="1"/>
    <col min="12802" max="12802" width="6" style="234" hidden="1" customWidth="1"/>
    <col min="12803" max="12803" width="5.6640625" style="234" hidden="1" customWidth="1"/>
    <col min="12804" max="12804" width="1.5546875" style="234" hidden="1" customWidth="1"/>
    <col min="12805" max="12805" width="5" style="234" hidden="1" customWidth="1"/>
    <col min="12806" max="12806" width="3.44140625" style="234" hidden="1" customWidth="1"/>
    <col min="12807" max="12807" width="7.6640625" style="234" hidden="1" customWidth="1"/>
    <col min="12808" max="12809" width="9.109375" style="234" hidden="1" customWidth="1"/>
    <col min="12810" max="12810" width="10" style="234" hidden="1" customWidth="1"/>
    <col min="12811" max="12811" width="7.88671875" style="234" hidden="1" customWidth="1"/>
    <col min="12812" max="12812" width="10.5546875" style="234" hidden="1" customWidth="1"/>
    <col min="12813" max="12813" width="15.44140625" style="234" hidden="1" customWidth="1"/>
    <col min="12814" max="12814" width="7.6640625" style="234" hidden="1" customWidth="1"/>
    <col min="12815" max="12816" width="8.44140625" style="234" hidden="1" customWidth="1"/>
    <col min="12817" max="12817" width="10.44140625" style="234" hidden="1" customWidth="1"/>
    <col min="12818" max="12818" width="7.33203125" style="234" hidden="1" customWidth="1"/>
    <col min="12819" max="12819" width="8.109375" style="234" hidden="1" customWidth="1"/>
    <col min="12820" max="12821" width="15.44140625" style="234" hidden="1" customWidth="1"/>
    <col min="12822" max="12822" width="9.109375" style="234" hidden="1" customWidth="1"/>
    <col min="12823" max="13056" width="0" style="234" hidden="1"/>
    <col min="13057" max="13057" width="1.33203125" style="234" hidden="1" customWidth="1"/>
    <col min="13058" max="13058" width="6" style="234" hidden="1" customWidth="1"/>
    <col min="13059" max="13059" width="5.6640625" style="234" hidden="1" customWidth="1"/>
    <col min="13060" max="13060" width="1.5546875" style="234" hidden="1" customWidth="1"/>
    <col min="13061" max="13061" width="5" style="234" hidden="1" customWidth="1"/>
    <col min="13062" max="13062" width="3.44140625" style="234" hidden="1" customWidth="1"/>
    <col min="13063" max="13063" width="7.6640625" style="234" hidden="1" customWidth="1"/>
    <col min="13064" max="13065" width="9.109375" style="234" hidden="1" customWidth="1"/>
    <col min="13066" max="13066" width="10" style="234" hidden="1" customWidth="1"/>
    <col min="13067" max="13067" width="7.88671875" style="234" hidden="1" customWidth="1"/>
    <col min="13068" max="13068" width="10.5546875" style="234" hidden="1" customWidth="1"/>
    <col min="13069" max="13069" width="15.44140625" style="234" hidden="1" customWidth="1"/>
    <col min="13070" max="13070" width="7.6640625" style="234" hidden="1" customWidth="1"/>
    <col min="13071" max="13072" width="8.44140625" style="234" hidden="1" customWidth="1"/>
    <col min="13073" max="13073" width="10.44140625" style="234" hidden="1" customWidth="1"/>
    <col min="13074" max="13074" width="7.33203125" style="234" hidden="1" customWidth="1"/>
    <col min="13075" max="13075" width="8.109375" style="234" hidden="1" customWidth="1"/>
    <col min="13076" max="13077" width="15.44140625" style="234" hidden="1" customWidth="1"/>
    <col min="13078" max="13078" width="9.109375" style="234" hidden="1" customWidth="1"/>
    <col min="13079" max="13312" width="0" style="234" hidden="1"/>
    <col min="13313" max="13313" width="1.33203125" style="234" hidden="1" customWidth="1"/>
    <col min="13314" max="13314" width="6" style="234" hidden="1" customWidth="1"/>
    <col min="13315" max="13315" width="5.6640625" style="234" hidden="1" customWidth="1"/>
    <col min="13316" max="13316" width="1.5546875" style="234" hidden="1" customWidth="1"/>
    <col min="13317" max="13317" width="5" style="234" hidden="1" customWidth="1"/>
    <col min="13318" max="13318" width="3.44140625" style="234" hidden="1" customWidth="1"/>
    <col min="13319" max="13319" width="7.6640625" style="234" hidden="1" customWidth="1"/>
    <col min="13320" max="13321" width="9.109375" style="234" hidden="1" customWidth="1"/>
    <col min="13322" max="13322" width="10" style="234" hidden="1" customWidth="1"/>
    <col min="13323" max="13323" width="7.88671875" style="234" hidden="1" customWidth="1"/>
    <col min="13324" max="13324" width="10.5546875" style="234" hidden="1" customWidth="1"/>
    <col min="13325" max="13325" width="15.44140625" style="234" hidden="1" customWidth="1"/>
    <col min="13326" max="13326" width="7.6640625" style="234" hidden="1" customWidth="1"/>
    <col min="13327" max="13328" width="8.44140625" style="234" hidden="1" customWidth="1"/>
    <col min="13329" max="13329" width="10.44140625" style="234" hidden="1" customWidth="1"/>
    <col min="13330" max="13330" width="7.33203125" style="234" hidden="1" customWidth="1"/>
    <col min="13331" max="13331" width="8.109375" style="234" hidden="1" customWidth="1"/>
    <col min="13332" max="13333" width="15.44140625" style="234" hidden="1" customWidth="1"/>
    <col min="13334" max="13334" width="9.109375" style="234" hidden="1" customWidth="1"/>
    <col min="13335" max="13568" width="0" style="234" hidden="1"/>
    <col min="13569" max="13569" width="1.33203125" style="234" hidden="1" customWidth="1"/>
    <col min="13570" max="13570" width="6" style="234" hidden="1" customWidth="1"/>
    <col min="13571" max="13571" width="5.6640625" style="234" hidden="1" customWidth="1"/>
    <col min="13572" max="13572" width="1.5546875" style="234" hidden="1" customWidth="1"/>
    <col min="13573" max="13573" width="5" style="234" hidden="1" customWidth="1"/>
    <col min="13574" max="13574" width="3.44140625" style="234" hidden="1" customWidth="1"/>
    <col min="13575" max="13575" width="7.6640625" style="234" hidden="1" customWidth="1"/>
    <col min="13576" max="13577" width="9.109375" style="234" hidden="1" customWidth="1"/>
    <col min="13578" max="13578" width="10" style="234" hidden="1" customWidth="1"/>
    <col min="13579" max="13579" width="7.88671875" style="234" hidden="1" customWidth="1"/>
    <col min="13580" max="13580" width="10.5546875" style="234" hidden="1" customWidth="1"/>
    <col min="13581" max="13581" width="15.44140625" style="234" hidden="1" customWidth="1"/>
    <col min="13582" max="13582" width="7.6640625" style="234" hidden="1" customWidth="1"/>
    <col min="13583" max="13584" width="8.44140625" style="234" hidden="1" customWidth="1"/>
    <col min="13585" max="13585" width="10.44140625" style="234" hidden="1" customWidth="1"/>
    <col min="13586" max="13586" width="7.33203125" style="234" hidden="1" customWidth="1"/>
    <col min="13587" max="13587" width="8.109375" style="234" hidden="1" customWidth="1"/>
    <col min="13588" max="13589" width="15.44140625" style="234" hidden="1" customWidth="1"/>
    <col min="13590" max="13590" width="9.109375" style="234" hidden="1" customWidth="1"/>
    <col min="13591" max="13824" width="0" style="234" hidden="1"/>
    <col min="13825" max="13825" width="1.33203125" style="234" hidden="1" customWidth="1"/>
    <col min="13826" max="13826" width="6" style="234" hidden="1" customWidth="1"/>
    <col min="13827" max="13827" width="5.6640625" style="234" hidden="1" customWidth="1"/>
    <col min="13828" max="13828" width="1.5546875" style="234" hidden="1" customWidth="1"/>
    <col min="13829" max="13829" width="5" style="234" hidden="1" customWidth="1"/>
    <col min="13830" max="13830" width="3.44140625" style="234" hidden="1" customWidth="1"/>
    <col min="13831" max="13831" width="7.6640625" style="234" hidden="1" customWidth="1"/>
    <col min="13832" max="13833" width="9.109375" style="234" hidden="1" customWidth="1"/>
    <col min="13834" max="13834" width="10" style="234" hidden="1" customWidth="1"/>
    <col min="13835" max="13835" width="7.88671875" style="234" hidden="1" customWidth="1"/>
    <col min="13836" max="13836" width="10.5546875" style="234" hidden="1" customWidth="1"/>
    <col min="13837" max="13837" width="15.44140625" style="234" hidden="1" customWidth="1"/>
    <col min="13838" max="13838" width="7.6640625" style="234" hidden="1" customWidth="1"/>
    <col min="13839" max="13840" width="8.44140625" style="234" hidden="1" customWidth="1"/>
    <col min="13841" max="13841" width="10.44140625" style="234" hidden="1" customWidth="1"/>
    <col min="13842" max="13842" width="7.33203125" style="234" hidden="1" customWidth="1"/>
    <col min="13843" max="13843" width="8.109375" style="234" hidden="1" customWidth="1"/>
    <col min="13844" max="13845" width="15.44140625" style="234" hidden="1" customWidth="1"/>
    <col min="13846" max="13846" width="9.109375" style="234" hidden="1" customWidth="1"/>
    <col min="13847" max="14080" width="0" style="234" hidden="1"/>
    <col min="14081" max="14081" width="1.33203125" style="234" hidden="1" customWidth="1"/>
    <col min="14082" max="14082" width="6" style="234" hidden="1" customWidth="1"/>
    <col min="14083" max="14083" width="5.6640625" style="234" hidden="1" customWidth="1"/>
    <col min="14084" max="14084" width="1.5546875" style="234" hidden="1" customWidth="1"/>
    <col min="14085" max="14085" width="5" style="234" hidden="1" customWidth="1"/>
    <col min="14086" max="14086" width="3.44140625" style="234" hidden="1" customWidth="1"/>
    <col min="14087" max="14087" width="7.6640625" style="234" hidden="1" customWidth="1"/>
    <col min="14088" max="14089" width="9.109375" style="234" hidden="1" customWidth="1"/>
    <col min="14090" max="14090" width="10" style="234" hidden="1" customWidth="1"/>
    <col min="14091" max="14091" width="7.88671875" style="234" hidden="1" customWidth="1"/>
    <col min="14092" max="14092" width="10.5546875" style="234" hidden="1" customWidth="1"/>
    <col min="14093" max="14093" width="15.44140625" style="234" hidden="1" customWidth="1"/>
    <col min="14094" max="14094" width="7.6640625" style="234" hidden="1" customWidth="1"/>
    <col min="14095" max="14096" width="8.44140625" style="234" hidden="1" customWidth="1"/>
    <col min="14097" max="14097" width="10.44140625" style="234" hidden="1" customWidth="1"/>
    <col min="14098" max="14098" width="7.33203125" style="234" hidden="1" customWidth="1"/>
    <col min="14099" max="14099" width="8.109375" style="234" hidden="1" customWidth="1"/>
    <col min="14100" max="14101" width="15.44140625" style="234" hidden="1" customWidth="1"/>
    <col min="14102" max="14102" width="9.109375" style="234" hidden="1" customWidth="1"/>
    <col min="14103" max="14336" width="0" style="234" hidden="1"/>
    <col min="14337" max="14337" width="1.33203125" style="234" hidden="1" customWidth="1"/>
    <col min="14338" max="14338" width="6" style="234" hidden="1" customWidth="1"/>
    <col min="14339" max="14339" width="5.6640625" style="234" hidden="1" customWidth="1"/>
    <col min="14340" max="14340" width="1.5546875" style="234" hidden="1" customWidth="1"/>
    <col min="14341" max="14341" width="5" style="234" hidden="1" customWidth="1"/>
    <col min="14342" max="14342" width="3.44140625" style="234" hidden="1" customWidth="1"/>
    <col min="14343" max="14343" width="7.6640625" style="234" hidden="1" customWidth="1"/>
    <col min="14344" max="14345" width="9.109375" style="234" hidden="1" customWidth="1"/>
    <col min="14346" max="14346" width="10" style="234" hidden="1" customWidth="1"/>
    <col min="14347" max="14347" width="7.88671875" style="234" hidden="1" customWidth="1"/>
    <col min="14348" max="14348" width="10.5546875" style="234" hidden="1" customWidth="1"/>
    <col min="14349" max="14349" width="15.44140625" style="234" hidden="1" customWidth="1"/>
    <col min="14350" max="14350" width="7.6640625" style="234" hidden="1" customWidth="1"/>
    <col min="14351" max="14352" width="8.44140625" style="234" hidden="1" customWidth="1"/>
    <col min="14353" max="14353" width="10.44140625" style="234" hidden="1" customWidth="1"/>
    <col min="14354" max="14354" width="7.33203125" style="234" hidden="1" customWidth="1"/>
    <col min="14355" max="14355" width="8.109375" style="234" hidden="1" customWidth="1"/>
    <col min="14356" max="14357" width="15.44140625" style="234" hidden="1" customWidth="1"/>
    <col min="14358" max="14358" width="9.109375" style="234" hidden="1" customWidth="1"/>
    <col min="14359" max="14592" width="0" style="234" hidden="1"/>
    <col min="14593" max="14593" width="1.33203125" style="234" hidden="1" customWidth="1"/>
    <col min="14594" max="14594" width="6" style="234" hidden="1" customWidth="1"/>
    <col min="14595" max="14595" width="5.6640625" style="234" hidden="1" customWidth="1"/>
    <col min="14596" max="14596" width="1.5546875" style="234" hidden="1" customWidth="1"/>
    <col min="14597" max="14597" width="5" style="234" hidden="1" customWidth="1"/>
    <col min="14598" max="14598" width="3.44140625" style="234" hidden="1" customWidth="1"/>
    <col min="14599" max="14599" width="7.6640625" style="234" hidden="1" customWidth="1"/>
    <col min="14600" max="14601" width="9.109375" style="234" hidden="1" customWidth="1"/>
    <col min="14602" max="14602" width="10" style="234" hidden="1" customWidth="1"/>
    <col min="14603" max="14603" width="7.88671875" style="234" hidden="1" customWidth="1"/>
    <col min="14604" max="14604" width="10.5546875" style="234" hidden="1" customWidth="1"/>
    <col min="14605" max="14605" width="15.44140625" style="234" hidden="1" customWidth="1"/>
    <col min="14606" max="14606" width="7.6640625" style="234" hidden="1" customWidth="1"/>
    <col min="14607" max="14608" width="8.44140625" style="234" hidden="1" customWidth="1"/>
    <col min="14609" max="14609" width="10.44140625" style="234" hidden="1" customWidth="1"/>
    <col min="14610" max="14610" width="7.33203125" style="234" hidden="1" customWidth="1"/>
    <col min="14611" max="14611" width="8.109375" style="234" hidden="1" customWidth="1"/>
    <col min="14612" max="14613" width="15.44140625" style="234" hidden="1" customWidth="1"/>
    <col min="14614" max="14614" width="9.109375" style="234" hidden="1" customWidth="1"/>
    <col min="14615" max="14848" width="0" style="234" hidden="1"/>
    <col min="14849" max="14849" width="1.33203125" style="234" hidden="1" customWidth="1"/>
    <col min="14850" max="14850" width="6" style="234" hidden="1" customWidth="1"/>
    <col min="14851" max="14851" width="5.6640625" style="234" hidden="1" customWidth="1"/>
    <col min="14852" max="14852" width="1.5546875" style="234" hidden="1" customWidth="1"/>
    <col min="14853" max="14853" width="5" style="234" hidden="1" customWidth="1"/>
    <col min="14854" max="14854" width="3.44140625" style="234" hidden="1" customWidth="1"/>
    <col min="14855" max="14855" width="7.6640625" style="234" hidden="1" customWidth="1"/>
    <col min="14856" max="14857" width="9.109375" style="234" hidden="1" customWidth="1"/>
    <col min="14858" max="14858" width="10" style="234" hidden="1" customWidth="1"/>
    <col min="14859" max="14859" width="7.88671875" style="234" hidden="1" customWidth="1"/>
    <col min="14860" max="14860" width="10.5546875" style="234" hidden="1" customWidth="1"/>
    <col min="14861" max="14861" width="15.44140625" style="234" hidden="1" customWidth="1"/>
    <col min="14862" max="14862" width="7.6640625" style="234" hidden="1" customWidth="1"/>
    <col min="14863" max="14864" width="8.44140625" style="234" hidden="1" customWidth="1"/>
    <col min="14865" max="14865" width="10.44140625" style="234" hidden="1" customWidth="1"/>
    <col min="14866" max="14866" width="7.33203125" style="234" hidden="1" customWidth="1"/>
    <col min="14867" max="14867" width="8.109375" style="234" hidden="1" customWidth="1"/>
    <col min="14868" max="14869" width="15.44140625" style="234" hidden="1" customWidth="1"/>
    <col min="14870" max="14870" width="9.109375" style="234" hidden="1" customWidth="1"/>
    <col min="14871" max="15104" width="0" style="234" hidden="1"/>
    <col min="15105" max="15105" width="1.33203125" style="234" hidden="1" customWidth="1"/>
    <col min="15106" max="15106" width="6" style="234" hidden="1" customWidth="1"/>
    <col min="15107" max="15107" width="5.6640625" style="234" hidden="1" customWidth="1"/>
    <col min="15108" max="15108" width="1.5546875" style="234" hidden="1" customWidth="1"/>
    <col min="15109" max="15109" width="5" style="234" hidden="1" customWidth="1"/>
    <col min="15110" max="15110" width="3.44140625" style="234" hidden="1" customWidth="1"/>
    <col min="15111" max="15111" width="7.6640625" style="234" hidden="1" customWidth="1"/>
    <col min="15112" max="15113" width="9.109375" style="234" hidden="1" customWidth="1"/>
    <col min="15114" max="15114" width="10" style="234" hidden="1" customWidth="1"/>
    <col min="15115" max="15115" width="7.88671875" style="234" hidden="1" customWidth="1"/>
    <col min="15116" max="15116" width="10.5546875" style="234" hidden="1" customWidth="1"/>
    <col min="15117" max="15117" width="15.44140625" style="234" hidden="1" customWidth="1"/>
    <col min="15118" max="15118" width="7.6640625" style="234" hidden="1" customWidth="1"/>
    <col min="15119" max="15120" width="8.44140625" style="234" hidden="1" customWidth="1"/>
    <col min="15121" max="15121" width="10.44140625" style="234" hidden="1" customWidth="1"/>
    <col min="15122" max="15122" width="7.33203125" style="234" hidden="1" customWidth="1"/>
    <col min="15123" max="15123" width="8.109375" style="234" hidden="1" customWidth="1"/>
    <col min="15124" max="15125" width="15.44140625" style="234" hidden="1" customWidth="1"/>
    <col min="15126" max="15126" width="9.109375" style="234" hidden="1" customWidth="1"/>
    <col min="15127" max="15360" width="0" style="234" hidden="1"/>
    <col min="15361" max="15361" width="1.33203125" style="234" hidden="1" customWidth="1"/>
    <col min="15362" max="15362" width="6" style="234" hidden="1" customWidth="1"/>
    <col min="15363" max="15363" width="5.6640625" style="234" hidden="1" customWidth="1"/>
    <col min="15364" max="15364" width="1.5546875" style="234" hidden="1" customWidth="1"/>
    <col min="15365" max="15365" width="5" style="234" hidden="1" customWidth="1"/>
    <col min="15366" max="15366" width="3.44140625" style="234" hidden="1" customWidth="1"/>
    <col min="15367" max="15367" width="7.6640625" style="234" hidden="1" customWidth="1"/>
    <col min="15368" max="15369" width="9.109375" style="234" hidden="1" customWidth="1"/>
    <col min="15370" max="15370" width="10" style="234" hidden="1" customWidth="1"/>
    <col min="15371" max="15371" width="7.88671875" style="234" hidden="1" customWidth="1"/>
    <col min="15372" max="15372" width="10.5546875" style="234" hidden="1" customWidth="1"/>
    <col min="15373" max="15373" width="15.44140625" style="234" hidden="1" customWidth="1"/>
    <col min="15374" max="15374" width="7.6640625" style="234" hidden="1" customWidth="1"/>
    <col min="15375" max="15376" width="8.44140625" style="234" hidden="1" customWidth="1"/>
    <col min="15377" max="15377" width="10.44140625" style="234" hidden="1" customWidth="1"/>
    <col min="15378" max="15378" width="7.33203125" style="234" hidden="1" customWidth="1"/>
    <col min="15379" max="15379" width="8.109375" style="234" hidden="1" customWidth="1"/>
    <col min="15380" max="15381" width="15.44140625" style="234" hidden="1" customWidth="1"/>
    <col min="15382" max="15382" width="9.109375" style="234" hidden="1" customWidth="1"/>
    <col min="15383" max="15616" width="0" style="234" hidden="1"/>
    <col min="15617" max="15617" width="1.33203125" style="234" hidden="1" customWidth="1"/>
    <col min="15618" max="15618" width="6" style="234" hidden="1" customWidth="1"/>
    <col min="15619" max="15619" width="5.6640625" style="234" hidden="1" customWidth="1"/>
    <col min="15620" max="15620" width="1.5546875" style="234" hidden="1" customWidth="1"/>
    <col min="15621" max="15621" width="5" style="234" hidden="1" customWidth="1"/>
    <col min="15622" max="15622" width="3.44140625" style="234" hidden="1" customWidth="1"/>
    <col min="15623" max="15623" width="7.6640625" style="234" hidden="1" customWidth="1"/>
    <col min="15624" max="15625" width="9.109375" style="234" hidden="1" customWidth="1"/>
    <col min="15626" max="15626" width="10" style="234" hidden="1" customWidth="1"/>
    <col min="15627" max="15627" width="7.88671875" style="234" hidden="1" customWidth="1"/>
    <col min="15628" max="15628" width="10.5546875" style="234" hidden="1" customWidth="1"/>
    <col min="15629" max="15629" width="15.44140625" style="234" hidden="1" customWidth="1"/>
    <col min="15630" max="15630" width="7.6640625" style="234" hidden="1" customWidth="1"/>
    <col min="15631" max="15632" width="8.44140625" style="234" hidden="1" customWidth="1"/>
    <col min="15633" max="15633" width="10.44140625" style="234" hidden="1" customWidth="1"/>
    <col min="15634" max="15634" width="7.33203125" style="234" hidden="1" customWidth="1"/>
    <col min="15635" max="15635" width="8.109375" style="234" hidden="1" customWidth="1"/>
    <col min="15636" max="15637" width="15.44140625" style="234" hidden="1" customWidth="1"/>
    <col min="15638" max="15638" width="9.109375" style="234" hidden="1" customWidth="1"/>
    <col min="15639" max="15872" width="0" style="234" hidden="1"/>
    <col min="15873" max="15873" width="1.33203125" style="234" hidden="1" customWidth="1"/>
    <col min="15874" max="15874" width="6" style="234" hidden="1" customWidth="1"/>
    <col min="15875" max="15875" width="5.6640625" style="234" hidden="1" customWidth="1"/>
    <col min="15876" max="15876" width="1.5546875" style="234" hidden="1" customWidth="1"/>
    <col min="15877" max="15877" width="5" style="234" hidden="1" customWidth="1"/>
    <col min="15878" max="15878" width="3.44140625" style="234" hidden="1" customWidth="1"/>
    <col min="15879" max="15879" width="7.6640625" style="234" hidden="1" customWidth="1"/>
    <col min="15880" max="15881" width="9.109375" style="234" hidden="1" customWidth="1"/>
    <col min="15882" max="15882" width="10" style="234" hidden="1" customWidth="1"/>
    <col min="15883" max="15883" width="7.88671875" style="234" hidden="1" customWidth="1"/>
    <col min="15884" max="15884" width="10.5546875" style="234" hidden="1" customWidth="1"/>
    <col min="15885" max="15885" width="15.44140625" style="234" hidden="1" customWidth="1"/>
    <col min="15886" max="15886" width="7.6640625" style="234" hidden="1" customWidth="1"/>
    <col min="15887" max="15888" width="8.44140625" style="234" hidden="1" customWidth="1"/>
    <col min="15889" max="15889" width="10.44140625" style="234" hidden="1" customWidth="1"/>
    <col min="15890" max="15890" width="7.33203125" style="234" hidden="1" customWidth="1"/>
    <col min="15891" max="15891" width="8.109375" style="234" hidden="1" customWidth="1"/>
    <col min="15892" max="15893" width="15.44140625" style="234" hidden="1" customWidth="1"/>
    <col min="15894" max="15894" width="9.109375" style="234" hidden="1" customWidth="1"/>
    <col min="15895" max="16128" width="0" style="234" hidden="1"/>
    <col min="16129" max="16129" width="1.33203125" style="234" hidden="1" customWidth="1"/>
    <col min="16130" max="16130" width="6" style="234" hidden="1" customWidth="1"/>
    <col min="16131" max="16131" width="5.6640625" style="234" hidden="1" customWidth="1"/>
    <col min="16132" max="16132" width="1.5546875" style="234" hidden="1" customWidth="1"/>
    <col min="16133" max="16133" width="5" style="234" hidden="1" customWidth="1"/>
    <col min="16134" max="16134" width="3.44140625" style="234" hidden="1" customWidth="1"/>
    <col min="16135" max="16135" width="7.6640625" style="234" hidden="1" customWidth="1"/>
    <col min="16136" max="16137" width="9.109375" style="234" hidden="1" customWidth="1"/>
    <col min="16138" max="16138" width="10" style="234" hidden="1" customWidth="1"/>
    <col min="16139" max="16139" width="7.88671875" style="234" hidden="1" customWidth="1"/>
    <col min="16140" max="16140" width="10.5546875" style="234" hidden="1" customWidth="1"/>
    <col min="16141" max="16141" width="15.44140625" style="234" hidden="1" customWidth="1"/>
    <col min="16142" max="16142" width="7.6640625" style="234" hidden="1" customWidth="1"/>
    <col min="16143" max="16144" width="8.44140625" style="234" hidden="1" customWidth="1"/>
    <col min="16145" max="16145" width="10.44140625" style="234" hidden="1" customWidth="1"/>
    <col min="16146" max="16146" width="7.33203125" style="234" hidden="1" customWidth="1"/>
    <col min="16147" max="16147" width="8.109375" style="234" hidden="1" customWidth="1"/>
    <col min="16148" max="16149" width="15.44140625" style="234" hidden="1" customWidth="1"/>
    <col min="16150" max="16150" width="9.109375" style="234" hidden="1" customWidth="1"/>
    <col min="16151" max="16384" width="0" style="234" hidden="1"/>
  </cols>
  <sheetData>
    <row r="1" spans="1:24" ht="5.25" customHeight="1" x14ac:dyDescent="0.3">
      <c r="A1" s="229"/>
      <c r="B1" s="230"/>
      <c r="C1" s="231"/>
      <c r="D1" s="232"/>
      <c r="E1" s="232"/>
      <c r="F1" s="232"/>
      <c r="G1" s="232"/>
      <c r="H1" s="232"/>
      <c r="I1" s="232"/>
      <c r="J1" s="232"/>
      <c r="K1" s="232"/>
      <c r="L1" s="232"/>
      <c r="M1" s="232"/>
      <c r="N1" s="232"/>
      <c r="O1" s="232"/>
      <c r="P1" s="232"/>
      <c r="Q1" s="232"/>
      <c r="R1" s="232"/>
      <c r="S1" s="232"/>
      <c r="T1" s="232"/>
      <c r="U1" s="232"/>
      <c r="V1" s="233"/>
    </row>
    <row r="2" spans="1:24" ht="23.25" customHeight="1" x14ac:dyDescent="0.3">
      <c r="A2" s="235"/>
      <c r="B2" s="236" t="s">
        <v>71</v>
      </c>
      <c r="C2" s="237"/>
      <c r="D2" s="238"/>
      <c r="E2" s="238"/>
      <c r="F2" s="238"/>
      <c r="G2" s="239"/>
      <c r="H2" s="240"/>
      <c r="I2" s="240"/>
      <c r="J2" s="240"/>
      <c r="K2" s="241"/>
      <c r="L2" s="241"/>
      <c r="M2" s="241"/>
      <c r="N2" s="241"/>
      <c r="O2" s="241"/>
      <c r="P2" s="241"/>
      <c r="Q2" s="241"/>
      <c r="R2" s="241"/>
      <c r="S2" s="241"/>
      <c r="T2" s="241"/>
      <c r="U2" s="242"/>
    </row>
    <row r="3" spans="1:24" s="103" customFormat="1" x14ac:dyDescent="0.3">
      <c r="A3" s="153"/>
      <c r="B3" s="409" t="s">
        <v>114</v>
      </c>
      <c r="C3" s="243"/>
      <c r="D3" s="163"/>
      <c r="E3" s="163"/>
      <c r="F3" s="163"/>
      <c r="G3" s="163"/>
      <c r="H3" s="163"/>
      <c r="I3" s="163"/>
      <c r="J3" s="164"/>
      <c r="K3" s="164"/>
      <c r="L3" s="164"/>
      <c r="M3" s="244"/>
      <c r="N3" s="164"/>
      <c r="O3" s="164"/>
      <c r="P3" s="164"/>
      <c r="Q3" s="164"/>
      <c r="R3" s="164"/>
      <c r="S3" s="164"/>
      <c r="T3" s="164"/>
      <c r="U3" s="245"/>
    </row>
    <row r="4" spans="1:24" s="176" customFormat="1" ht="15" customHeight="1" x14ac:dyDescent="0.25">
      <c r="A4" s="167"/>
      <c r="B4" s="246"/>
      <c r="C4" s="169"/>
      <c r="D4" s="169"/>
      <c r="E4" s="169"/>
      <c r="F4" s="170"/>
      <c r="G4" s="247"/>
      <c r="H4" s="248"/>
      <c r="I4" s="249"/>
      <c r="J4" s="250" t="s">
        <v>59</v>
      </c>
      <c r="K4" s="248"/>
      <c r="L4" s="251"/>
      <c r="M4" s="252"/>
      <c r="N4" s="171"/>
      <c r="O4" s="172" t="s">
        <v>60</v>
      </c>
      <c r="P4" s="173"/>
      <c r="Q4" s="172"/>
      <c r="R4" s="172"/>
      <c r="S4" s="174"/>
      <c r="T4" s="253"/>
      <c r="U4" s="252"/>
      <c r="V4" s="254"/>
      <c r="W4" s="255"/>
      <c r="X4" s="255"/>
    </row>
    <row r="5" spans="1:24" s="176" customFormat="1" ht="21" customHeight="1" x14ac:dyDescent="0.25">
      <c r="A5" s="167"/>
      <c r="B5" s="256"/>
      <c r="C5" s="257" t="s">
        <v>72</v>
      </c>
      <c r="D5" s="181"/>
      <c r="E5" s="181"/>
      <c r="F5" s="182"/>
      <c r="G5" s="258" t="s">
        <v>61</v>
      </c>
      <c r="H5" s="259"/>
      <c r="I5" s="171" t="s">
        <v>62</v>
      </c>
      <c r="J5" s="174"/>
      <c r="K5" s="258" t="s">
        <v>63</v>
      </c>
      <c r="L5" s="259"/>
      <c r="M5" s="260" t="s">
        <v>73</v>
      </c>
      <c r="N5" s="261" t="s">
        <v>61</v>
      </c>
      <c r="O5" s="262"/>
      <c r="P5" s="261" t="s">
        <v>62</v>
      </c>
      <c r="Q5" s="262"/>
      <c r="R5" s="171" t="s">
        <v>63</v>
      </c>
      <c r="S5" s="174"/>
      <c r="T5" s="263" t="s">
        <v>65</v>
      </c>
      <c r="U5" s="264" t="s">
        <v>74</v>
      </c>
      <c r="V5" s="254"/>
      <c r="W5" s="255"/>
      <c r="X5" s="255"/>
    </row>
    <row r="6" spans="1:24" s="199" customFormat="1" ht="13.8" x14ac:dyDescent="0.25">
      <c r="A6" s="190"/>
      <c r="B6" s="265"/>
      <c r="C6" s="192"/>
      <c r="D6" s="192"/>
      <c r="E6" s="192"/>
      <c r="F6" s="193"/>
      <c r="G6" s="266" t="s">
        <v>67</v>
      </c>
      <c r="H6" s="267" t="s">
        <v>68</v>
      </c>
      <c r="I6" s="268" t="s">
        <v>67</v>
      </c>
      <c r="J6" s="268" t="s">
        <v>68</v>
      </c>
      <c r="K6" s="266" t="s">
        <v>67</v>
      </c>
      <c r="L6" s="267" t="s">
        <v>68</v>
      </c>
      <c r="M6" s="269"/>
      <c r="N6" s="270" t="s">
        <v>67</v>
      </c>
      <c r="O6" s="271" t="s">
        <v>75</v>
      </c>
      <c r="P6" s="270" t="s">
        <v>67</v>
      </c>
      <c r="Q6" s="271" t="s">
        <v>68</v>
      </c>
      <c r="R6" s="272" t="s">
        <v>76</v>
      </c>
      <c r="S6" s="273" t="s">
        <v>75</v>
      </c>
      <c r="T6" s="274"/>
      <c r="U6" s="269"/>
      <c r="V6" s="275"/>
      <c r="W6" s="276"/>
      <c r="X6" s="276"/>
    </row>
    <row r="7" spans="1:24" s="103" customFormat="1" ht="16.5" hidden="1" customHeight="1" x14ac:dyDescent="0.25">
      <c r="A7" s="277"/>
      <c r="B7" s="278">
        <v>2000</v>
      </c>
      <c r="C7" s="203" t="s">
        <v>38</v>
      </c>
      <c r="D7" s="202" t="s">
        <v>39</v>
      </c>
      <c r="E7" s="203" t="s">
        <v>40</v>
      </c>
      <c r="F7" s="279"/>
      <c r="G7" s="280">
        <v>42.087129521997397</v>
      </c>
      <c r="H7" s="280">
        <v>337.43233604693597</v>
      </c>
      <c r="I7" s="281">
        <v>63.7</v>
      </c>
      <c r="J7" s="281">
        <v>18.3</v>
      </c>
      <c r="K7" s="280">
        <v>149.39797570060401</v>
      </c>
      <c r="L7" s="280">
        <v>195.30309203085301</v>
      </c>
      <c r="M7" s="282">
        <v>786.9</v>
      </c>
      <c r="N7" s="280">
        <v>34.005656958140499</v>
      </c>
      <c r="O7" s="280">
        <v>44.935114859829802</v>
      </c>
      <c r="P7" s="280">
        <v>25.8218655112017</v>
      </c>
      <c r="Q7" s="280">
        <v>0</v>
      </c>
      <c r="R7" s="280">
        <v>36.998459589442902</v>
      </c>
      <c r="S7" s="281">
        <v>15.8</v>
      </c>
      <c r="T7" s="283">
        <v>165.772356728012</v>
      </c>
      <c r="U7" s="284">
        <v>973.1</v>
      </c>
    </row>
    <row r="8" spans="1:24" s="103" customFormat="1" ht="16.5" hidden="1" customHeight="1" x14ac:dyDescent="0.25">
      <c r="A8" s="277"/>
      <c r="B8" s="278"/>
      <c r="C8" s="203" t="s">
        <v>41</v>
      </c>
      <c r="D8" s="202" t="s">
        <v>39</v>
      </c>
      <c r="E8" s="203" t="s">
        <v>42</v>
      </c>
      <c r="F8" s="279"/>
      <c r="G8" s="280">
        <v>37.665409323426097</v>
      </c>
      <c r="H8" s="280">
        <v>391.07112202021699</v>
      </c>
      <c r="I8" s="281">
        <v>62</v>
      </c>
      <c r="J8" s="281">
        <v>19.2</v>
      </c>
      <c r="K8" s="280">
        <v>159.57362142930899</v>
      </c>
      <c r="L8" s="280">
        <v>178.75740232591599</v>
      </c>
      <c r="M8" s="282">
        <v>854.6</v>
      </c>
      <c r="N8" s="280">
        <v>30.729639101076899</v>
      </c>
      <c r="O8" s="280">
        <v>49.4291531127989</v>
      </c>
      <c r="P8" s="280">
        <v>24.132465897327901</v>
      </c>
      <c r="Q8" s="280">
        <v>0</v>
      </c>
      <c r="R8" s="280">
        <v>36.255891025068898</v>
      </c>
      <c r="S8" s="281">
        <v>18.5</v>
      </c>
      <c r="T8" s="283">
        <v>159.85574220893801</v>
      </c>
      <c r="U8" s="284">
        <v>1010.6</v>
      </c>
    </row>
    <row r="9" spans="1:24" s="103" customFormat="1" ht="16.5" hidden="1" customHeight="1" x14ac:dyDescent="0.25">
      <c r="A9" s="277"/>
      <c r="B9" s="278"/>
      <c r="C9" s="203" t="s">
        <v>43</v>
      </c>
      <c r="D9" s="202" t="s">
        <v>39</v>
      </c>
      <c r="E9" s="203" t="s">
        <v>44</v>
      </c>
      <c r="F9" s="279"/>
      <c r="G9" s="280">
        <v>36.419728254048799</v>
      </c>
      <c r="H9" s="280">
        <v>316.65470843647103</v>
      </c>
      <c r="I9" s="281">
        <v>48.6</v>
      </c>
      <c r="J9" s="281">
        <v>24.6</v>
      </c>
      <c r="K9" s="280">
        <v>170.91644644825001</v>
      </c>
      <c r="L9" s="280">
        <v>187.545911097398</v>
      </c>
      <c r="M9" s="282">
        <v>787.9</v>
      </c>
      <c r="N9" s="280">
        <v>30.9533904454495</v>
      </c>
      <c r="O9" s="280">
        <v>48.143620424238897</v>
      </c>
      <c r="P9" s="280">
        <v>15.683994123655999</v>
      </c>
      <c r="Q9" s="280">
        <v>0</v>
      </c>
      <c r="R9" s="280">
        <v>41.891174212405701</v>
      </c>
      <c r="S9" s="281">
        <v>22.8</v>
      </c>
      <c r="T9" s="283">
        <v>159.34302604920001</v>
      </c>
      <c r="U9" s="284">
        <v>942.8</v>
      </c>
    </row>
    <row r="10" spans="1:24" s="103" customFormat="1" ht="16.5" hidden="1" customHeight="1" x14ac:dyDescent="0.25">
      <c r="A10" s="277"/>
      <c r="B10" s="278"/>
      <c r="C10" s="203" t="s">
        <v>45</v>
      </c>
      <c r="D10" s="202" t="s">
        <v>39</v>
      </c>
      <c r="E10" s="203" t="s">
        <v>46</v>
      </c>
      <c r="F10" s="279"/>
      <c r="G10" s="280">
        <v>32.9238196853617</v>
      </c>
      <c r="H10" s="280">
        <v>344.01971322766502</v>
      </c>
      <c r="I10" s="281">
        <v>28.1</v>
      </c>
      <c r="J10" s="281">
        <v>20.2</v>
      </c>
      <c r="K10" s="280">
        <v>157.62010731830901</v>
      </c>
      <c r="L10" s="280">
        <v>185.85238464282901</v>
      </c>
      <c r="M10" s="282">
        <v>757.8</v>
      </c>
      <c r="N10" s="280">
        <v>29.071693907484899</v>
      </c>
      <c r="O10" s="280">
        <v>38.346513877039797</v>
      </c>
      <c r="P10" s="280">
        <v>27.772314542668401</v>
      </c>
      <c r="Q10" s="280">
        <v>0</v>
      </c>
      <c r="R10" s="280">
        <v>40.579429887129102</v>
      </c>
      <c r="S10" s="281">
        <v>27.2</v>
      </c>
      <c r="T10" s="283">
        <v>173.79467134007399</v>
      </c>
      <c r="U10" s="284">
        <v>914.8</v>
      </c>
    </row>
    <row r="11" spans="1:24" s="103" customFormat="1" ht="22.5" hidden="1" customHeight="1" x14ac:dyDescent="0.25">
      <c r="A11" s="277"/>
      <c r="B11" s="278">
        <v>2001</v>
      </c>
      <c r="C11" s="203" t="s">
        <v>38</v>
      </c>
      <c r="D11" s="202" t="s">
        <v>39</v>
      </c>
      <c r="E11" s="203" t="s">
        <v>40</v>
      </c>
      <c r="F11" s="279"/>
      <c r="G11" s="280">
        <v>45.708667540621001</v>
      </c>
      <c r="H11" s="280">
        <v>386.66293335977201</v>
      </c>
      <c r="I11" s="281">
        <v>49.3</v>
      </c>
      <c r="J11" s="281">
        <v>20.8</v>
      </c>
      <c r="K11" s="280">
        <v>191.99552940301601</v>
      </c>
      <c r="L11" s="280">
        <v>237.088280033307</v>
      </c>
      <c r="M11" s="282">
        <v>905.6</v>
      </c>
      <c r="N11" s="280">
        <v>33.411205562020498</v>
      </c>
      <c r="O11" s="280">
        <v>43.548284763509997</v>
      </c>
      <c r="P11" s="280">
        <v>29.114704954793101</v>
      </c>
      <c r="Q11" s="280">
        <v>0</v>
      </c>
      <c r="R11" s="280">
        <v>40.339706985556099</v>
      </c>
      <c r="S11" s="281">
        <v>44.5</v>
      </c>
      <c r="T11" s="283">
        <v>200.75844042753801</v>
      </c>
      <c r="U11" s="284">
        <v>1130.5999999999999</v>
      </c>
    </row>
    <row r="12" spans="1:24" s="103" customFormat="1" ht="16.5" hidden="1" customHeight="1" x14ac:dyDescent="0.25">
      <c r="A12" s="277"/>
      <c r="B12" s="278"/>
      <c r="C12" s="203" t="s">
        <v>41</v>
      </c>
      <c r="D12" s="202" t="s">
        <v>39</v>
      </c>
      <c r="E12" s="203" t="s">
        <v>42</v>
      </c>
      <c r="F12" s="279"/>
      <c r="G12" s="280">
        <v>49.111418498692103</v>
      </c>
      <c r="H12" s="280">
        <v>363.14024622276901</v>
      </c>
      <c r="I12" s="281">
        <v>34.200000000000003</v>
      </c>
      <c r="J12" s="281">
        <v>16.5</v>
      </c>
      <c r="K12" s="280">
        <v>198.66802724564201</v>
      </c>
      <c r="L12" s="280">
        <v>192.358799562369</v>
      </c>
      <c r="M12" s="282">
        <v>862.4</v>
      </c>
      <c r="N12" s="280">
        <v>29.261420894182901</v>
      </c>
      <c r="O12" s="280">
        <v>46.0904629808119</v>
      </c>
      <c r="P12" s="280">
        <v>16.069325656418101</v>
      </c>
      <c r="Q12" s="280">
        <v>0</v>
      </c>
      <c r="R12" s="280">
        <v>37.918660218133802</v>
      </c>
      <c r="S12" s="281">
        <v>39.700000000000003</v>
      </c>
      <c r="T12" s="283">
        <v>172.52234457042499</v>
      </c>
      <c r="U12" s="284">
        <v>1030.5</v>
      </c>
    </row>
    <row r="13" spans="1:24" s="103" customFormat="1" ht="16.5" hidden="1" customHeight="1" x14ac:dyDescent="0.25">
      <c r="A13" s="277"/>
      <c r="B13" s="278"/>
      <c r="C13" s="203" t="s">
        <v>43</v>
      </c>
      <c r="D13" s="202" t="s">
        <v>39</v>
      </c>
      <c r="E13" s="203" t="s">
        <v>44</v>
      </c>
      <c r="F13" s="279"/>
      <c r="G13" s="280">
        <v>46.023615497072299</v>
      </c>
      <c r="H13" s="280">
        <v>343.49988825001202</v>
      </c>
      <c r="I13" s="281">
        <v>35.4</v>
      </c>
      <c r="J13" s="281">
        <v>16.5</v>
      </c>
      <c r="K13" s="280">
        <v>185.945686450491</v>
      </c>
      <c r="L13" s="280">
        <v>197.48412418861099</v>
      </c>
      <c r="M13" s="282">
        <v>822.6</v>
      </c>
      <c r="N13" s="280">
        <v>40.834014544628801</v>
      </c>
      <c r="O13" s="280">
        <v>43.969878500815398</v>
      </c>
      <c r="P13" s="280">
        <v>26.2849772716377</v>
      </c>
      <c r="Q13" s="280">
        <v>0</v>
      </c>
      <c r="R13" s="280">
        <v>41.422025311499802</v>
      </c>
      <c r="S13" s="281">
        <v>36.9</v>
      </c>
      <c r="T13" s="283">
        <v>195.89819744312399</v>
      </c>
      <c r="U13" s="284">
        <v>1012.6</v>
      </c>
    </row>
    <row r="14" spans="1:24" s="103" customFormat="1" ht="16.5" hidden="1" customHeight="1" x14ac:dyDescent="0.25">
      <c r="A14" s="277"/>
      <c r="B14" s="278"/>
      <c r="C14" s="203" t="s">
        <v>45</v>
      </c>
      <c r="D14" s="202" t="s">
        <v>39</v>
      </c>
      <c r="E14" s="203" t="s">
        <v>46</v>
      </c>
      <c r="F14" s="279"/>
      <c r="G14" s="280">
        <v>46.210006209082998</v>
      </c>
      <c r="H14" s="280">
        <v>346.46226920715799</v>
      </c>
      <c r="I14" s="281">
        <v>54.6</v>
      </c>
      <c r="J14" s="281">
        <v>17.3</v>
      </c>
      <c r="K14" s="280">
        <v>172.94308486938999</v>
      </c>
      <c r="L14" s="280">
        <v>212.102352440245</v>
      </c>
      <c r="M14" s="282">
        <v>845.1</v>
      </c>
      <c r="N14" s="280">
        <v>30.316992960709101</v>
      </c>
      <c r="O14" s="280">
        <v>48.572261299331302</v>
      </c>
      <c r="P14" s="280">
        <v>28.404908726251801</v>
      </c>
      <c r="Q14" s="280">
        <v>0</v>
      </c>
      <c r="R14" s="280">
        <v>47.111712659919803</v>
      </c>
      <c r="S14" s="281">
        <v>24.1</v>
      </c>
      <c r="T14" s="283">
        <v>187.196528161891</v>
      </c>
      <c r="U14" s="284">
        <v>1015.1</v>
      </c>
    </row>
    <row r="15" spans="1:24" s="103" customFormat="1" ht="22.5" hidden="1" customHeight="1" x14ac:dyDescent="0.25">
      <c r="A15" s="277"/>
      <c r="B15" s="278">
        <v>2002</v>
      </c>
      <c r="C15" s="203" t="s">
        <v>38</v>
      </c>
      <c r="D15" s="202" t="s">
        <v>39</v>
      </c>
      <c r="E15" s="203" t="s">
        <v>40</v>
      </c>
      <c r="F15" s="279"/>
      <c r="G15" s="280">
        <v>51.905165678681399</v>
      </c>
      <c r="H15" s="280">
        <v>320.74323204027399</v>
      </c>
      <c r="I15" s="281">
        <v>50.4</v>
      </c>
      <c r="J15" s="281">
        <v>13.8</v>
      </c>
      <c r="K15" s="280">
        <v>142.266488773237</v>
      </c>
      <c r="L15" s="280">
        <v>210.49623033032</v>
      </c>
      <c r="M15" s="282">
        <v>764.7</v>
      </c>
      <c r="N15" s="280">
        <v>47.703405701262099</v>
      </c>
      <c r="O15" s="280">
        <v>37.021491974240099</v>
      </c>
      <c r="P15" s="280">
        <v>24.572755942999802</v>
      </c>
      <c r="Q15" s="280">
        <v>0</v>
      </c>
      <c r="R15" s="280">
        <v>40.324978849920598</v>
      </c>
      <c r="S15" s="281">
        <v>25.7</v>
      </c>
      <c r="T15" s="283">
        <v>188.78132155162999</v>
      </c>
      <c r="U15" s="284">
        <v>974.2</v>
      </c>
    </row>
    <row r="16" spans="1:24" s="103" customFormat="1" ht="16.5" hidden="1" customHeight="1" x14ac:dyDescent="0.25">
      <c r="A16" s="277"/>
      <c r="B16" s="278"/>
      <c r="C16" s="203" t="s">
        <v>41</v>
      </c>
      <c r="D16" s="202" t="s">
        <v>39</v>
      </c>
      <c r="E16" s="203" t="s">
        <v>42</v>
      </c>
      <c r="F16" s="279"/>
      <c r="G16" s="280">
        <v>55.277979715766698</v>
      </c>
      <c r="H16" s="280">
        <v>304.98890292828003</v>
      </c>
      <c r="I16" s="281">
        <v>46.6</v>
      </c>
      <c r="J16" s="281">
        <v>21.4</v>
      </c>
      <c r="K16" s="280">
        <v>149.021132756973</v>
      </c>
      <c r="L16" s="280">
        <v>188.40297605970599</v>
      </c>
      <c r="M16" s="282">
        <v>779</v>
      </c>
      <c r="N16" s="280">
        <v>49.673665104417601</v>
      </c>
      <c r="O16" s="280">
        <v>38.7828887872165</v>
      </c>
      <c r="P16" s="280">
        <v>31.184632275314002</v>
      </c>
      <c r="Q16" s="280">
        <v>0</v>
      </c>
      <c r="R16" s="280">
        <v>47.913634851019701</v>
      </c>
      <c r="S16" s="281">
        <v>28.9</v>
      </c>
      <c r="T16" s="283">
        <v>206.28450306704801</v>
      </c>
      <c r="U16" s="284">
        <v>978.4</v>
      </c>
    </row>
    <row r="17" spans="1:21" s="103" customFormat="1" ht="16.5" hidden="1" customHeight="1" x14ac:dyDescent="0.25">
      <c r="A17" s="277"/>
      <c r="B17" s="278"/>
      <c r="C17" s="203" t="s">
        <v>43</v>
      </c>
      <c r="D17" s="202" t="s">
        <v>39</v>
      </c>
      <c r="E17" s="203" t="s">
        <v>44</v>
      </c>
      <c r="F17" s="279"/>
      <c r="G17" s="280">
        <v>51.085470168272799</v>
      </c>
      <c r="H17" s="280">
        <v>323.29095336980799</v>
      </c>
      <c r="I17" s="281">
        <v>60.8</v>
      </c>
      <c r="J17" s="281">
        <v>19.899999999999999</v>
      </c>
      <c r="K17" s="280">
        <v>138.404314448424</v>
      </c>
      <c r="L17" s="280">
        <v>173.028073846653</v>
      </c>
      <c r="M17" s="282">
        <v>764.4</v>
      </c>
      <c r="N17" s="280">
        <v>48.032179933539297</v>
      </c>
      <c r="O17" s="280">
        <v>34.7726877334891</v>
      </c>
      <c r="P17" s="280">
        <v>37.504480656911802</v>
      </c>
      <c r="Q17" s="280">
        <v>0</v>
      </c>
      <c r="R17" s="280">
        <v>35.170035293620302</v>
      </c>
      <c r="S17" s="281">
        <v>34</v>
      </c>
      <c r="T17" s="283">
        <v>200.18149277445099</v>
      </c>
      <c r="U17" s="284">
        <v>957.9</v>
      </c>
    </row>
    <row r="18" spans="1:21" s="103" customFormat="1" ht="16.5" hidden="1" customHeight="1" x14ac:dyDescent="0.25">
      <c r="A18" s="277"/>
      <c r="B18" s="278"/>
      <c r="C18" s="203" t="s">
        <v>45</v>
      </c>
      <c r="D18" s="202" t="s">
        <v>39</v>
      </c>
      <c r="E18" s="203" t="s">
        <v>46</v>
      </c>
      <c r="F18" s="279"/>
      <c r="G18" s="280">
        <v>48.054994019381802</v>
      </c>
      <c r="H18" s="280">
        <v>324.67645970786401</v>
      </c>
      <c r="I18" s="281">
        <v>55.6</v>
      </c>
      <c r="J18" s="281">
        <v>22.4</v>
      </c>
      <c r="K18" s="280">
        <v>121.365687253218</v>
      </c>
      <c r="L18" s="280">
        <v>179.565437224334</v>
      </c>
      <c r="M18" s="282">
        <v>750.8</v>
      </c>
      <c r="N18" s="280">
        <v>47.9758726900954</v>
      </c>
      <c r="O18" s="280">
        <v>43.005622874800103</v>
      </c>
      <c r="P18" s="280">
        <v>37.150354394530702</v>
      </c>
      <c r="Q18" s="280">
        <v>0</v>
      </c>
      <c r="R18" s="280">
        <v>33.7104609026158</v>
      </c>
      <c r="S18" s="281">
        <v>19.899999999999999</v>
      </c>
      <c r="T18" s="283">
        <v>195.05905734655099</v>
      </c>
      <c r="U18" s="284">
        <v>928.7</v>
      </c>
    </row>
    <row r="19" spans="1:21" s="103" customFormat="1" ht="22.5" hidden="1" customHeight="1" x14ac:dyDescent="0.25">
      <c r="A19" s="277"/>
      <c r="B19" s="278">
        <v>2003</v>
      </c>
      <c r="C19" s="203" t="s">
        <v>38</v>
      </c>
      <c r="D19" s="285" t="s">
        <v>39</v>
      </c>
      <c r="E19" s="285" t="s">
        <v>40</v>
      </c>
      <c r="F19" s="279"/>
      <c r="G19" s="280">
        <v>42.026548962737998</v>
      </c>
      <c r="H19" s="280">
        <v>318.221356933805</v>
      </c>
      <c r="I19" s="281">
        <v>53.5</v>
      </c>
      <c r="J19" s="281">
        <v>31.9</v>
      </c>
      <c r="K19" s="280">
        <v>146.724621459475</v>
      </c>
      <c r="L19" s="280">
        <v>154.39855316799</v>
      </c>
      <c r="M19" s="282">
        <v>721.4</v>
      </c>
      <c r="N19" s="280">
        <v>47.105481683398096</v>
      </c>
      <c r="O19" s="280">
        <v>47.079980812946197</v>
      </c>
      <c r="P19" s="280">
        <v>34.3726248317626</v>
      </c>
      <c r="Q19" s="280">
        <v>0</v>
      </c>
      <c r="R19" s="280">
        <v>42.272155295745897</v>
      </c>
      <c r="S19" s="281">
        <v>24.5</v>
      </c>
      <c r="T19" s="283">
        <v>206.69620673869301</v>
      </c>
      <c r="U19" s="284">
        <v>946.9</v>
      </c>
    </row>
    <row r="20" spans="1:21" s="103" customFormat="1" ht="16.5" hidden="1" customHeight="1" x14ac:dyDescent="0.25">
      <c r="A20" s="277"/>
      <c r="B20" s="278"/>
      <c r="C20" s="203" t="s">
        <v>41</v>
      </c>
      <c r="D20" s="285" t="s">
        <v>39</v>
      </c>
      <c r="E20" s="285" t="s">
        <v>42</v>
      </c>
      <c r="F20" s="279"/>
      <c r="G20" s="280">
        <v>40.466629001762499</v>
      </c>
      <c r="H20" s="280">
        <v>358.45518077041402</v>
      </c>
      <c r="I20" s="281">
        <v>63</v>
      </c>
      <c r="J20" s="281">
        <v>28.5</v>
      </c>
      <c r="K20" s="280">
        <v>126.507659520891</v>
      </c>
      <c r="L20" s="280">
        <v>166.42776674788999</v>
      </c>
      <c r="M20" s="282">
        <v>793.6</v>
      </c>
      <c r="N20" s="280">
        <v>43.078321727473202</v>
      </c>
      <c r="O20" s="280">
        <v>47.061492411319598</v>
      </c>
      <c r="P20" s="280">
        <v>35.663733009767398</v>
      </c>
      <c r="Q20" s="280">
        <v>0</v>
      </c>
      <c r="R20" s="280">
        <v>42.853137881011897</v>
      </c>
      <c r="S20" s="281">
        <v>24.3</v>
      </c>
      <c r="T20" s="283">
        <v>200.86755066980299</v>
      </c>
      <c r="U20" s="284">
        <v>988.3</v>
      </c>
    </row>
    <row r="21" spans="1:21" s="103" customFormat="1" ht="16.5" hidden="1" customHeight="1" x14ac:dyDescent="0.25">
      <c r="A21" s="277"/>
      <c r="B21" s="278"/>
      <c r="C21" s="203" t="s">
        <v>43</v>
      </c>
      <c r="D21" s="285" t="s">
        <v>39</v>
      </c>
      <c r="E21" s="285" t="s">
        <v>44</v>
      </c>
      <c r="F21" s="279"/>
      <c r="G21" s="280">
        <v>43.653684213018401</v>
      </c>
      <c r="H21" s="280">
        <v>381.94371656114902</v>
      </c>
      <c r="I21" s="281">
        <v>56.1</v>
      </c>
      <c r="J21" s="281">
        <v>34.4</v>
      </c>
      <c r="K21" s="280">
        <v>143.65394796326399</v>
      </c>
      <c r="L21" s="280">
        <v>165.20671940323601</v>
      </c>
      <c r="M21" s="282">
        <v>820.3</v>
      </c>
      <c r="N21" s="280">
        <v>42.497533334484999</v>
      </c>
      <c r="O21" s="280">
        <v>58.123006024152701</v>
      </c>
      <c r="P21" s="280">
        <v>32.205945442507598</v>
      </c>
      <c r="Q21" s="280">
        <v>0</v>
      </c>
      <c r="R21" s="280">
        <v>45.314131185959901</v>
      </c>
      <c r="S21" s="281">
        <v>28</v>
      </c>
      <c r="T21" s="283">
        <v>209.76443397029701</v>
      </c>
      <c r="U21" s="284">
        <v>1023.3</v>
      </c>
    </row>
    <row r="22" spans="1:21" s="103" customFormat="1" ht="16.5" hidden="1" customHeight="1" x14ac:dyDescent="0.25">
      <c r="A22" s="277"/>
      <c r="B22" s="278"/>
      <c r="C22" s="203" t="s">
        <v>45</v>
      </c>
      <c r="D22" s="202" t="s">
        <v>39</v>
      </c>
      <c r="E22" s="203" t="s">
        <v>46</v>
      </c>
      <c r="F22" s="279"/>
      <c r="G22" s="280">
        <v>41.536170014620602</v>
      </c>
      <c r="H22" s="280">
        <v>381.998513222984</v>
      </c>
      <c r="I22" s="281">
        <v>62.7</v>
      </c>
      <c r="J22" s="281">
        <v>18.5</v>
      </c>
      <c r="K22" s="280">
        <v>169.68369314515701</v>
      </c>
      <c r="L22" s="280">
        <v>161.30774814229</v>
      </c>
      <c r="M22" s="282">
        <v>832</v>
      </c>
      <c r="N22" s="280">
        <v>45.386172646170202</v>
      </c>
      <c r="O22" s="280">
        <v>47.370863136217103</v>
      </c>
      <c r="P22" s="280">
        <v>32.763460114806399</v>
      </c>
      <c r="Q22" s="280">
        <v>0</v>
      </c>
      <c r="R22" s="280">
        <v>40.351671790078001</v>
      </c>
      <c r="S22" s="281">
        <v>26.1</v>
      </c>
      <c r="T22" s="283">
        <v>202.75030059258799</v>
      </c>
      <c r="U22" s="284">
        <v>1020.3</v>
      </c>
    </row>
    <row r="23" spans="1:21" s="103" customFormat="1" ht="22.5" hidden="1" customHeight="1" x14ac:dyDescent="0.25">
      <c r="A23" s="277"/>
      <c r="B23" s="278">
        <v>2004</v>
      </c>
      <c r="C23" s="203" t="s">
        <v>38</v>
      </c>
      <c r="D23" s="285" t="s">
        <v>39</v>
      </c>
      <c r="E23" s="285" t="s">
        <v>40</v>
      </c>
      <c r="F23" s="279"/>
      <c r="G23" s="280">
        <v>36.522157803567303</v>
      </c>
      <c r="H23" s="280">
        <v>384.72424283169801</v>
      </c>
      <c r="I23" s="281">
        <v>62</v>
      </c>
      <c r="J23" s="281">
        <v>12.9</v>
      </c>
      <c r="K23" s="280">
        <v>143.866222185092</v>
      </c>
      <c r="L23" s="280">
        <v>171.236982992576</v>
      </c>
      <c r="M23" s="282">
        <v>779.1</v>
      </c>
      <c r="N23" s="280">
        <v>40.219701061465699</v>
      </c>
      <c r="O23" s="280">
        <v>44.1698608648488</v>
      </c>
      <c r="P23" s="280">
        <v>41.337685673780001</v>
      </c>
      <c r="Q23" s="280">
        <v>0</v>
      </c>
      <c r="R23" s="280">
        <v>37.7447879533402</v>
      </c>
      <c r="S23" s="281">
        <v>21.4</v>
      </c>
      <c r="T23" s="283">
        <v>196.666801647011</v>
      </c>
      <c r="U23" s="284">
        <v>993.3</v>
      </c>
    </row>
    <row r="24" spans="1:21" s="103" customFormat="1" ht="16.5" hidden="1" customHeight="1" x14ac:dyDescent="0.25">
      <c r="A24" s="277"/>
      <c r="B24" s="278"/>
      <c r="C24" s="203" t="s">
        <v>41</v>
      </c>
      <c r="D24" s="285" t="s">
        <v>39</v>
      </c>
      <c r="E24" s="285" t="s">
        <v>42</v>
      </c>
      <c r="F24" s="279"/>
      <c r="G24" s="280">
        <v>36.193016325056803</v>
      </c>
      <c r="H24" s="280">
        <v>382.53761075979702</v>
      </c>
      <c r="I24" s="281">
        <v>65.3</v>
      </c>
      <c r="J24" s="281">
        <v>12.2</v>
      </c>
      <c r="K24" s="280">
        <v>148.00560749433299</v>
      </c>
      <c r="L24" s="280">
        <v>190.07448347469</v>
      </c>
      <c r="M24" s="282">
        <v>844.7</v>
      </c>
      <c r="N24" s="280">
        <v>43.299247092904501</v>
      </c>
      <c r="O24" s="280">
        <v>38.336381988894203</v>
      </c>
      <c r="P24" s="280">
        <v>36.666742419863098</v>
      </c>
      <c r="Q24" s="280">
        <v>0</v>
      </c>
      <c r="R24" s="280">
        <v>37.710710105229801</v>
      </c>
      <c r="S24" s="281">
        <v>24.4</v>
      </c>
      <c r="T24" s="283">
        <v>190.43506069305201</v>
      </c>
      <c r="U24" s="284">
        <v>1029.5999999999999</v>
      </c>
    </row>
    <row r="25" spans="1:21" s="103" customFormat="1" ht="16.5" hidden="1" customHeight="1" x14ac:dyDescent="0.25">
      <c r="A25" s="277"/>
      <c r="B25" s="278"/>
      <c r="C25" s="203" t="s">
        <v>43</v>
      </c>
      <c r="D25" s="285" t="s">
        <v>39</v>
      </c>
      <c r="E25" s="285" t="s">
        <v>44</v>
      </c>
      <c r="F25" s="279"/>
      <c r="G25" s="280">
        <v>42.975886134993203</v>
      </c>
      <c r="H25" s="280">
        <v>372.73597738821599</v>
      </c>
      <c r="I25" s="281">
        <v>64.099999999999994</v>
      </c>
      <c r="J25" s="281">
        <v>12.4</v>
      </c>
      <c r="K25" s="280">
        <v>131.78693593864</v>
      </c>
      <c r="L25" s="280">
        <v>170.10162827360301</v>
      </c>
      <c r="M25" s="282">
        <v>789.6</v>
      </c>
      <c r="N25" s="280">
        <v>47.401847277181801</v>
      </c>
      <c r="O25" s="280">
        <v>40.777379647180702</v>
      </c>
      <c r="P25" s="280">
        <v>31.682974191492601</v>
      </c>
      <c r="Q25" s="280">
        <v>0</v>
      </c>
      <c r="R25" s="280">
        <v>36.3603026410834</v>
      </c>
      <c r="S25" s="281">
        <v>23.1</v>
      </c>
      <c r="T25" s="283">
        <v>186.51124137067001</v>
      </c>
      <c r="U25" s="284">
        <v>970.1</v>
      </c>
    </row>
    <row r="26" spans="1:21" s="103" customFormat="1" ht="16.5" hidden="1" customHeight="1" x14ac:dyDescent="0.25">
      <c r="A26" s="277"/>
      <c r="B26" s="278"/>
      <c r="C26" s="203" t="s">
        <v>45</v>
      </c>
      <c r="D26" s="202" t="s">
        <v>39</v>
      </c>
      <c r="E26" s="203" t="s">
        <v>46</v>
      </c>
      <c r="F26" s="279"/>
      <c r="G26" s="280">
        <v>35.937004909448902</v>
      </c>
      <c r="H26" s="280">
        <v>380.52526386649799</v>
      </c>
      <c r="I26" s="281">
        <v>82.8</v>
      </c>
      <c r="J26" s="281">
        <v>9.1</v>
      </c>
      <c r="K26" s="280">
        <v>142.927456952916</v>
      </c>
      <c r="L26" s="280">
        <v>153.25233950473299</v>
      </c>
      <c r="M26" s="282">
        <v>801.9</v>
      </c>
      <c r="N26" s="280">
        <v>46.814851710078798</v>
      </c>
      <c r="O26" s="280">
        <v>40.5647944528491</v>
      </c>
      <c r="P26" s="280">
        <v>27.7022965585527</v>
      </c>
      <c r="Q26" s="280">
        <v>0</v>
      </c>
      <c r="R26" s="280">
        <v>44.139915280927198</v>
      </c>
      <c r="S26" s="281">
        <v>23.8</v>
      </c>
      <c r="T26" s="283">
        <v>191.10241423507301</v>
      </c>
      <c r="U26" s="284">
        <v>981.8</v>
      </c>
    </row>
    <row r="27" spans="1:21" s="152" customFormat="1" ht="22.5" hidden="1" customHeight="1" x14ac:dyDescent="0.25">
      <c r="A27" s="277"/>
      <c r="B27" s="278">
        <v>2005</v>
      </c>
      <c r="C27" s="203" t="s">
        <v>38</v>
      </c>
      <c r="D27" s="202" t="s">
        <v>39</v>
      </c>
      <c r="E27" s="203" t="s">
        <v>40</v>
      </c>
      <c r="F27" s="279"/>
      <c r="G27" s="280">
        <v>45.6623107208218</v>
      </c>
      <c r="H27" s="280">
        <v>388.863133315619</v>
      </c>
      <c r="I27" s="281">
        <v>106.5</v>
      </c>
      <c r="J27" s="281">
        <v>11.5</v>
      </c>
      <c r="K27" s="280">
        <v>145.004472497541</v>
      </c>
      <c r="L27" s="280">
        <v>137.901946967908</v>
      </c>
      <c r="M27" s="282">
        <v>803</v>
      </c>
      <c r="N27" s="280">
        <v>49.359981520585301</v>
      </c>
      <c r="O27" s="280">
        <v>20.561046921741202</v>
      </c>
      <c r="P27" s="280">
        <v>33.056497397716797</v>
      </c>
      <c r="Q27" s="280">
        <v>0</v>
      </c>
      <c r="R27" s="280">
        <v>43.005320098197501</v>
      </c>
      <c r="S27" s="281">
        <v>25.7</v>
      </c>
      <c r="T27" s="283">
        <v>192.74865991685201</v>
      </c>
      <c r="U27" s="284">
        <v>1010.6</v>
      </c>
    </row>
    <row r="28" spans="1:21" s="103" customFormat="1" ht="16.5" hidden="1" customHeight="1" x14ac:dyDescent="0.25">
      <c r="A28" s="277"/>
      <c r="B28" s="278"/>
      <c r="C28" s="203" t="s">
        <v>41</v>
      </c>
      <c r="D28" s="202" t="s">
        <v>39</v>
      </c>
      <c r="E28" s="203" t="s">
        <v>42</v>
      </c>
      <c r="F28" s="279"/>
      <c r="G28" s="280">
        <v>44.885086993192402</v>
      </c>
      <c r="H28" s="280">
        <v>414.09335481154</v>
      </c>
      <c r="I28" s="281">
        <v>71</v>
      </c>
      <c r="J28" s="281">
        <v>14.2</v>
      </c>
      <c r="K28" s="280">
        <v>133.113495266765</v>
      </c>
      <c r="L28" s="280">
        <v>137.246601532406</v>
      </c>
      <c r="M28" s="282">
        <v>818.9</v>
      </c>
      <c r="N28" s="280">
        <v>44.997453861812097</v>
      </c>
      <c r="O28" s="280">
        <v>39.2290400653294</v>
      </c>
      <c r="P28" s="280">
        <v>32.546639399946201</v>
      </c>
      <c r="Q28" s="280">
        <v>0</v>
      </c>
      <c r="R28" s="280">
        <v>45.316796735997002</v>
      </c>
      <c r="S28" s="281">
        <v>27.3</v>
      </c>
      <c r="T28" s="283">
        <v>199.29219077554799</v>
      </c>
      <c r="U28" s="284">
        <v>1011.7</v>
      </c>
    </row>
    <row r="29" spans="1:21" s="103" customFormat="1" ht="16.5" hidden="1" customHeight="1" x14ac:dyDescent="0.25">
      <c r="A29" s="277"/>
      <c r="B29" s="278"/>
      <c r="C29" s="203" t="s">
        <v>43</v>
      </c>
      <c r="D29" s="202" t="s">
        <v>39</v>
      </c>
      <c r="E29" s="203" t="s">
        <v>44</v>
      </c>
      <c r="F29" s="279"/>
      <c r="G29" s="280">
        <v>52.186285333871801</v>
      </c>
      <c r="H29" s="280">
        <v>421.95775933760598</v>
      </c>
      <c r="I29" s="281">
        <v>92.1</v>
      </c>
      <c r="J29" s="281">
        <v>15.4</v>
      </c>
      <c r="K29" s="280">
        <v>138.29002554642099</v>
      </c>
      <c r="L29" s="280">
        <v>137.823866225176</v>
      </c>
      <c r="M29" s="282">
        <v>848.8</v>
      </c>
      <c r="N29" s="280">
        <v>40.402159444162201</v>
      </c>
      <c r="O29" s="280">
        <v>39.356197963553598</v>
      </c>
      <c r="P29" s="280">
        <v>37.444243870862003</v>
      </c>
      <c r="Q29" s="280">
        <v>0</v>
      </c>
      <c r="R29" s="280">
        <v>35.2439418118379</v>
      </c>
      <c r="S29" s="281">
        <v>33.4</v>
      </c>
      <c r="T29" s="283">
        <v>196.063194396108</v>
      </c>
      <c r="U29" s="284">
        <v>1038.7</v>
      </c>
    </row>
    <row r="30" spans="1:21" s="103" customFormat="1" ht="16.5" hidden="1" customHeight="1" x14ac:dyDescent="0.25">
      <c r="A30" s="277"/>
      <c r="B30" s="278"/>
      <c r="C30" s="203" t="s">
        <v>45</v>
      </c>
      <c r="D30" s="202" t="s">
        <v>39</v>
      </c>
      <c r="E30" s="203" t="s">
        <v>46</v>
      </c>
      <c r="F30" s="279"/>
      <c r="G30" s="280">
        <v>58.81443403331</v>
      </c>
      <c r="H30" s="280">
        <v>368.74276097468697</v>
      </c>
      <c r="I30" s="281">
        <v>87.1</v>
      </c>
      <c r="J30" s="281">
        <v>11.3</v>
      </c>
      <c r="K30" s="280">
        <v>115.912708710808</v>
      </c>
      <c r="L30" s="280">
        <v>160.85823810381501</v>
      </c>
      <c r="M30" s="282">
        <v>803</v>
      </c>
      <c r="N30" s="280">
        <v>40.384341065769298</v>
      </c>
      <c r="O30" s="280">
        <v>44.623155671145398</v>
      </c>
      <c r="P30" s="280">
        <v>33.015367324273001</v>
      </c>
      <c r="Q30" s="280">
        <v>0</v>
      </c>
      <c r="R30" s="280">
        <v>36.235115339260901</v>
      </c>
      <c r="S30" s="281">
        <v>34.9</v>
      </c>
      <c r="T30" s="283">
        <v>194.58847789780799</v>
      </c>
      <c r="U30" s="284">
        <v>989.3</v>
      </c>
    </row>
    <row r="31" spans="1:21" s="103" customFormat="1" ht="22.5" hidden="1" customHeight="1" x14ac:dyDescent="0.25">
      <c r="A31" s="277"/>
      <c r="B31" s="278">
        <v>2006</v>
      </c>
      <c r="C31" s="203" t="s">
        <v>38</v>
      </c>
      <c r="D31" s="202" t="s">
        <v>39</v>
      </c>
      <c r="E31" s="203" t="s">
        <v>40</v>
      </c>
      <c r="F31" s="279"/>
      <c r="G31" s="280">
        <v>60.1688919240896</v>
      </c>
      <c r="H31" s="280">
        <v>425.30890051419902</v>
      </c>
      <c r="I31" s="281">
        <v>81.400000000000006</v>
      </c>
      <c r="J31" s="281">
        <v>20.6</v>
      </c>
      <c r="K31" s="280">
        <v>112.362601459901</v>
      </c>
      <c r="L31" s="280">
        <v>174.81005765105999</v>
      </c>
      <c r="M31" s="282">
        <v>842</v>
      </c>
      <c r="N31" s="280">
        <v>40.735170802147103</v>
      </c>
      <c r="O31" s="280">
        <v>49.043642326086101</v>
      </c>
      <c r="P31" s="280">
        <v>27.3931481193144</v>
      </c>
      <c r="Q31" s="280">
        <v>0</v>
      </c>
      <c r="R31" s="280">
        <v>38.469247256396102</v>
      </c>
      <c r="S31" s="281">
        <v>39.799999999999997</v>
      </c>
      <c r="T31" s="283">
        <v>211.600819267849</v>
      </c>
      <c r="U31" s="284">
        <v>1065.5999999999999</v>
      </c>
    </row>
    <row r="32" spans="1:21" s="103" customFormat="1" ht="16.5" hidden="1" customHeight="1" x14ac:dyDescent="0.25">
      <c r="A32" s="277"/>
      <c r="B32" s="278"/>
      <c r="C32" s="203" t="s">
        <v>41</v>
      </c>
      <c r="D32" s="202" t="s">
        <v>39</v>
      </c>
      <c r="E32" s="203" t="s">
        <v>42</v>
      </c>
      <c r="F32" s="279"/>
      <c r="G32" s="280">
        <v>59.323795891494598</v>
      </c>
      <c r="H32" s="280">
        <v>399.28650830702702</v>
      </c>
      <c r="I32" s="281">
        <v>81.7</v>
      </c>
      <c r="J32" s="281">
        <v>29.8</v>
      </c>
      <c r="K32" s="280">
        <v>112.498499915959</v>
      </c>
      <c r="L32" s="280">
        <v>172.35851328054201</v>
      </c>
      <c r="M32" s="282">
        <v>861.7</v>
      </c>
      <c r="N32" s="280">
        <v>38.7697449809137</v>
      </c>
      <c r="O32" s="280">
        <v>39.2784558730798</v>
      </c>
      <c r="P32" s="280">
        <v>28.022491982687299</v>
      </c>
      <c r="Q32" s="280">
        <v>0</v>
      </c>
      <c r="R32" s="280">
        <v>38.624678254887002</v>
      </c>
      <c r="S32" s="281">
        <v>30.6</v>
      </c>
      <c r="T32" s="283">
        <v>184.73137687423099</v>
      </c>
      <c r="U32" s="284">
        <v>1041.4000000000001</v>
      </c>
    </row>
    <row r="33" spans="1:21" s="103" customFormat="1" ht="16.5" hidden="1" customHeight="1" x14ac:dyDescent="0.25">
      <c r="A33" s="277"/>
      <c r="B33" s="278"/>
      <c r="C33" s="203" t="s">
        <v>43</v>
      </c>
      <c r="D33" s="202" t="s">
        <v>39</v>
      </c>
      <c r="E33" s="203" t="s">
        <v>44</v>
      </c>
      <c r="F33" s="279"/>
      <c r="G33" s="280">
        <v>60.5376309218519</v>
      </c>
      <c r="H33" s="280">
        <v>408.25906774718902</v>
      </c>
      <c r="I33" s="281">
        <v>120.2</v>
      </c>
      <c r="J33" s="281">
        <v>31</v>
      </c>
      <c r="K33" s="280">
        <v>124.33580222078101</v>
      </c>
      <c r="L33" s="280">
        <v>198.38302258115201</v>
      </c>
      <c r="M33" s="282">
        <v>934.6</v>
      </c>
      <c r="N33" s="280">
        <v>31.561455588227599</v>
      </c>
      <c r="O33" s="280">
        <v>47.724146622750503</v>
      </c>
      <c r="P33" s="280">
        <v>23.3375918141456</v>
      </c>
      <c r="Q33" s="280">
        <v>0</v>
      </c>
      <c r="R33" s="280">
        <v>41.736002900146701</v>
      </c>
      <c r="S33" s="281">
        <v>28.8</v>
      </c>
      <c r="T33" s="283">
        <v>180.88192403220199</v>
      </c>
      <c r="U33" s="284">
        <v>1111</v>
      </c>
    </row>
    <row r="34" spans="1:21" s="103" customFormat="1" ht="16.5" hidden="1" customHeight="1" x14ac:dyDescent="0.25">
      <c r="A34" s="277"/>
      <c r="B34" s="278"/>
      <c r="C34" s="203" t="s">
        <v>45</v>
      </c>
      <c r="D34" s="202" t="s">
        <v>39</v>
      </c>
      <c r="E34" s="203" t="s">
        <v>46</v>
      </c>
      <c r="F34" s="279"/>
      <c r="G34" s="280">
        <v>67.246839248887696</v>
      </c>
      <c r="H34" s="280">
        <v>427.23805627834702</v>
      </c>
      <c r="I34" s="281">
        <v>83.9</v>
      </c>
      <c r="J34" s="281">
        <v>25.7</v>
      </c>
      <c r="K34" s="280">
        <v>138.486487401369</v>
      </c>
      <c r="L34" s="280">
        <v>192.12148994763999</v>
      </c>
      <c r="M34" s="282">
        <v>936.1</v>
      </c>
      <c r="N34" s="280">
        <v>36.814740098499897</v>
      </c>
      <c r="O34" s="280">
        <v>47.2326431284758</v>
      </c>
      <c r="P34" s="280">
        <v>24.7346388772145</v>
      </c>
      <c r="Q34" s="280">
        <v>0</v>
      </c>
      <c r="R34" s="280">
        <v>27.438866122130101</v>
      </c>
      <c r="S34" s="281">
        <v>44.8</v>
      </c>
      <c r="T34" s="283">
        <v>182.84021952682801</v>
      </c>
      <c r="U34" s="284">
        <v>1114.7</v>
      </c>
    </row>
    <row r="35" spans="1:21" s="103" customFormat="1" ht="22.5" hidden="1" customHeight="1" x14ac:dyDescent="0.25">
      <c r="A35" s="277"/>
      <c r="B35" s="278">
        <v>2007</v>
      </c>
      <c r="C35" s="203" t="s">
        <v>38</v>
      </c>
      <c r="D35" s="202" t="s">
        <v>39</v>
      </c>
      <c r="E35" s="203" t="s">
        <v>40</v>
      </c>
      <c r="F35" s="279"/>
      <c r="G35" s="280">
        <v>58.433995081237299</v>
      </c>
      <c r="H35" s="280">
        <v>443.934702896489</v>
      </c>
      <c r="I35" s="281">
        <v>93</v>
      </c>
      <c r="J35" s="281">
        <v>28.3</v>
      </c>
      <c r="K35" s="280">
        <v>132.861784684051</v>
      </c>
      <c r="L35" s="280">
        <v>190.789763571073</v>
      </c>
      <c r="M35" s="282">
        <v>916.6</v>
      </c>
      <c r="N35" s="280">
        <v>30.864970977950598</v>
      </c>
      <c r="O35" s="280">
        <v>42.302095518362997</v>
      </c>
      <c r="P35" s="280">
        <v>40.396641405992199</v>
      </c>
      <c r="Q35" s="280">
        <v>0</v>
      </c>
      <c r="R35" s="280">
        <v>30.5201833493682</v>
      </c>
      <c r="S35" s="281">
        <v>23.2</v>
      </c>
      <c r="T35" s="283">
        <v>183.44026776932199</v>
      </c>
      <c r="U35" s="284">
        <v>1108.5999999999999</v>
      </c>
    </row>
    <row r="36" spans="1:21" s="103" customFormat="1" ht="16.5" hidden="1" customHeight="1" x14ac:dyDescent="0.25">
      <c r="A36" s="277"/>
      <c r="B36" s="278"/>
      <c r="C36" s="203" t="s">
        <v>41</v>
      </c>
      <c r="D36" s="202" t="s">
        <v>39</v>
      </c>
      <c r="E36" s="203" t="s">
        <v>42</v>
      </c>
      <c r="F36" s="279"/>
      <c r="G36" s="280">
        <v>51.8962732827246</v>
      </c>
      <c r="H36" s="280">
        <v>408.614593263416</v>
      </c>
      <c r="I36" s="281">
        <v>106.2</v>
      </c>
      <c r="J36" s="281">
        <v>30.6</v>
      </c>
      <c r="K36" s="280">
        <v>131.302328522663</v>
      </c>
      <c r="L36" s="280">
        <v>184.137147352336</v>
      </c>
      <c r="M36" s="282">
        <v>916.4</v>
      </c>
      <c r="N36" s="280">
        <v>34.735626944094598</v>
      </c>
      <c r="O36" s="280">
        <v>48.087005411868098</v>
      </c>
      <c r="P36" s="280">
        <v>40.390897397121599</v>
      </c>
      <c r="Q36" s="280">
        <v>0</v>
      </c>
      <c r="R36" s="280">
        <v>34.406345847636899</v>
      </c>
      <c r="S36" s="281">
        <v>33.6</v>
      </c>
      <c r="T36" s="283">
        <v>202.31226309798899</v>
      </c>
      <c r="U36" s="284">
        <v>1113.4000000000001</v>
      </c>
    </row>
    <row r="37" spans="1:21" s="103" customFormat="1" ht="16.5" hidden="1" customHeight="1" x14ac:dyDescent="0.25">
      <c r="A37" s="277"/>
      <c r="B37" s="278"/>
      <c r="C37" s="203" t="s">
        <v>43</v>
      </c>
      <c r="D37" s="202" t="s">
        <v>39</v>
      </c>
      <c r="E37" s="203" t="s">
        <v>44</v>
      </c>
      <c r="F37" s="279"/>
      <c r="G37" s="280">
        <v>50.771307718301301</v>
      </c>
      <c r="H37" s="280">
        <v>375.90774792898901</v>
      </c>
      <c r="I37" s="281">
        <v>111</v>
      </c>
      <c r="J37" s="281">
        <v>28.4</v>
      </c>
      <c r="K37" s="280">
        <v>124.11396948417</v>
      </c>
      <c r="L37" s="280">
        <v>189.567257557695</v>
      </c>
      <c r="M37" s="282">
        <v>873.1</v>
      </c>
      <c r="N37" s="280">
        <v>37.4916688306309</v>
      </c>
      <c r="O37" s="280">
        <v>41.200388418180502</v>
      </c>
      <c r="P37" s="280">
        <v>40.4972428511796</v>
      </c>
      <c r="Q37" s="280">
        <v>0</v>
      </c>
      <c r="R37" s="280">
        <v>46.717038096171599</v>
      </c>
      <c r="S37" s="281">
        <v>28.6</v>
      </c>
      <c r="T37" s="283">
        <v>206.60534461195101</v>
      </c>
      <c r="U37" s="284">
        <v>1074.0999999999999</v>
      </c>
    </row>
    <row r="38" spans="1:21" s="103" customFormat="1" ht="16.5" hidden="1" customHeight="1" x14ac:dyDescent="0.25">
      <c r="A38" s="277"/>
      <c r="B38" s="278"/>
      <c r="C38" s="203" t="s">
        <v>45</v>
      </c>
      <c r="D38" s="202" t="s">
        <v>39</v>
      </c>
      <c r="E38" s="203" t="s">
        <v>46</v>
      </c>
      <c r="F38" s="279"/>
      <c r="G38" s="280">
        <v>41.300198154251902</v>
      </c>
      <c r="H38" s="280">
        <v>361.755075701517</v>
      </c>
      <c r="I38" s="281">
        <v>107.7</v>
      </c>
      <c r="J38" s="281">
        <v>34.5</v>
      </c>
      <c r="K38" s="280">
        <v>116.957684837269</v>
      </c>
      <c r="L38" s="280">
        <v>171.74229766198701</v>
      </c>
      <c r="M38" s="282">
        <v>829.3</v>
      </c>
      <c r="N38" s="280">
        <v>38.246399690310199</v>
      </c>
      <c r="O38" s="280">
        <v>38.243035382941599</v>
      </c>
      <c r="P38" s="280">
        <v>43.131577557260698</v>
      </c>
      <c r="Q38" s="280">
        <v>0</v>
      </c>
      <c r="R38" s="280">
        <v>43.270102165741498</v>
      </c>
      <c r="S38" s="281">
        <v>42.6</v>
      </c>
      <c r="T38" s="283">
        <v>213.701370687712</v>
      </c>
      <c r="U38" s="284">
        <v>1038.5</v>
      </c>
    </row>
    <row r="39" spans="1:21" s="103" customFormat="1" ht="22.5" hidden="1" customHeight="1" x14ac:dyDescent="0.25">
      <c r="A39" s="277"/>
      <c r="B39" s="278">
        <v>2008</v>
      </c>
      <c r="C39" s="203" t="s">
        <v>38</v>
      </c>
      <c r="D39" s="285" t="s">
        <v>39</v>
      </c>
      <c r="E39" s="285" t="s">
        <v>40</v>
      </c>
      <c r="F39" s="279"/>
      <c r="G39" s="280">
        <v>41.565768149485201</v>
      </c>
      <c r="H39" s="280">
        <v>328.63167206171101</v>
      </c>
      <c r="I39" s="281">
        <v>140.1</v>
      </c>
      <c r="J39" s="281">
        <v>28.1</v>
      </c>
      <c r="K39" s="280">
        <v>123.096305917244</v>
      </c>
      <c r="L39" s="280">
        <v>171.999054846745</v>
      </c>
      <c r="M39" s="282">
        <v>815.9</v>
      </c>
      <c r="N39" s="280">
        <v>30.864983843099498</v>
      </c>
      <c r="O39" s="280">
        <v>49.462792177254698</v>
      </c>
      <c r="P39" s="280">
        <v>40.781647280865698</v>
      </c>
      <c r="Q39" s="280">
        <v>0</v>
      </c>
      <c r="R39" s="280">
        <v>34.511306919291599</v>
      </c>
      <c r="S39" s="281">
        <v>37</v>
      </c>
      <c r="T39" s="283">
        <v>203.82971665684599</v>
      </c>
      <c r="U39" s="284">
        <v>1025</v>
      </c>
    </row>
    <row r="40" spans="1:21" s="103" customFormat="1" ht="16.5" hidden="1" customHeight="1" x14ac:dyDescent="0.25">
      <c r="A40" s="277"/>
      <c r="B40" s="278"/>
      <c r="C40" s="203" t="s">
        <v>41</v>
      </c>
      <c r="D40" s="285" t="s">
        <v>39</v>
      </c>
      <c r="E40" s="285" t="s">
        <v>42</v>
      </c>
      <c r="F40" s="279"/>
      <c r="G40" s="280">
        <v>52.656783975217103</v>
      </c>
      <c r="H40" s="280">
        <v>307.51355051894802</v>
      </c>
      <c r="I40" s="281">
        <v>134.4</v>
      </c>
      <c r="J40" s="281">
        <v>27.3</v>
      </c>
      <c r="K40" s="280">
        <v>125.56272762004301</v>
      </c>
      <c r="L40" s="280">
        <v>192.140936175615</v>
      </c>
      <c r="M40" s="282">
        <v>843.2</v>
      </c>
      <c r="N40" s="280">
        <v>31.437412810996801</v>
      </c>
      <c r="O40" s="280">
        <v>51.234319507965402</v>
      </c>
      <c r="P40" s="280">
        <v>37.816679939085297</v>
      </c>
      <c r="Q40" s="280">
        <v>0</v>
      </c>
      <c r="R40" s="280">
        <v>29.193335917459201</v>
      </c>
      <c r="S40" s="281">
        <v>36</v>
      </c>
      <c r="T40" s="283">
        <v>193.04368840968999</v>
      </c>
      <c r="U40" s="284">
        <v>1031.5999999999999</v>
      </c>
    </row>
    <row r="41" spans="1:21" s="103" customFormat="1" ht="16.5" hidden="1" customHeight="1" x14ac:dyDescent="0.25">
      <c r="A41" s="277"/>
      <c r="B41" s="278"/>
      <c r="C41" s="203" t="s">
        <v>43</v>
      </c>
      <c r="D41" s="285" t="s">
        <v>39</v>
      </c>
      <c r="E41" s="285" t="s">
        <v>44</v>
      </c>
      <c r="F41" s="279"/>
      <c r="G41" s="280">
        <v>53.5051004123628</v>
      </c>
      <c r="H41" s="280">
        <v>241.908064889868</v>
      </c>
      <c r="I41" s="281">
        <v>135.30000000000001</v>
      </c>
      <c r="J41" s="281">
        <v>28.1</v>
      </c>
      <c r="K41" s="280">
        <v>124.638312911748</v>
      </c>
      <c r="L41" s="280">
        <v>182.34295294810099</v>
      </c>
      <c r="M41" s="282">
        <v>768.9</v>
      </c>
      <c r="N41" s="280">
        <v>33.075466373981499</v>
      </c>
      <c r="O41" s="280">
        <v>45.360737183641298</v>
      </c>
      <c r="P41" s="280">
        <v>43.344561764623101</v>
      </c>
      <c r="Q41" s="280">
        <v>0</v>
      </c>
      <c r="R41" s="280">
        <v>30.469716562974</v>
      </c>
      <c r="S41" s="281">
        <v>42.5</v>
      </c>
      <c r="T41" s="283">
        <v>209.791087990107</v>
      </c>
      <c r="U41" s="284">
        <v>973</v>
      </c>
    </row>
    <row r="42" spans="1:21" s="103" customFormat="1" ht="16.5" hidden="1" customHeight="1" x14ac:dyDescent="0.25">
      <c r="A42" s="277"/>
      <c r="B42" s="278"/>
      <c r="C42" s="203" t="s">
        <v>45</v>
      </c>
      <c r="D42" s="202" t="s">
        <v>39</v>
      </c>
      <c r="E42" s="203" t="s">
        <v>46</v>
      </c>
      <c r="F42" s="279"/>
      <c r="G42" s="280">
        <v>59.832786498643799</v>
      </c>
      <c r="H42" s="280">
        <v>213.504903508881</v>
      </c>
      <c r="I42" s="281">
        <v>155.1</v>
      </c>
      <c r="J42" s="281">
        <v>22.8</v>
      </c>
      <c r="K42" s="280">
        <v>129.13301411552899</v>
      </c>
      <c r="L42" s="280">
        <v>159.97367074476799</v>
      </c>
      <c r="M42" s="282">
        <v>745.9</v>
      </c>
      <c r="N42" s="280">
        <v>33.485512059430498</v>
      </c>
      <c r="O42" s="280">
        <v>49.303704412426598</v>
      </c>
      <c r="P42" s="280">
        <v>44.521529101999299</v>
      </c>
      <c r="Q42" s="280">
        <v>0</v>
      </c>
      <c r="R42" s="280">
        <v>30.429472930481701</v>
      </c>
      <c r="S42" s="281">
        <v>36.299999999999997</v>
      </c>
      <c r="T42" s="283">
        <v>207.49174985739</v>
      </c>
      <c r="U42" s="284">
        <v>950.5</v>
      </c>
    </row>
    <row r="43" spans="1:21" s="103" customFormat="1" ht="22.5" hidden="1" customHeight="1" x14ac:dyDescent="0.25">
      <c r="A43" s="277"/>
      <c r="B43" s="278">
        <v>2009</v>
      </c>
      <c r="C43" s="203" t="s">
        <v>38</v>
      </c>
      <c r="D43" s="285" t="s">
        <v>39</v>
      </c>
      <c r="E43" s="285" t="s">
        <v>40</v>
      </c>
      <c r="F43" s="279"/>
      <c r="G43" s="280">
        <v>61.716592688582303</v>
      </c>
      <c r="H43" s="280">
        <v>215.725376016327</v>
      </c>
      <c r="I43" s="281">
        <v>163.80000000000001</v>
      </c>
      <c r="J43" s="281">
        <v>21.2</v>
      </c>
      <c r="K43" s="280">
        <v>128.18188736045801</v>
      </c>
      <c r="L43" s="280">
        <v>139.635692303844</v>
      </c>
      <c r="M43" s="282">
        <v>727.5</v>
      </c>
      <c r="N43" s="280">
        <v>34.279223921953196</v>
      </c>
      <c r="O43" s="280">
        <v>45.874870816149802</v>
      </c>
      <c r="P43" s="280">
        <v>40.370484488230197</v>
      </c>
      <c r="Q43" s="280">
        <v>0</v>
      </c>
      <c r="R43" s="280">
        <v>29.2733864383842</v>
      </c>
      <c r="S43" s="281">
        <v>43</v>
      </c>
      <c r="T43" s="283">
        <v>197.730822859911</v>
      </c>
      <c r="U43" s="284">
        <v>928.2</v>
      </c>
    </row>
    <row r="44" spans="1:21" s="103" customFormat="1" ht="16.5" hidden="1" customHeight="1" x14ac:dyDescent="0.25">
      <c r="A44" s="277"/>
      <c r="B44" s="278"/>
      <c r="C44" s="203" t="s">
        <v>41</v>
      </c>
      <c r="D44" s="285" t="s">
        <v>39</v>
      </c>
      <c r="E44" s="285" t="s">
        <v>42</v>
      </c>
      <c r="F44" s="279"/>
      <c r="G44" s="280">
        <v>61.201864541656001</v>
      </c>
      <c r="H44" s="280">
        <v>210.84105492502701</v>
      </c>
      <c r="I44" s="281">
        <v>162.5</v>
      </c>
      <c r="J44" s="281">
        <v>20.3</v>
      </c>
      <c r="K44" s="280">
        <v>125.458323349583</v>
      </c>
      <c r="L44" s="280">
        <v>110.95679087978699</v>
      </c>
      <c r="M44" s="282">
        <v>696.3</v>
      </c>
      <c r="N44" s="280">
        <v>31.550204056316801</v>
      </c>
      <c r="O44" s="280">
        <v>63.714826878790902</v>
      </c>
      <c r="P44" s="280">
        <v>47.482736043587202</v>
      </c>
      <c r="Q44" s="280">
        <v>0</v>
      </c>
      <c r="R44" s="280">
        <v>31.1261740154651</v>
      </c>
      <c r="S44" s="281">
        <v>37.6</v>
      </c>
      <c r="T44" s="283">
        <v>220.00164868860199</v>
      </c>
      <c r="U44" s="284">
        <v>910.1</v>
      </c>
    </row>
    <row r="45" spans="1:21" s="103" customFormat="1" ht="16.5" hidden="1" customHeight="1" x14ac:dyDescent="0.25">
      <c r="A45" s="277"/>
      <c r="B45" s="278"/>
      <c r="C45" s="203" t="s">
        <v>43</v>
      </c>
      <c r="D45" s="285" t="s">
        <v>39</v>
      </c>
      <c r="E45" s="285" t="s">
        <v>44</v>
      </c>
      <c r="F45" s="279"/>
      <c r="G45" s="280">
        <v>46.387248752894202</v>
      </c>
      <c r="H45" s="280">
        <v>260.92973256408999</v>
      </c>
      <c r="I45" s="281">
        <v>155.30000000000001</v>
      </c>
      <c r="J45" s="281">
        <v>20.100000000000001</v>
      </c>
      <c r="K45" s="280">
        <v>140.54684957076401</v>
      </c>
      <c r="L45" s="280">
        <v>91.749123604083394</v>
      </c>
      <c r="M45" s="282">
        <v>705.8</v>
      </c>
      <c r="N45" s="280">
        <v>30.2748745088298</v>
      </c>
      <c r="O45" s="280">
        <v>53.166385006524997</v>
      </c>
      <c r="P45" s="280">
        <v>40.767389629864901</v>
      </c>
      <c r="Q45" s="280">
        <v>0</v>
      </c>
      <c r="R45" s="280">
        <v>31.521826602230401</v>
      </c>
      <c r="S45" s="281">
        <v>32.5</v>
      </c>
      <c r="T45" s="283">
        <v>201.00719207558501</v>
      </c>
      <c r="U45" s="284">
        <v>901.7</v>
      </c>
    </row>
    <row r="46" spans="1:21" s="103" customFormat="1" ht="16.5" hidden="1" customHeight="1" x14ac:dyDescent="0.25">
      <c r="A46" s="277"/>
      <c r="B46" s="278"/>
      <c r="C46" s="203" t="s">
        <v>45</v>
      </c>
      <c r="D46" s="202" t="s">
        <v>39</v>
      </c>
      <c r="E46" s="203" t="s">
        <v>46</v>
      </c>
      <c r="F46" s="279"/>
      <c r="G46" s="280">
        <v>37.2652368892198</v>
      </c>
      <c r="H46" s="280">
        <v>257.61759877255298</v>
      </c>
      <c r="I46" s="281">
        <v>143.4</v>
      </c>
      <c r="J46" s="281">
        <v>24.1</v>
      </c>
      <c r="K46" s="280">
        <v>131.01125609134701</v>
      </c>
      <c r="L46" s="280">
        <v>116.435667766538</v>
      </c>
      <c r="M46" s="282">
        <v>703.7</v>
      </c>
      <c r="N46" s="280">
        <v>30.182878349077502</v>
      </c>
      <c r="O46" s="280">
        <v>47.914365630594403</v>
      </c>
      <c r="P46" s="280">
        <v>42.149078628935897</v>
      </c>
      <c r="Q46" s="280">
        <v>0</v>
      </c>
      <c r="R46" s="280">
        <v>31.6356767746963</v>
      </c>
      <c r="S46" s="281">
        <v>23.9</v>
      </c>
      <c r="T46" s="283">
        <v>186.108524866793</v>
      </c>
      <c r="U46" s="284">
        <v>888.3</v>
      </c>
    </row>
    <row r="47" spans="1:21" s="103" customFormat="1" ht="22.5" hidden="1" customHeight="1" x14ac:dyDescent="0.25">
      <c r="A47" s="277"/>
      <c r="B47" s="278">
        <v>2010</v>
      </c>
      <c r="C47" s="203" t="s">
        <v>38</v>
      </c>
      <c r="D47" s="285" t="s">
        <v>39</v>
      </c>
      <c r="E47" s="285" t="s">
        <v>40</v>
      </c>
      <c r="F47" s="279"/>
      <c r="G47" s="280">
        <v>46.151423760953598</v>
      </c>
      <c r="H47" s="280">
        <v>231.24373560757499</v>
      </c>
      <c r="I47" s="281">
        <v>127</v>
      </c>
      <c r="J47" s="281">
        <v>23.6</v>
      </c>
      <c r="K47" s="280">
        <v>121.66820955511599</v>
      </c>
      <c r="L47" s="280">
        <v>103.64003051544501</v>
      </c>
      <c r="M47" s="282">
        <v>652.5</v>
      </c>
      <c r="N47" s="280">
        <v>32.625748834410402</v>
      </c>
      <c r="O47" s="280">
        <v>53.272570267069199</v>
      </c>
      <c r="P47" s="280">
        <v>44.508732906646301</v>
      </c>
      <c r="Q47" s="280">
        <v>0</v>
      </c>
      <c r="R47" s="280">
        <v>34.560063563746098</v>
      </c>
      <c r="S47" s="281">
        <v>21.7</v>
      </c>
      <c r="T47" s="283">
        <v>193.28735785340001</v>
      </c>
      <c r="U47" s="284">
        <v>847.4</v>
      </c>
    </row>
    <row r="48" spans="1:21" s="103" customFormat="1" ht="16.5" hidden="1" customHeight="1" x14ac:dyDescent="0.25">
      <c r="A48" s="277"/>
      <c r="B48" s="278"/>
      <c r="C48" s="203" t="s">
        <v>41</v>
      </c>
      <c r="D48" s="285" t="s">
        <v>39</v>
      </c>
      <c r="E48" s="285" t="s">
        <v>42</v>
      </c>
      <c r="F48" s="279"/>
      <c r="G48" s="280">
        <v>32.199422861659997</v>
      </c>
      <c r="H48" s="280">
        <v>243.89151646751199</v>
      </c>
      <c r="I48" s="281">
        <v>106.7</v>
      </c>
      <c r="J48" s="281">
        <v>19.399999999999999</v>
      </c>
      <c r="K48" s="280">
        <v>115.539580340218</v>
      </c>
      <c r="L48" s="280">
        <v>108.790451843966</v>
      </c>
      <c r="M48" s="282">
        <v>625.70000000000005</v>
      </c>
      <c r="N48" s="280">
        <v>20.204575097942701</v>
      </c>
      <c r="O48" s="280">
        <v>56.103003253788998</v>
      </c>
      <c r="P48" s="280">
        <v>44.407188834661</v>
      </c>
      <c r="Q48" s="280">
        <v>0</v>
      </c>
      <c r="R48" s="280">
        <v>37.2700716392864</v>
      </c>
      <c r="S48" s="281">
        <v>27.6</v>
      </c>
      <c r="T48" s="283">
        <v>192.27142311649499</v>
      </c>
      <c r="U48" s="284">
        <v>813.3</v>
      </c>
    </row>
    <row r="49" spans="1:21" s="103" customFormat="1" ht="16.5" hidden="1" customHeight="1" x14ac:dyDescent="0.25">
      <c r="A49" s="277"/>
      <c r="B49" s="278"/>
      <c r="C49" s="203" t="s">
        <v>43</v>
      </c>
      <c r="D49" s="285" t="s">
        <v>39</v>
      </c>
      <c r="E49" s="285" t="s">
        <v>44</v>
      </c>
      <c r="F49" s="279"/>
      <c r="G49" s="280">
        <v>35.266493514838103</v>
      </c>
      <c r="H49" s="280">
        <v>236.505958393962</v>
      </c>
      <c r="I49" s="281">
        <v>123.4</v>
      </c>
      <c r="J49" s="281">
        <v>22.3</v>
      </c>
      <c r="K49" s="280">
        <v>104.942169473028</v>
      </c>
      <c r="L49" s="280">
        <v>109.90233564159701</v>
      </c>
      <c r="M49" s="282">
        <v>627.6</v>
      </c>
      <c r="N49" s="280">
        <v>18.8712768155977</v>
      </c>
      <c r="O49" s="280">
        <v>57.661554914103</v>
      </c>
      <c r="P49" s="280">
        <v>45.212393235353503</v>
      </c>
      <c r="Q49" s="280">
        <v>0</v>
      </c>
      <c r="R49" s="280">
        <v>33.528182948329999</v>
      </c>
      <c r="S49" s="281">
        <v>28.6</v>
      </c>
      <c r="T49" s="283">
        <v>194.93439496719</v>
      </c>
      <c r="U49" s="284">
        <v>818.1</v>
      </c>
    </row>
    <row r="50" spans="1:21" s="103" customFormat="1" ht="16.5" hidden="1" customHeight="1" x14ac:dyDescent="0.25">
      <c r="A50" s="277"/>
      <c r="B50" s="278"/>
      <c r="C50" s="203" t="s">
        <v>45</v>
      </c>
      <c r="D50" s="202" t="s">
        <v>39</v>
      </c>
      <c r="E50" s="203" t="s">
        <v>46</v>
      </c>
      <c r="F50" s="279"/>
      <c r="G50" s="280">
        <v>36.010901102765601</v>
      </c>
      <c r="H50" s="280">
        <v>222.518978114622</v>
      </c>
      <c r="I50" s="281">
        <v>80.900000000000006</v>
      </c>
      <c r="J50" s="281">
        <v>30.5</v>
      </c>
      <c r="K50" s="280">
        <v>103.192450709319</v>
      </c>
      <c r="L50" s="280">
        <v>97.424200578407394</v>
      </c>
      <c r="M50" s="282">
        <v>567.29999999999995</v>
      </c>
      <c r="N50" s="280">
        <v>15.847418662847399</v>
      </c>
      <c r="O50" s="280">
        <v>55.644808230439502</v>
      </c>
      <c r="P50" s="280">
        <v>41.700150401380199</v>
      </c>
      <c r="Q50" s="280">
        <v>0</v>
      </c>
      <c r="R50" s="280">
        <v>45.846782720567603</v>
      </c>
      <c r="S50" s="281">
        <v>37.5</v>
      </c>
      <c r="T50" s="283">
        <v>205.50531291095899</v>
      </c>
      <c r="U50" s="284">
        <v>771.4</v>
      </c>
    </row>
    <row r="51" spans="1:21" s="103" customFormat="1" ht="22.5" hidden="1" customHeight="1" x14ac:dyDescent="0.25">
      <c r="A51" s="277"/>
      <c r="B51" s="278">
        <v>2011</v>
      </c>
      <c r="C51" s="203" t="s">
        <v>38</v>
      </c>
      <c r="D51" s="285" t="s">
        <v>39</v>
      </c>
      <c r="E51" s="285" t="s">
        <v>40</v>
      </c>
      <c r="F51" s="279"/>
      <c r="G51" s="280">
        <v>55.608684835058902</v>
      </c>
      <c r="H51" s="280">
        <v>159.19965730967999</v>
      </c>
      <c r="I51" s="281">
        <v>83.7</v>
      </c>
      <c r="J51" s="281">
        <v>25.2</v>
      </c>
      <c r="K51" s="280">
        <v>119.93270463424599</v>
      </c>
      <c r="L51" s="280">
        <v>104.487830432595</v>
      </c>
      <c r="M51" s="282">
        <v>550.79999999999995</v>
      </c>
      <c r="N51" s="280">
        <v>16.022012554789001</v>
      </c>
      <c r="O51" s="280">
        <v>43.926100089048703</v>
      </c>
      <c r="P51" s="280">
        <v>42.331499361751099</v>
      </c>
      <c r="Q51" s="280">
        <v>0</v>
      </c>
      <c r="R51" s="280">
        <v>39.804127106448597</v>
      </c>
      <c r="S51" s="281">
        <v>38.299999999999997</v>
      </c>
      <c r="T51" s="283">
        <v>189.686358868637</v>
      </c>
      <c r="U51" s="284">
        <v>743.4</v>
      </c>
    </row>
    <row r="52" spans="1:21" s="103" customFormat="1" ht="16.5" hidden="1" customHeight="1" x14ac:dyDescent="0.25">
      <c r="A52" s="277"/>
      <c r="B52" s="278"/>
      <c r="C52" s="203" t="s">
        <v>41</v>
      </c>
      <c r="D52" s="285" t="s">
        <v>39</v>
      </c>
      <c r="E52" s="285" t="s">
        <v>42</v>
      </c>
      <c r="F52" s="286"/>
      <c r="G52" s="280">
        <v>51.4602437618083</v>
      </c>
      <c r="H52" s="280">
        <v>147.32050937628401</v>
      </c>
      <c r="I52" s="281">
        <v>82.2</v>
      </c>
      <c r="J52" s="281">
        <v>24.8</v>
      </c>
      <c r="K52" s="280">
        <v>94.643859682311202</v>
      </c>
      <c r="L52" s="280">
        <v>84.1818314928734</v>
      </c>
      <c r="M52" s="282">
        <v>487.4</v>
      </c>
      <c r="N52" s="280">
        <v>16.671265883751399</v>
      </c>
      <c r="O52" s="280">
        <v>49.8485194248277</v>
      </c>
      <c r="P52" s="280">
        <v>48.545242660414097</v>
      </c>
      <c r="Q52" s="280">
        <v>0</v>
      </c>
      <c r="R52" s="280">
        <v>37.8736992659775</v>
      </c>
      <c r="S52" s="281">
        <v>43.7</v>
      </c>
      <c r="T52" s="283">
        <v>205.37237874059599</v>
      </c>
      <c r="U52" s="284">
        <v>689.7</v>
      </c>
    </row>
    <row r="53" spans="1:21" s="103" customFormat="1" ht="16.5" hidden="1" customHeight="1" x14ac:dyDescent="0.25">
      <c r="A53" s="277"/>
      <c r="B53" s="278"/>
      <c r="C53" s="203" t="s">
        <v>43</v>
      </c>
      <c r="D53" s="285" t="s">
        <v>39</v>
      </c>
      <c r="E53" s="285" t="s">
        <v>44</v>
      </c>
      <c r="F53" s="286"/>
      <c r="G53" s="280">
        <v>57.083943510704003</v>
      </c>
      <c r="H53" s="280">
        <v>133.15793185687801</v>
      </c>
      <c r="I53" s="281">
        <v>101.6</v>
      </c>
      <c r="J53" s="281">
        <v>32.4</v>
      </c>
      <c r="K53" s="280">
        <v>89.678947989450606</v>
      </c>
      <c r="L53" s="280">
        <v>85.221555313049095</v>
      </c>
      <c r="M53" s="282">
        <v>496.4</v>
      </c>
      <c r="N53" s="280">
        <v>18.971970240022401</v>
      </c>
      <c r="O53" s="280">
        <v>48.404980330979903</v>
      </c>
      <c r="P53" s="280">
        <v>47.592239642997903</v>
      </c>
      <c r="Q53" s="280">
        <v>0</v>
      </c>
      <c r="R53" s="280">
        <v>39.232240602904703</v>
      </c>
      <c r="S53" s="281">
        <v>44.7</v>
      </c>
      <c r="T53" s="283">
        <v>210.94984476418901</v>
      </c>
      <c r="U53" s="284">
        <v>704.8</v>
      </c>
    </row>
    <row r="54" spans="1:21" s="103" customFormat="1" ht="16.5" hidden="1" customHeight="1" x14ac:dyDescent="0.25">
      <c r="A54" s="277"/>
      <c r="B54" s="278"/>
      <c r="C54" s="203" t="s">
        <v>45</v>
      </c>
      <c r="D54" s="202" t="s">
        <v>39</v>
      </c>
      <c r="E54" s="203" t="s">
        <v>46</v>
      </c>
      <c r="F54" s="286"/>
      <c r="G54" s="280">
        <v>71.456217570385803</v>
      </c>
      <c r="H54" s="280">
        <v>121.569905914027</v>
      </c>
      <c r="I54" s="281">
        <v>94.6</v>
      </c>
      <c r="J54" s="281">
        <v>39.6</v>
      </c>
      <c r="K54" s="280">
        <v>98.817639501822697</v>
      </c>
      <c r="L54" s="280">
        <v>76.980501199989206</v>
      </c>
      <c r="M54" s="282">
        <v>503.7</v>
      </c>
      <c r="N54" s="280">
        <v>18.360123767867201</v>
      </c>
      <c r="O54" s="280">
        <v>53.051635519326098</v>
      </c>
      <c r="P54" s="280">
        <v>45.646738844770098</v>
      </c>
      <c r="Q54" s="280">
        <v>0</v>
      </c>
      <c r="R54" s="280">
        <v>40.108517477391501</v>
      </c>
      <c r="S54" s="281">
        <v>43.5</v>
      </c>
      <c r="T54" s="283">
        <v>210.24904152776199</v>
      </c>
      <c r="U54" s="284">
        <v>714</v>
      </c>
    </row>
    <row r="55" spans="1:21" s="103" customFormat="1" ht="22.5" hidden="1" customHeight="1" x14ac:dyDescent="0.25">
      <c r="A55" s="277"/>
      <c r="B55" s="278">
        <v>2012</v>
      </c>
      <c r="C55" s="203" t="s">
        <v>38</v>
      </c>
      <c r="D55" s="285" t="s">
        <v>39</v>
      </c>
      <c r="E55" s="285" t="s">
        <v>40</v>
      </c>
      <c r="F55" s="286"/>
      <c r="G55" s="280">
        <v>64.103604358799501</v>
      </c>
      <c r="H55" s="280">
        <v>121.12305633610001</v>
      </c>
      <c r="I55" s="281">
        <v>140.19999999999999</v>
      </c>
      <c r="J55" s="281">
        <v>46.9</v>
      </c>
      <c r="K55" s="280">
        <v>114.933351554556</v>
      </c>
      <c r="L55" s="280">
        <v>65.073671690561596</v>
      </c>
      <c r="M55" s="282">
        <v>556.5</v>
      </c>
      <c r="N55" s="280">
        <v>16.1102043194246</v>
      </c>
      <c r="O55" s="280">
        <v>40.676657516723303</v>
      </c>
      <c r="P55" s="280">
        <v>40.626140366182902</v>
      </c>
      <c r="Q55" s="280">
        <v>0</v>
      </c>
      <c r="R55" s="280">
        <v>47.097204851379601</v>
      </c>
      <c r="S55" s="281">
        <v>42.2</v>
      </c>
      <c r="T55" s="283">
        <v>198.76280447070999</v>
      </c>
      <c r="U55" s="284">
        <v>759.3</v>
      </c>
    </row>
    <row r="56" spans="1:21" s="103" customFormat="1" ht="16.5" hidden="1" customHeight="1" x14ac:dyDescent="0.25">
      <c r="A56" s="277"/>
      <c r="B56" s="278"/>
      <c r="C56" s="203" t="s">
        <v>41</v>
      </c>
      <c r="D56" s="285" t="s">
        <v>39</v>
      </c>
      <c r="E56" s="285" t="s">
        <v>42</v>
      </c>
      <c r="F56" s="286"/>
      <c r="G56" s="280">
        <v>66.715743859906794</v>
      </c>
      <c r="H56" s="280">
        <v>96.037476139517807</v>
      </c>
      <c r="I56" s="281">
        <v>103.9</v>
      </c>
      <c r="J56" s="281">
        <v>33.5</v>
      </c>
      <c r="K56" s="280">
        <v>112.659170685411</v>
      </c>
      <c r="L56" s="280">
        <v>65.135315563380999</v>
      </c>
      <c r="M56" s="282">
        <v>483</v>
      </c>
      <c r="N56" s="280">
        <v>17.167629223956201</v>
      </c>
      <c r="O56" s="280">
        <v>37.289114855363898</v>
      </c>
      <c r="P56" s="280">
        <v>38.156586363321999</v>
      </c>
      <c r="Q56" s="280">
        <v>0</v>
      </c>
      <c r="R56" s="280">
        <v>53.874769114131901</v>
      </c>
      <c r="S56" s="281">
        <v>36.799999999999997</v>
      </c>
      <c r="T56" s="283">
        <v>191.27561212556699</v>
      </c>
      <c r="U56" s="284">
        <v>671.1</v>
      </c>
    </row>
    <row r="57" spans="1:21" s="103" customFormat="1" ht="16.5" hidden="1" customHeight="1" x14ac:dyDescent="0.25">
      <c r="A57" s="277"/>
      <c r="B57" s="278"/>
      <c r="C57" s="203" t="s">
        <v>43</v>
      </c>
      <c r="D57" s="285" t="s">
        <v>39</v>
      </c>
      <c r="E57" s="285" t="s">
        <v>44</v>
      </c>
      <c r="F57" s="286"/>
      <c r="G57" s="280">
        <v>73.852570543160297</v>
      </c>
      <c r="H57" s="280">
        <v>91.610766754290395</v>
      </c>
      <c r="I57" s="281">
        <v>104.6</v>
      </c>
      <c r="J57" s="281">
        <v>30.1</v>
      </c>
      <c r="K57" s="280">
        <v>89.188410352786804</v>
      </c>
      <c r="L57" s="280">
        <v>71.179610518353797</v>
      </c>
      <c r="M57" s="282">
        <v>459.1</v>
      </c>
      <c r="N57" s="280">
        <v>17.872541223279899</v>
      </c>
      <c r="O57" s="280">
        <v>43.651619141614603</v>
      </c>
      <c r="P57" s="280">
        <v>42.242508071108801</v>
      </c>
      <c r="Q57" s="280">
        <v>0</v>
      </c>
      <c r="R57" s="280">
        <v>45.388258483460802</v>
      </c>
      <c r="S57" s="281">
        <v>31.8</v>
      </c>
      <c r="T57" s="283">
        <v>189.82461104849699</v>
      </c>
      <c r="U57" s="284">
        <v>646.70000000000005</v>
      </c>
    </row>
    <row r="58" spans="1:21" s="103" customFormat="1" ht="16.5" hidden="1" customHeight="1" x14ac:dyDescent="0.25">
      <c r="A58" s="277"/>
      <c r="B58" s="278"/>
      <c r="C58" s="203" t="s">
        <v>45</v>
      </c>
      <c r="D58" s="202" t="s">
        <v>39</v>
      </c>
      <c r="E58" s="203" t="s">
        <v>46</v>
      </c>
      <c r="F58" s="286"/>
      <c r="G58" s="280">
        <v>68.763840387186406</v>
      </c>
      <c r="H58" s="280">
        <v>95.678550676700596</v>
      </c>
      <c r="I58" s="281">
        <v>101.6</v>
      </c>
      <c r="J58" s="281">
        <v>24.4</v>
      </c>
      <c r="K58" s="280">
        <v>86.144569971221998</v>
      </c>
      <c r="L58" s="280">
        <v>73.322609724938005</v>
      </c>
      <c r="M58" s="282">
        <v>452.2</v>
      </c>
      <c r="N58" s="280">
        <v>20.637569576953702</v>
      </c>
      <c r="O58" s="280">
        <v>44.615990991664397</v>
      </c>
      <c r="P58" s="280">
        <v>46.6718395228052</v>
      </c>
      <c r="Q58" s="280">
        <v>0</v>
      </c>
      <c r="R58" s="280">
        <v>46.886361482981897</v>
      </c>
      <c r="S58" s="281">
        <v>28.4</v>
      </c>
      <c r="T58" s="283">
        <v>196.516532192125</v>
      </c>
      <c r="U58" s="284">
        <v>647.79999999999995</v>
      </c>
    </row>
    <row r="59" spans="1:21" s="103" customFormat="1" ht="3.9" hidden="1" customHeight="1" x14ac:dyDescent="0.25">
      <c r="A59" s="277"/>
      <c r="B59" s="287"/>
      <c r="C59" s="288"/>
      <c r="D59" s="289"/>
      <c r="E59" s="289"/>
      <c r="F59" s="290"/>
      <c r="G59" s="291"/>
      <c r="H59" s="291"/>
      <c r="I59" s="292"/>
      <c r="J59" s="292"/>
      <c r="K59" s="291"/>
      <c r="L59" s="291"/>
      <c r="M59" s="293"/>
      <c r="N59" s="291"/>
      <c r="O59" s="291"/>
      <c r="P59" s="291"/>
      <c r="Q59" s="291"/>
      <c r="R59" s="291"/>
      <c r="S59" s="292"/>
      <c r="T59" s="294"/>
      <c r="U59" s="295"/>
    </row>
    <row r="60" spans="1:21" s="103" customFormat="1" ht="13.8" hidden="1" x14ac:dyDescent="0.25">
      <c r="A60" s="277"/>
      <c r="B60" s="208"/>
      <c r="C60" s="209"/>
      <c r="D60" s="209"/>
      <c r="E60" s="209"/>
      <c r="F60" s="209"/>
      <c r="G60" s="209"/>
      <c r="H60" s="209"/>
      <c r="I60" s="209"/>
      <c r="J60" s="209"/>
      <c r="K60" s="209"/>
      <c r="L60" s="209"/>
      <c r="M60" s="209" t="s">
        <v>77</v>
      </c>
      <c r="N60" s="209"/>
      <c r="O60" s="209"/>
      <c r="P60" s="209"/>
      <c r="Q60" s="209"/>
      <c r="R60" s="209"/>
      <c r="S60" s="209"/>
      <c r="T60" s="209"/>
      <c r="U60" s="210"/>
    </row>
    <row r="61" spans="1:21" s="103" customFormat="1" ht="22.5" customHeight="1" x14ac:dyDescent="0.25">
      <c r="A61" s="277"/>
      <c r="B61" s="278">
        <v>2013</v>
      </c>
      <c r="C61" s="203" t="s">
        <v>38</v>
      </c>
      <c r="D61" s="285" t="s">
        <v>39</v>
      </c>
      <c r="E61" s="285" t="s">
        <v>40</v>
      </c>
      <c r="F61" s="286"/>
      <c r="G61" s="280">
        <v>43.349929352109797</v>
      </c>
      <c r="H61" s="280">
        <v>106.249949179913</v>
      </c>
      <c r="I61" s="281">
        <v>63.8</v>
      </c>
      <c r="J61" s="281">
        <v>51.5</v>
      </c>
      <c r="K61" s="280">
        <v>72.6036028809351</v>
      </c>
      <c r="L61" s="280">
        <v>58.062840730345499</v>
      </c>
      <c r="M61" s="282">
        <v>395.2</v>
      </c>
      <c r="N61" s="280">
        <v>33.371596541582001</v>
      </c>
      <c r="O61" s="280">
        <v>47.666540152499202</v>
      </c>
      <c r="P61" s="280">
        <v>53.737096931226198</v>
      </c>
      <c r="Q61" s="280">
        <v>0</v>
      </c>
      <c r="R61" s="280">
        <v>53.194180546617297</v>
      </c>
      <c r="S61" s="281">
        <v>40.4</v>
      </c>
      <c r="T61" s="283">
        <v>243.09576326048</v>
      </c>
      <c r="U61" s="284">
        <v>648.1</v>
      </c>
    </row>
    <row r="62" spans="1:21" s="103" customFormat="1" ht="16.5" customHeight="1" x14ac:dyDescent="0.25">
      <c r="A62" s="277"/>
      <c r="B62" s="278"/>
      <c r="C62" s="203" t="s">
        <v>41</v>
      </c>
      <c r="D62" s="285" t="s">
        <v>39</v>
      </c>
      <c r="E62" s="285" t="s">
        <v>42</v>
      </c>
      <c r="F62" s="286"/>
      <c r="G62" s="280">
        <v>37.115500664643697</v>
      </c>
      <c r="H62" s="280">
        <v>107.579897825057</v>
      </c>
      <c r="I62" s="281">
        <v>53.1</v>
      </c>
      <c r="J62" s="281">
        <v>39.9</v>
      </c>
      <c r="K62" s="280">
        <v>66.051396195896501</v>
      </c>
      <c r="L62" s="280">
        <v>55.303237505213502</v>
      </c>
      <c r="M62" s="282">
        <v>362.5</v>
      </c>
      <c r="N62" s="280">
        <v>29.432988701953501</v>
      </c>
      <c r="O62" s="280">
        <v>44.623509288253899</v>
      </c>
      <c r="P62" s="280">
        <v>53.490846253285298</v>
      </c>
      <c r="Q62" s="280">
        <v>0</v>
      </c>
      <c r="R62" s="280">
        <v>50.405117536224303</v>
      </c>
      <c r="S62" s="281">
        <v>48</v>
      </c>
      <c r="T62" s="283">
        <v>237.14056601620501</v>
      </c>
      <c r="U62" s="284">
        <v>598.1</v>
      </c>
    </row>
    <row r="63" spans="1:21" s="103" customFormat="1" ht="16.5" customHeight="1" x14ac:dyDescent="0.25">
      <c r="A63" s="277"/>
      <c r="B63" s="278"/>
      <c r="C63" s="203" t="s">
        <v>43</v>
      </c>
      <c r="D63" s="285" t="s">
        <v>39</v>
      </c>
      <c r="E63" s="285" t="s">
        <v>44</v>
      </c>
      <c r="F63" s="286"/>
      <c r="G63" s="280">
        <v>42.058511990767698</v>
      </c>
      <c r="H63" s="280">
        <v>108.416348692068</v>
      </c>
      <c r="I63" s="281">
        <v>55.1</v>
      </c>
      <c r="J63" s="281">
        <v>46.8</v>
      </c>
      <c r="K63" s="280">
        <v>64.264137226353</v>
      </c>
      <c r="L63" s="280">
        <v>58.400723813043697</v>
      </c>
      <c r="M63" s="282">
        <v>373.1</v>
      </c>
      <c r="N63" s="280">
        <v>30.7856052814364</v>
      </c>
      <c r="O63" s="280">
        <v>40.843085320310102</v>
      </c>
      <c r="P63" s="280">
        <v>51.651708387602199</v>
      </c>
      <c r="Q63" s="280">
        <v>0</v>
      </c>
      <c r="R63" s="280">
        <v>56.293623077525702</v>
      </c>
      <c r="S63" s="281">
        <v>52.7</v>
      </c>
      <c r="T63" s="283">
        <v>243.007587776441</v>
      </c>
      <c r="U63" s="284">
        <v>615.79999999999995</v>
      </c>
    </row>
    <row r="64" spans="1:21" s="103" customFormat="1" ht="16.5" customHeight="1" x14ac:dyDescent="0.25">
      <c r="A64" s="277"/>
      <c r="B64" s="278"/>
      <c r="C64" s="203" t="s">
        <v>45</v>
      </c>
      <c r="D64" s="202" t="s">
        <v>39</v>
      </c>
      <c r="E64" s="203" t="s">
        <v>46</v>
      </c>
      <c r="F64" s="286"/>
      <c r="G64" s="280">
        <v>30.824868379547301</v>
      </c>
      <c r="H64" s="280">
        <v>104.184660006092</v>
      </c>
      <c r="I64" s="281">
        <v>52</v>
      </c>
      <c r="J64" s="281">
        <v>60</v>
      </c>
      <c r="K64" s="280">
        <v>49.659654425236504</v>
      </c>
      <c r="L64" s="280">
        <v>53.934035754212097</v>
      </c>
      <c r="M64" s="282">
        <v>353</v>
      </c>
      <c r="N64" s="280">
        <v>31.118412215702701</v>
      </c>
      <c r="O64" s="280">
        <v>37.372259669739002</v>
      </c>
      <c r="P64" s="280">
        <v>49.033072293742698</v>
      </c>
      <c r="Q64" s="280">
        <v>0</v>
      </c>
      <c r="R64" s="280">
        <v>56.001798032523403</v>
      </c>
      <c r="S64" s="281">
        <v>47.6</v>
      </c>
      <c r="T64" s="283">
        <v>233.01517373426699</v>
      </c>
      <c r="U64" s="284">
        <v>585.5</v>
      </c>
    </row>
    <row r="65" spans="1:21" s="103" customFormat="1" ht="22.5" customHeight="1" x14ac:dyDescent="0.25">
      <c r="A65" s="277"/>
      <c r="B65" s="278">
        <v>2014</v>
      </c>
      <c r="C65" s="203" t="s">
        <v>38</v>
      </c>
      <c r="D65" s="285" t="s">
        <v>39</v>
      </c>
      <c r="E65" s="285" t="s">
        <v>40</v>
      </c>
      <c r="F65" s="286"/>
      <c r="G65" s="280">
        <v>30.495652577901701</v>
      </c>
      <c r="H65" s="280">
        <v>101.241317291947</v>
      </c>
      <c r="I65" s="281">
        <v>57.9</v>
      </c>
      <c r="J65" s="281">
        <v>43.2</v>
      </c>
      <c r="K65" s="280">
        <v>65.649140897036006</v>
      </c>
      <c r="L65" s="280">
        <v>62.4230734093818</v>
      </c>
      <c r="M65" s="282">
        <v>357.8</v>
      </c>
      <c r="N65" s="280">
        <v>31.689408971775102</v>
      </c>
      <c r="O65" s="280">
        <v>45.819958076797903</v>
      </c>
      <c r="P65" s="280">
        <v>48.623204505181697</v>
      </c>
      <c r="Q65" s="280">
        <v>13.2</v>
      </c>
      <c r="R65" s="280">
        <v>51.783693879369203</v>
      </c>
      <c r="S65" s="281">
        <v>49.8</v>
      </c>
      <c r="T65" s="283">
        <v>242.712296849735</v>
      </c>
      <c r="U65" s="284">
        <v>612.4</v>
      </c>
    </row>
    <row r="66" spans="1:21" s="103" customFormat="1" ht="16.5" customHeight="1" x14ac:dyDescent="0.25">
      <c r="A66" s="277"/>
      <c r="B66" s="278"/>
      <c r="C66" s="203" t="s">
        <v>41</v>
      </c>
      <c r="D66" s="285" t="s">
        <v>39</v>
      </c>
      <c r="E66" s="285" t="s">
        <v>42</v>
      </c>
      <c r="F66" s="286"/>
      <c r="G66" s="280">
        <v>29.011693617768199</v>
      </c>
      <c r="H66" s="280">
        <v>104.138281788364</v>
      </c>
      <c r="I66" s="281">
        <v>51.3</v>
      </c>
      <c r="J66" s="281">
        <v>44.2</v>
      </c>
      <c r="K66" s="280">
        <v>71.151836852345298</v>
      </c>
      <c r="L66" s="280">
        <v>69.175221043278199</v>
      </c>
      <c r="M66" s="282">
        <v>373</v>
      </c>
      <c r="N66" s="280">
        <v>33.0466963220697</v>
      </c>
      <c r="O66" s="280">
        <v>46.035477929963399</v>
      </c>
      <c r="P66" s="280">
        <v>50.430531774639199</v>
      </c>
      <c r="Q66" s="280">
        <v>11.8</v>
      </c>
      <c r="R66" s="280">
        <v>49.295941482431402</v>
      </c>
      <c r="S66" s="281">
        <v>50.1</v>
      </c>
      <c r="T66" s="283">
        <v>240.146635646287</v>
      </c>
      <c r="U66" s="284">
        <v>611.4</v>
      </c>
    </row>
    <row r="67" spans="1:21" s="103" customFormat="1" ht="16.5" customHeight="1" x14ac:dyDescent="0.25">
      <c r="A67" s="277"/>
      <c r="B67" s="278"/>
      <c r="C67" s="203" t="s">
        <v>43</v>
      </c>
      <c r="D67" s="285" t="s">
        <v>39</v>
      </c>
      <c r="E67" s="285" t="s">
        <v>44</v>
      </c>
      <c r="F67" s="286"/>
      <c r="G67" s="280">
        <v>24.743017823133599</v>
      </c>
      <c r="H67" s="280">
        <v>109.12263598113699</v>
      </c>
      <c r="I67" s="281">
        <v>57.5</v>
      </c>
      <c r="J67" s="281">
        <v>40.4</v>
      </c>
      <c r="K67" s="280">
        <v>92.717364619015399</v>
      </c>
      <c r="L67" s="280">
        <v>67.508699924182295</v>
      </c>
      <c r="M67" s="282">
        <v>389</v>
      </c>
      <c r="N67" s="280">
        <v>40.309102604469601</v>
      </c>
      <c r="O67" s="280">
        <v>41.8685126793496</v>
      </c>
      <c r="P67" s="280">
        <v>42.858319370839702</v>
      </c>
      <c r="Q67" s="280">
        <v>11.4</v>
      </c>
      <c r="R67" s="280">
        <v>49.909969575311997</v>
      </c>
      <c r="S67" s="281">
        <v>52.3</v>
      </c>
      <c r="T67" s="283">
        <v>235.249393196835</v>
      </c>
      <c r="U67" s="284">
        <v>624.20000000000005</v>
      </c>
    </row>
    <row r="68" spans="1:21" s="103" customFormat="1" ht="16.5" customHeight="1" x14ac:dyDescent="0.25">
      <c r="A68" s="277"/>
      <c r="B68" s="278"/>
      <c r="C68" s="203" t="s">
        <v>45</v>
      </c>
      <c r="D68" s="202" t="s">
        <v>39</v>
      </c>
      <c r="E68" s="203" t="s">
        <v>46</v>
      </c>
      <c r="F68" s="286"/>
      <c r="G68" s="280">
        <v>21.948744215220302</v>
      </c>
      <c r="H68" s="280">
        <v>119.499159787671</v>
      </c>
      <c r="I68" s="281">
        <v>58</v>
      </c>
      <c r="J68" s="281">
        <v>40.6</v>
      </c>
      <c r="K68" s="280">
        <v>97.215940998185204</v>
      </c>
      <c r="L68" s="280">
        <v>71.602455534659896</v>
      </c>
      <c r="M68" s="282">
        <v>413.3</v>
      </c>
      <c r="N68" s="280">
        <v>43.4121031129825</v>
      </c>
      <c r="O68" s="280">
        <v>47.674945011608003</v>
      </c>
      <c r="P68" s="280">
        <v>43.648207805970699</v>
      </c>
      <c r="Q68" s="280">
        <v>14.2</v>
      </c>
      <c r="R68" s="280">
        <v>48.529262482390699</v>
      </c>
      <c r="S68" s="281">
        <v>46.3</v>
      </c>
      <c r="T68" s="283">
        <v>246.49910667062699</v>
      </c>
      <c r="U68" s="284">
        <v>656.1</v>
      </c>
    </row>
    <row r="69" spans="1:21" s="103" customFormat="1" ht="22.5" customHeight="1" x14ac:dyDescent="0.25">
      <c r="A69" s="277"/>
      <c r="B69" s="278">
        <v>2015</v>
      </c>
      <c r="C69" s="203" t="s">
        <v>38</v>
      </c>
      <c r="D69" s="285" t="s">
        <v>39</v>
      </c>
      <c r="E69" s="285" t="s">
        <v>40</v>
      </c>
      <c r="F69" s="286"/>
      <c r="G69" s="280">
        <v>23.510763698016302</v>
      </c>
      <c r="H69" s="280">
        <v>117.936488357632</v>
      </c>
      <c r="I69" s="281">
        <v>75.900000000000006</v>
      </c>
      <c r="J69" s="281">
        <v>43.8</v>
      </c>
      <c r="K69" s="280">
        <v>128.345251969289</v>
      </c>
      <c r="L69" s="280">
        <v>82.526181581384904</v>
      </c>
      <c r="M69" s="282">
        <v>466.6</v>
      </c>
      <c r="N69" s="280">
        <v>39.306658293124997</v>
      </c>
      <c r="O69" s="280">
        <v>47.1639941196755</v>
      </c>
      <c r="P69" s="280">
        <v>42.650433026229599</v>
      </c>
      <c r="Q69" s="280">
        <v>13.8</v>
      </c>
      <c r="R69" s="280">
        <v>48.428060696158397</v>
      </c>
      <c r="S69" s="281">
        <v>54.8</v>
      </c>
      <c r="T69" s="283">
        <v>247.48782688732101</v>
      </c>
      <c r="U69" s="284">
        <v>724.2</v>
      </c>
    </row>
    <row r="70" spans="1:21" s="103" customFormat="1" ht="19.5" customHeight="1" x14ac:dyDescent="0.25">
      <c r="A70" s="277"/>
      <c r="B70" s="278"/>
      <c r="C70" s="203" t="s">
        <v>41</v>
      </c>
      <c r="D70" s="285" t="s">
        <v>39</v>
      </c>
      <c r="E70" s="285" t="s">
        <v>42</v>
      </c>
      <c r="F70" s="286"/>
      <c r="G70" s="280">
        <v>33.852839425835903</v>
      </c>
      <c r="H70" s="280">
        <v>126.754171228207</v>
      </c>
      <c r="I70" s="281">
        <v>57.1</v>
      </c>
      <c r="J70" s="281">
        <v>43.6</v>
      </c>
      <c r="K70" s="280">
        <v>135.768759366674</v>
      </c>
      <c r="L70" s="280">
        <v>73.338240206399405</v>
      </c>
      <c r="M70" s="282">
        <v>477.8</v>
      </c>
      <c r="N70" s="280">
        <v>41.962613558596402</v>
      </c>
      <c r="O70" s="280">
        <v>46.339519970851903</v>
      </c>
      <c r="P70" s="280">
        <v>40.4493120001816</v>
      </c>
      <c r="Q70" s="280">
        <v>20.100000000000001</v>
      </c>
      <c r="R70" s="280">
        <v>47.078776362076901</v>
      </c>
      <c r="S70" s="281">
        <v>51.2</v>
      </c>
      <c r="T70" s="283">
        <v>247.263249554118</v>
      </c>
      <c r="U70" s="284">
        <v>721.5</v>
      </c>
    </row>
    <row r="71" spans="1:21" s="103" customFormat="1" ht="16.5" customHeight="1" x14ac:dyDescent="0.25">
      <c r="A71" s="277"/>
      <c r="B71" s="278"/>
      <c r="C71" s="203" t="s">
        <v>43</v>
      </c>
      <c r="D71" s="285" t="s">
        <v>39</v>
      </c>
      <c r="E71" s="285" t="s">
        <v>44</v>
      </c>
      <c r="F71" s="286"/>
      <c r="G71" s="280">
        <v>36.607844401292901</v>
      </c>
      <c r="H71" s="280">
        <v>131.41992332223501</v>
      </c>
      <c r="I71" s="281">
        <v>44</v>
      </c>
      <c r="J71" s="281">
        <v>49.5</v>
      </c>
      <c r="K71" s="280">
        <v>131.26245000761099</v>
      </c>
      <c r="L71" s="280">
        <v>69.743145459947797</v>
      </c>
      <c r="M71" s="282">
        <v>456.6</v>
      </c>
      <c r="N71" s="280">
        <v>40.577937980567597</v>
      </c>
      <c r="O71" s="280">
        <v>44.279089192256102</v>
      </c>
      <c r="P71" s="280">
        <v>42.811297761930703</v>
      </c>
      <c r="Q71" s="280">
        <v>19</v>
      </c>
      <c r="R71" s="280">
        <v>43.507583866970499</v>
      </c>
      <c r="S71" s="281">
        <v>51.9</v>
      </c>
      <c r="T71" s="283">
        <v>237.28237587152501</v>
      </c>
      <c r="U71" s="284">
        <v>693.4</v>
      </c>
    </row>
    <row r="72" spans="1:21" s="103" customFormat="1" ht="16.5" customHeight="1" x14ac:dyDescent="0.25">
      <c r="A72" s="277"/>
      <c r="B72" s="278"/>
      <c r="C72" s="203" t="s">
        <v>45</v>
      </c>
      <c r="D72" s="202" t="s">
        <v>39</v>
      </c>
      <c r="E72" s="203" t="s">
        <v>46</v>
      </c>
      <c r="F72" s="286"/>
      <c r="G72" s="280">
        <v>38.584607989555899</v>
      </c>
      <c r="H72" s="280">
        <v>133.140469480099</v>
      </c>
      <c r="I72" s="281">
        <v>37.700000000000003</v>
      </c>
      <c r="J72" s="281">
        <v>81.900000000000006</v>
      </c>
      <c r="K72" s="280">
        <v>125.835424177178</v>
      </c>
      <c r="L72" s="280">
        <v>66.516683562644999</v>
      </c>
      <c r="M72" s="282">
        <v>490.3</v>
      </c>
      <c r="N72" s="280">
        <v>39.747808352075403</v>
      </c>
      <c r="O72" s="280">
        <v>45.867830505828501</v>
      </c>
      <c r="P72" s="280">
        <v>32.684752900956099</v>
      </c>
      <c r="Q72" s="280">
        <v>12</v>
      </c>
      <c r="R72" s="280">
        <v>43.271946972892401</v>
      </c>
      <c r="S72" s="281">
        <v>53.9</v>
      </c>
      <c r="T72" s="283">
        <v>230.90646199736099</v>
      </c>
      <c r="U72" s="284">
        <v>715.3</v>
      </c>
    </row>
    <row r="73" spans="1:21" s="103" customFormat="1" ht="22.5" customHeight="1" x14ac:dyDescent="0.25">
      <c r="A73" s="277"/>
      <c r="B73" s="278">
        <v>2016</v>
      </c>
      <c r="C73" s="203" t="s">
        <v>38</v>
      </c>
      <c r="D73" s="285" t="s">
        <v>39</v>
      </c>
      <c r="E73" s="285" t="s">
        <v>40</v>
      </c>
      <c r="F73" s="286"/>
      <c r="G73" s="280">
        <v>36.5518547728919</v>
      </c>
      <c r="H73" s="280">
        <v>128.081669467014</v>
      </c>
      <c r="I73" s="281">
        <v>34</v>
      </c>
      <c r="J73" s="281">
        <v>77.400000000000006</v>
      </c>
      <c r="K73" s="280">
        <v>114.546642704194</v>
      </c>
      <c r="L73" s="280">
        <v>72.069955614960406</v>
      </c>
      <c r="M73" s="282">
        <v>456.5</v>
      </c>
      <c r="N73" s="280">
        <v>50.542769953141899</v>
      </c>
      <c r="O73" s="280">
        <v>43.115693153106598</v>
      </c>
      <c r="P73" s="280">
        <v>50.620704629747301</v>
      </c>
      <c r="Q73" s="280">
        <v>12.3</v>
      </c>
      <c r="R73" s="280">
        <v>43.896120749141701</v>
      </c>
      <c r="S73" s="281">
        <v>64.599999999999994</v>
      </c>
      <c r="T73" s="283">
        <v>265.53852309877601</v>
      </c>
      <c r="U73" s="284">
        <v>732.9</v>
      </c>
    </row>
    <row r="74" spans="1:21" s="103" customFormat="1" ht="16.5" customHeight="1" x14ac:dyDescent="0.25">
      <c r="A74" s="277"/>
      <c r="B74" s="278"/>
      <c r="C74" s="203" t="s">
        <v>41</v>
      </c>
      <c r="D74" s="285" t="s">
        <v>39</v>
      </c>
      <c r="E74" s="285" t="s">
        <v>42</v>
      </c>
      <c r="F74" s="286"/>
      <c r="G74" s="280">
        <v>37.244422959103197</v>
      </c>
      <c r="H74" s="280">
        <v>138.208197400252</v>
      </c>
      <c r="I74" s="281">
        <v>32.5</v>
      </c>
      <c r="J74" s="281">
        <v>96.5</v>
      </c>
      <c r="K74" s="280">
        <v>114.109711819419</v>
      </c>
      <c r="L74" s="280">
        <v>76.818688451719197</v>
      </c>
      <c r="M74" s="282">
        <v>501.9</v>
      </c>
      <c r="N74" s="280">
        <v>46.234446625550603</v>
      </c>
      <c r="O74" s="280">
        <v>44.287745392384998</v>
      </c>
      <c r="P74" s="280">
        <v>49.161878627110703</v>
      </c>
      <c r="Q74" s="280">
        <v>15.4</v>
      </c>
      <c r="R74" s="280">
        <v>39.824006575961803</v>
      </c>
      <c r="S74" s="281">
        <v>65.8</v>
      </c>
      <c r="T74" s="283">
        <v>261.93624709343902</v>
      </c>
      <c r="U74" s="284">
        <v>759.8</v>
      </c>
    </row>
    <row r="75" spans="1:21" s="103" customFormat="1" ht="16.5" customHeight="1" x14ac:dyDescent="0.25">
      <c r="A75" s="277"/>
      <c r="B75" s="278"/>
      <c r="C75" s="203" t="s">
        <v>43</v>
      </c>
      <c r="D75" s="285" t="s">
        <v>39</v>
      </c>
      <c r="E75" s="285" t="s">
        <v>44</v>
      </c>
      <c r="F75" s="286"/>
      <c r="G75" s="280">
        <v>38.623410120561303</v>
      </c>
      <c r="H75" s="280">
        <v>138.31630638223399</v>
      </c>
      <c r="I75" s="281">
        <v>30.7</v>
      </c>
      <c r="J75" s="281">
        <v>99.8</v>
      </c>
      <c r="K75" s="280">
        <v>105.044890137187</v>
      </c>
      <c r="L75" s="280">
        <v>86.8471077870513</v>
      </c>
      <c r="M75" s="282">
        <v>493.6</v>
      </c>
      <c r="N75" s="280">
        <v>42.029498188032903</v>
      </c>
      <c r="O75" s="280">
        <v>49.722420346491802</v>
      </c>
      <c r="P75" s="280">
        <v>47.009371808300997</v>
      </c>
      <c r="Q75" s="280">
        <v>10.3</v>
      </c>
      <c r="R75" s="280">
        <v>43.581467619516701</v>
      </c>
      <c r="S75" s="281">
        <v>64.8</v>
      </c>
      <c r="T75" s="283">
        <v>250.727655191748</v>
      </c>
      <c r="U75" s="284">
        <v>745.2</v>
      </c>
    </row>
    <row r="76" spans="1:21" s="103" customFormat="1" ht="16.5" customHeight="1" x14ac:dyDescent="0.25">
      <c r="A76" s="277"/>
      <c r="B76" s="278"/>
      <c r="C76" s="203" t="s">
        <v>45</v>
      </c>
      <c r="D76" s="202" t="s">
        <v>39</v>
      </c>
      <c r="E76" s="203" t="s">
        <v>46</v>
      </c>
      <c r="F76" s="286"/>
      <c r="G76" s="280">
        <v>46.522345852717798</v>
      </c>
      <c r="H76" s="280">
        <v>140.02074431038099</v>
      </c>
      <c r="I76" s="281">
        <v>36.6</v>
      </c>
      <c r="J76" s="281">
        <v>107.4</v>
      </c>
      <c r="K76" s="280">
        <v>101.15551524120001</v>
      </c>
      <c r="L76" s="280">
        <v>110.934059820839</v>
      </c>
      <c r="M76" s="282">
        <v>552.9</v>
      </c>
      <c r="N76" s="280">
        <v>44.251863150282702</v>
      </c>
      <c r="O76" s="280">
        <v>45.1204548331947</v>
      </c>
      <c r="P76" s="280">
        <v>44.8990560644379</v>
      </c>
      <c r="Q76" s="280">
        <v>8.6999999999999993</v>
      </c>
      <c r="R76" s="280">
        <v>45.571936592067402</v>
      </c>
      <c r="S76" s="281">
        <v>58.4</v>
      </c>
      <c r="T76" s="283">
        <v>250.86416693442899</v>
      </c>
      <c r="U76" s="284">
        <v>797.5</v>
      </c>
    </row>
    <row r="77" spans="1:21" s="103" customFormat="1" ht="22.5" customHeight="1" x14ac:dyDescent="0.25">
      <c r="A77" s="277"/>
      <c r="B77" s="278">
        <v>2017</v>
      </c>
      <c r="C77" s="203" t="s">
        <v>38</v>
      </c>
      <c r="D77" s="285" t="s">
        <v>39</v>
      </c>
      <c r="E77" s="285" t="s">
        <v>40</v>
      </c>
      <c r="F77" s="286"/>
      <c r="G77" s="280">
        <v>40.274057661646097</v>
      </c>
      <c r="H77" s="280">
        <v>160.79039434585599</v>
      </c>
      <c r="I77" s="281">
        <v>40.9</v>
      </c>
      <c r="J77" s="281">
        <v>81.400000000000006</v>
      </c>
      <c r="K77" s="280">
        <v>87.522708872876606</v>
      </c>
      <c r="L77" s="280">
        <v>130.60615619811699</v>
      </c>
      <c r="M77" s="282">
        <v>531.70000000000005</v>
      </c>
      <c r="N77" s="280">
        <v>46.2634689146984</v>
      </c>
      <c r="O77" s="280">
        <v>45.055398031142303</v>
      </c>
      <c r="P77" s="280">
        <v>39.255546827863199</v>
      </c>
      <c r="Q77" s="280">
        <v>9.6</v>
      </c>
      <c r="R77" s="280">
        <v>49.844736719226297</v>
      </c>
      <c r="S77" s="281">
        <v>65.8</v>
      </c>
      <c r="T77" s="283">
        <v>258.79121401218902</v>
      </c>
      <c r="U77" s="284">
        <v>797.4</v>
      </c>
    </row>
    <row r="78" spans="1:21" s="103" customFormat="1" ht="15" customHeight="1" x14ac:dyDescent="0.25">
      <c r="A78" s="277"/>
      <c r="B78" s="278"/>
      <c r="C78" s="203" t="s">
        <v>41</v>
      </c>
      <c r="D78" s="285" t="s">
        <v>39</v>
      </c>
      <c r="E78" s="285" t="s">
        <v>42</v>
      </c>
      <c r="F78" s="286"/>
      <c r="G78" s="280">
        <v>37.037818790222403</v>
      </c>
      <c r="H78" s="280">
        <v>162.70259199872501</v>
      </c>
      <c r="I78" s="281">
        <v>24.6</v>
      </c>
      <c r="J78" s="281">
        <v>109.5</v>
      </c>
      <c r="K78" s="280">
        <v>94.871102174626799</v>
      </c>
      <c r="L78" s="280">
        <v>118.960063460923</v>
      </c>
      <c r="M78" s="282">
        <v>553.1</v>
      </c>
      <c r="N78" s="280">
        <v>53.428734184848601</v>
      </c>
      <c r="O78" s="280">
        <v>46.111721974974003</v>
      </c>
      <c r="P78" s="280">
        <v>35.812692926179899</v>
      </c>
      <c r="Q78" s="280">
        <v>7.4</v>
      </c>
      <c r="R78" s="280">
        <v>55.667963050128499</v>
      </c>
      <c r="S78" s="281">
        <v>62.7</v>
      </c>
      <c r="T78" s="283">
        <v>262.32413045995702</v>
      </c>
      <c r="U78" s="284">
        <v>810.5</v>
      </c>
    </row>
    <row r="79" spans="1:21" s="103" customFormat="1" ht="16.5" customHeight="1" x14ac:dyDescent="0.25">
      <c r="A79" s="277"/>
      <c r="B79" s="278"/>
      <c r="C79" s="203" t="s">
        <v>43</v>
      </c>
      <c r="D79" s="285" t="s">
        <v>39</v>
      </c>
      <c r="E79" s="285" t="s">
        <v>44</v>
      </c>
      <c r="F79" s="286"/>
      <c r="G79" s="280">
        <v>39.346389566004099</v>
      </c>
      <c r="H79" s="280">
        <v>161.439017827773</v>
      </c>
      <c r="I79" s="281">
        <v>32.1</v>
      </c>
      <c r="J79" s="281">
        <v>101.7</v>
      </c>
      <c r="K79" s="280">
        <v>94.856773850426094</v>
      </c>
      <c r="L79" s="280">
        <v>105.383138511778</v>
      </c>
      <c r="M79" s="282">
        <v>527.79999999999995</v>
      </c>
      <c r="N79" s="280">
        <v>60.808571061187997</v>
      </c>
      <c r="O79" s="280">
        <v>42.943167635069798</v>
      </c>
      <c r="P79" s="280">
        <v>33.524379163409797</v>
      </c>
      <c r="Q79" s="280">
        <v>15.4</v>
      </c>
      <c r="R79" s="280">
        <v>54.630355251663097</v>
      </c>
      <c r="S79" s="281">
        <v>72.7</v>
      </c>
      <c r="T79" s="283">
        <v>271.78361878000402</v>
      </c>
      <c r="U79" s="284">
        <v>801.5</v>
      </c>
    </row>
    <row r="80" spans="1:21" s="103" customFormat="1" ht="16.5" customHeight="1" x14ac:dyDescent="0.25">
      <c r="A80" s="277"/>
      <c r="B80" s="278"/>
      <c r="C80" s="203" t="s">
        <v>45</v>
      </c>
      <c r="D80" s="202" t="s">
        <v>39</v>
      </c>
      <c r="E80" s="203" t="s">
        <v>46</v>
      </c>
      <c r="F80" s="286"/>
      <c r="G80" s="280">
        <v>37.289400873917998</v>
      </c>
      <c r="H80" s="280">
        <v>168.519793967543</v>
      </c>
      <c r="I80" s="281">
        <v>34.700000000000003</v>
      </c>
      <c r="J80" s="281">
        <v>79.400000000000006</v>
      </c>
      <c r="K80" s="280">
        <v>101.366459323361</v>
      </c>
      <c r="L80" s="280">
        <v>99.704993814847896</v>
      </c>
      <c r="M80" s="282">
        <v>531.4</v>
      </c>
      <c r="N80" s="280">
        <v>49.044173485448098</v>
      </c>
      <c r="O80" s="280">
        <v>42.8255975663455</v>
      </c>
      <c r="P80" s="280">
        <v>35.813052237993098</v>
      </c>
      <c r="Q80" s="280">
        <v>14.3</v>
      </c>
      <c r="R80" s="280">
        <v>59.272460114708203</v>
      </c>
      <c r="S80" s="281">
        <v>68</v>
      </c>
      <c r="T80" s="283">
        <v>271.55457453567902</v>
      </c>
      <c r="U80" s="284">
        <v>799.6</v>
      </c>
    </row>
    <row r="81" spans="1:21" s="103" customFormat="1" ht="22.5" customHeight="1" x14ac:dyDescent="0.25">
      <c r="A81" s="277"/>
      <c r="B81" s="278">
        <v>2018</v>
      </c>
      <c r="C81" s="203" t="s">
        <v>38</v>
      </c>
      <c r="D81" s="285" t="s">
        <v>39</v>
      </c>
      <c r="E81" s="285" t="s">
        <v>40</v>
      </c>
      <c r="F81" s="286"/>
      <c r="G81" s="280">
        <v>28.166264864054298</v>
      </c>
      <c r="H81" s="280">
        <v>159.20156247849101</v>
      </c>
      <c r="I81" s="281">
        <v>39.4</v>
      </c>
      <c r="J81" s="281">
        <v>66.099999999999994</v>
      </c>
      <c r="K81" s="280">
        <v>118.323255869527</v>
      </c>
      <c r="L81" s="280">
        <v>85.935860525835395</v>
      </c>
      <c r="M81" s="282">
        <v>493.3</v>
      </c>
      <c r="N81" s="280">
        <v>49.872140054798997</v>
      </c>
      <c r="O81" s="280">
        <v>42.244207914059103</v>
      </c>
      <c r="P81" s="280">
        <v>36.651906305014002</v>
      </c>
      <c r="Q81" s="280">
        <v>11.7</v>
      </c>
      <c r="R81" s="280">
        <v>41.711841479583498</v>
      </c>
      <c r="S81" s="281">
        <v>62.7</v>
      </c>
      <c r="T81" s="283">
        <v>248.83556053715799</v>
      </c>
      <c r="U81" s="284">
        <v>746.8</v>
      </c>
    </row>
    <row r="82" spans="1:21" s="103" customFormat="1" ht="13.8" x14ac:dyDescent="0.25">
      <c r="A82" s="277"/>
      <c r="B82" s="278"/>
      <c r="C82" s="203" t="s">
        <v>41</v>
      </c>
      <c r="D82" s="285" t="s">
        <v>39</v>
      </c>
      <c r="E82" s="285" t="s">
        <v>42</v>
      </c>
      <c r="F82" s="286"/>
      <c r="G82" s="280">
        <v>35.196115219848899</v>
      </c>
      <c r="H82" s="280">
        <v>152.87719884423299</v>
      </c>
      <c r="I82" s="281">
        <v>39.6</v>
      </c>
      <c r="J82" s="281">
        <v>66.7</v>
      </c>
      <c r="K82" s="280">
        <v>103.306928623646</v>
      </c>
      <c r="L82" s="280">
        <v>92.419888344464496</v>
      </c>
      <c r="M82" s="282">
        <v>491.9</v>
      </c>
      <c r="N82" s="280">
        <v>51.209756416606297</v>
      </c>
      <c r="O82" s="280">
        <v>69.169108521922894</v>
      </c>
      <c r="P82" s="280">
        <v>44.474098489686703</v>
      </c>
      <c r="Q82" s="280">
        <v>13.1</v>
      </c>
      <c r="R82" s="280">
        <v>47.107127028458201</v>
      </c>
      <c r="S82" s="281">
        <v>62.2</v>
      </c>
      <c r="T82" s="283">
        <v>289.37443083199599</v>
      </c>
      <c r="U82" s="284">
        <v>776.6</v>
      </c>
    </row>
    <row r="83" spans="1:21" s="103" customFormat="1" ht="13.8" x14ac:dyDescent="0.25">
      <c r="A83" s="277"/>
      <c r="B83" s="278"/>
      <c r="C83" s="203" t="s">
        <v>43</v>
      </c>
      <c r="D83" s="285" t="s">
        <v>39</v>
      </c>
      <c r="E83" s="285" t="s">
        <v>44</v>
      </c>
      <c r="F83" s="286"/>
      <c r="G83" s="280">
        <v>35.633994301693399</v>
      </c>
      <c r="H83" s="280">
        <v>178.430893843306</v>
      </c>
      <c r="I83" s="281">
        <v>45.2</v>
      </c>
      <c r="J83" s="281">
        <v>75.400000000000006</v>
      </c>
      <c r="K83" s="280">
        <v>110.32060485553799</v>
      </c>
      <c r="L83" s="280">
        <v>89.737359898072995</v>
      </c>
      <c r="M83" s="282">
        <v>528.9</v>
      </c>
      <c r="N83" s="280">
        <v>51.919292151866102</v>
      </c>
      <c r="O83" s="280">
        <v>71.554958236438793</v>
      </c>
      <c r="P83" s="280">
        <v>44.716943683845798</v>
      </c>
      <c r="Q83" s="280">
        <v>15.3</v>
      </c>
      <c r="R83" s="280">
        <v>43.354431441291901</v>
      </c>
      <c r="S83" s="281">
        <v>71.400000000000006</v>
      </c>
      <c r="T83" s="283">
        <v>289.53535505296401</v>
      </c>
      <c r="U83" s="284">
        <v>821.1</v>
      </c>
    </row>
    <row r="84" spans="1:21" s="103" customFormat="1" ht="13.8" x14ac:dyDescent="0.25">
      <c r="A84" s="277"/>
      <c r="B84" s="278"/>
      <c r="C84" s="203" t="s">
        <v>45</v>
      </c>
      <c r="D84" s="285" t="s">
        <v>39</v>
      </c>
      <c r="E84" s="285" t="s">
        <v>46</v>
      </c>
      <c r="F84" s="286"/>
      <c r="G84" s="280">
        <v>39.701019644580498</v>
      </c>
      <c r="H84" s="280">
        <v>175.861893283813</v>
      </c>
      <c r="I84" s="281">
        <v>55</v>
      </c>
      <c r="J84" s="281">
        <v>77.5</v>
      </c>
      <c r="K84" s="280">
        <v>86.726204762984693</v>
      </c>
      <c r="L84" s="280">
        <v>81.858562073899705</v>
      </c>
      <c r="M84" s="282">
        <v>525.4</v>
      </c>
      <c r="N84" s="280">
        <v>45.863121853471398</v>
      </c>
      <c r="O84" s="280">
        <v>25.7759358475715</v>
      </c>
      <c r="P84" s="280">
        <v>43.985587223805197</v>
      </c>
      <c r="Q84" s="280">
        <v>28.2</v>
      </c>
      <c r="R84" s="280">
        <v>41.787280863404703</v>
      </c>
      <c r="S84" s="281">
        <v>67.900000000000006</v>
      </c>
      <c r="T84" s="283">
        <v>255.49878388900299</v>
      </c>
      <c r="U84" s="284">
        <v>780.6</v>
      </c>
    </row>
    <row r="85" spans="1:21" s="103" customFormat="1" ht="22.5" customHeight="1" x14ac:dyDescent="0.25">
      <c r="A85" s="277"/>
      <c r="B85" s="278">
        <v>2019</v>
      </c>
      <c r="C85" s="203" t="s">
        <v>38</v>
      </c>
      <c r="D85" s="285" t="s">
        <v>39</v>
      </c>
      <c r="E85" s="285" t="s">
        <v>40</v>
      </c>
      <c r="F85" s="99"/>
      <c r="G85" s="280">
        <v>44.188561146131804</v>
      </c>
      <c r="H85" s="280">
        <v>174.309609739303</v>
      </c>
      <c r="I85" s="281">
        <v>52.1</v>
      </c>
      <c r="J85" s="281">
        <v>77.7</v>
      </c>
      <c r="K85" s="280">
        <v>108.471233956584</v>
      </c>
      <c r="L85" s="280">
        <v>68.039715648924997</v>
      </c>
      <c r="M85" s="282">
        <v>524.6</v>
      </c>
      <c r="N85" s="280">
        <v>43.2644003391203</v>
      </c>
      <c r="O85" s="280">
        <v>41.253115013449303</v>
      </c>
      <c r="P85" s="280">
        <v>48.251572739500503</v>
      </c>
      <c r="Q85" s="280">
        <v>21.9</v>
      </c>
      <c r="R85" s="280">
        <v>44.442294670802198</v>
      </c>
      <c r="S85" s="281">
        <v>63.4</v>
      </c>
      <c r="T85" s="283">
        <v>269.16147741980802</v>
      </c>
      <c r="U85" s="284">
        <v>796</v>
      </c>
    </row>
    <row r="86" spans="1:21" s="103" customFormat="1" ht="13.8" x14ac:dyDescent="0.25">
      <c r="A86" s="277"/>
      <c r="B86" s="278"/>
      <c r="C86" s="203" t="s">
        <v>41</v>
      </c>
      <c r="D86" s="285" t="s">
        <v>39</v>
      </c>
      <c r="E86" s="285" t="s">
        <v>42</v>
      </c>
      <c r="F86" s="99"/>
      <c r="G86" s="280">
        <v>35.516231633661697</v>
      </c>
      <c r="H86" s="280">
        <v>173.10174091868299</v>
      </c>
      <c r="I86" s="281">
        <v>53.3</v>
      </c>
      <c r="J86" s="281">
        <v>84.3</v>
      </c>
      <c r="K86" s="280">
        <v>88.736518571907396</v>
      </c>
      <c r="L86" s="280">
        <v>80.3000290023476</v>
      </c>
      <c r="M86" s="282">
        <v>513.9</v>
      </c>
      <c r="N86" s="280">
        <v>40.911360973550103</v>
      </c>
      <c r="O86" s="280">
        <v>35.457892856925803</v>
      </c>
      <c r="P86" s="280">
        <v>46.950043974645503</v>
      </c>
      <c r="Q86" s="280">
        <v>22.2</v>
      </c>
      <c r="R86" s="280">
        <v>43.257216152511397</v>
      </c>
      <c r="S86" s="281">
        <v>68.099999999999994</v>
      </c>
      <c r="T86" s="283">
        <v>257.43890065088698</v>
      </c>
      <c r="U86" s="284">
        <v>766.4</v>
      </c>
    </row>
    <row r="87" spans="1:21" s="103" customFormat="1" ht="13.8" x14ac:dyDescent="0.25">
      <c r="A87" s="277"/>
      <c r="B87" s="278"/>
      <c r="C87" s="203" t="s">
        <v>43</v>
      </c>
      <c r="D87" s="285" t="s">
        <v>39</v>
      </c>
      <c r="E87" s="285" t="s">
        <v>44</v>
      </c>
      <c r="F87" s="99"/>
      <c r="G87" s="280">
        <v>30.6806256279521</v>
      </c>
      <c r="H87" s="280">
        <v>170.22347451616801</v>
      </c>
      <c r="I87" s="281">
        <v>78.2</v>
      </c>
      <c r="J87" s="281">
        <v>81.8</v>
      </c>
      <c r="K87" s="280">
        <v>76.232046166007194</v>
      </c>
      <c r="L87" s="280">
        <v>82.484808705003104</v>
      </c>
      <c r="M87" s="282">
        <v>515</v>
      </c>
      <c r="N87" s="280">
        <v>37.221847031183898</v>
      </c>
      <c r="O87" s="280">
        <v>39.941697647785098</v>
      </c>
      <c r="P87" s="280">
        <v>60.069731031741398</v>
      </c>
      <c r="Q87" s="280">
        <v>31.2</v>
      </c>
      <c r="R87" s="280">
        <v>37.931451181855401</v>
      </c>
      <c r="S87" s="281">
        <v>76.099999999999994</v>
      </c>
      <c r="T87" s="283">
        <v>274.68582792331802</v>
      </c>
      <c r="U87" s="284">
        <v>790.7</v>
      </c>
    </row>
    <row r="88" spans="1:21" s="103" customFormat="1" ht="13.8" x14ac:dyDescent="0.25">
      <c r="A88" s="277"/>
      <c r="B88" s="278"/>
      <c r="C88" s="203" t="s">
        <v>45</v>
      </c>
      <c r="D88" s="285" t="s">
        <v>39</v>
      </c>
      <c r="E88" s="285" t="s">
        <v>46</v>
      </c>
      <c r="F88" s="99"/>
      <c r="G88" s="280">
        <v>30.405682460034601</v>
      </c>
      <c r="H88" s="280">
        <v>166.33989748117699</v>
      </c>
      <c r="I88" s="281">
        <v>65.8</v>
      </c>
      <c r="J88" s="281">
        <v>70</v>
      </c>
      <c r="K88" s="280">
        <v>101.065761170049</v>
      </c>
      <c r="L88" s="280">
        <v>92.669601231059104</v>
      </c>
      <c r="M88" s="282">
        <v>535</v>
      </c>
      <c r="N88" s="280">
        <v>37.168950228631402</v>
      </c>
      <c r="O88" s="280">
        <v>38.4896729985444</v>
      </c>
      <c r="P88" s="280">
        <v>50.438979858678202</v>
      </c>
      <c r="Q88" s="280">
        <v>18.600000000000001</v>
      </c>
      <c r="R88" s="280">
        <v>38.820702725601301</v>
      </c>
      <c r="S88" s="281">
        <v>66.099999999999994</v>
      </c>
      <c r="T88" s="283">
        <v>249.601286279021</v>
      </c>
      <c r="U88" s="284">
        <v>788.3</v>
      </c>
    </row>
    <row r="89" spans="1:21" s="103" customFormat="1" ht="22.5" customHeight="1" x14ac:dyDescent="0.25">
      <c r="A89" s="277"/>
      <c r="B89" s="278">
        <v>2020</v>
      </c>
      <c r="C89" s="203" t="s">
        <v>38</v>
      </c>
      <c r="D89" s="285" t="s">
        <v>39</v>
      </c>
      <c r="E89" s="285" t="s">
        <v>40</v>
      </c>
      <c r="F89" s="99"/>
      <c r="G89" s="280">
        <v>33.0272667220149</v>
      </c>
      <c r="H89" s="280">
        <v>173.91964614734999</v>
      </c>
      <c r="I89" s="281">
        <v>73.599999999999994</v>
      </c>
      <c r="J89" s="281">
        <v>74.400000000000006</v>
      </c>
      <c r="K89" s="280">
        <v>90.595708661098101</v>
      </c>
      <c r="L89" s="280">
        <v>101.62365546816601</v>
      </c>
      <c r="M89" s="282">
        <v>545.1</v>
      </c>
      <c r="N89" s="280">
        <v>41.272012222023797</v>
      </c>
      <c r="O89" s="280">
        <v>33.468776681428501</v>
      </c>
      <c r="P89" s="280">
        <v>42.7434174651519</v>
      </c>
      <c r="Q89" s="280">
        <v>18.399999999999999</v>
      </c>
      <c r="R89" s="280">
        <v>39.474197112254402</v>
      </c>
      <c r="S89" s="281">
        <v>52.2</v>
      </c>
      <c r="T89" s="283">
        <v>235.65691481047301</v>
      </c>
      <c r="U89" s="284">
        <v>780.8</v>
      </c>
    </row>
    <row r="90" spans="1:21" s="103" customFormat="1" ht="13.8" x14ac:dyDescent="0.25">
      <c r="A90" s="277"/>
      <c r="B90" s="278"/>
      <c r="C90" s="203" t="s">
        <v>41</v>
      </c>
      <c r="D90" s="285" t="s">
        <v>39</v>
      </c>
      <c r="E90" s="285" t="s">
        <v>42</v>
      </c>
      <c r="F90" s="99"/>
      <c r="G90" s="280">
        <v>20.600173918147</v>
      </c>
      <c r="H90" s="280">
        <v>105.94354131700599</v>
      </c>
      <c r="I90" s="281">
        <v>64.599999999999994</v>
      </c>
      <c r="J90" s="281">
        <v>52.9</v>
      </c>
      <c r="K90" s="280">
        <v>58.135904802736299</v>
      </c>
      <c r="L90" s="280">
        <v>55.669588355180501</v>
      </c>
      <c r="M90" s="282">
        <v>356.2</v>
      </c>
      <c r="N90" s="280">
        <v>32.2994889117575</v>
      </c>
      <c r="O90" s="280">
        <v>17.394452127455001</v>
      </c>
      <c r="P90" s="280">
        <v>38.6798777503464</v>
      </c>
      <c r="Q90" s="280">
        <v>4.8</v>
      </c>
      <c r="R90" s="280">
        <v>43.167891596521798</v>
      </c>
      <c r="S90" s="281">
        <v>47.7</v>
      </c>
      <c r="T90" s="283">
        <v>182.349102740413</v>
      </c>
      <c r="U90" s="284">
        <v>534.9</v>
      </c>
    </row>
    <row r="91" spans="1:21" s="103" customFormat="1" ht="13.8" x14ac:dyDescent="0.25">
      <c r="A91" s="277"/>
      <c r="B91" s="278"/>
      <c r="C91" s="203" t="s">
        <v>43</v>
      </c>
      <c r="D91" s="285" t="s">
        <v>39</v>
      </c>
      <c r="E91" s="285" t="s">
        <v>44</v>
      </c>
      <c r="F91" s="99"/>
      <c r="G91" s="280">
        <v>36.963734976173399</v>
      </c>
      <c r="H91" s="280">
        <v>150.297140031059</v>
      </c>
      <c r="I91" s="281">
        <v>74.8</v>
      </c>
      <c r="J91" s="281">
        <v>72.400000000000006</v>
      </c>
      <c r="K91" s="280">
        <v>80.4651143853783</v>
      </c>
      <c r="L91" s="280">
        <v>87.612560369575206</v>
      </c>
      <c r="M91" s="282">
        <v>498.3</v>
      </c>
      <c r="N91" s="280">
        <v>32.096295380347001</v>
      </c>
      <c r="O91" s="280">
        <v>36.854196784178598</v>
      </c>
      <c r="P91" s="280">
        <v>43.336784738674602</v>
      </c>
      <c r="Q91" s="280">
        <v>11.4</v>
      </c>
      <c r="R91" s="280">
        <v>52.420585794878299</v>
      </c>
      <c r="S91" s="281">
        <v>84.4</v>
      </c>
      <c r="T91" s="283">
        <v>252.937179632039</v>
      </c>
      <c r="U91" s="284">
        <v>750.6</v>
      </c>
    </row>
    <row r="92" spans="1:21" s="103" customFormat="1" ht="13.8" x14ac:dyDescent="0.25">
      <c r="A92" s="277"/>
      <c r="B92" s="278"/>
      <c r="C92" s="203" t="s">
        <v>45</v>
      </c>
      <c r="D92" s="285" t="s">
        <v>39</v>
      </c>
      <c r="E92" s="285" t="s">
        <v>46</v>
      </c>
      <c r="F92" s="99" t="s">
        <v>49</v>
      </c>
      <c r="G92" s="280">
        <v>34.763074024736397</v>
      </c>
      <c r="H92" s="280">
        <v>196.56857522128001</v>
      </c>
      <c r="I92" s="281">
        <v>80.400000000000006</v>
      </c>
      <c r="J92" s="281">
        <v>88.4</v>
      </c>
      <c r="K92" s="280">
        <v>83.716367910356198</v>
      </c>
      <c r="L92" s="280">
        <v>91.775428189824595</v>
      </c>
      <c r="M92" s="282">
        <v>582.79999999999995</v>
      </c>
      <c r="N92" s="280">
        <v>38.403840586828899</v>
      </c>
      <c r="O92" s="280">
        <v>44.948556569168602</v>
      </c>
      <c r="P92" s="280">
        <v>57.2953205697005</v>
      </c>
      <c r="Q92" s="280">
        <v>15.3</v>
      </c>
      <c r="R92" s="280">
        <v>56.012084327748703</v>
      </c>
      <c r="S92" s="281">
        <v>72.5</v>
      </c>
      <c r="T92" s="283">
        <v>280.42366209882402</v>
      </c>
      <c r="U92" s="284">
        <v>871.6</v>
      </c>
    </row>
    <row r="93" spans="1:21" s="103" customFormat="1" ht="22.5" customHeight="1" x14ac:dyDescent="0.25">
      <c r="A93" s="277"/>
      <c r="B93" s="278">
        <v>2021</v>
      </c>
      <c r="C93" s="203" t="s">
        <v>38</v>
      </c>
      <c r="D93" s="285" t="s">
        <v>39</v>
      </c>
      <c r="E93" s="285" t="s">
        <v>40</v>
      </c>
      <c r="F93" s="99" t="s">
        <v>49</v>
      </c>
      <c r="G93" s="280">
        <v>38.920796704833897</v>
      </c>
      <c r="H93" s="280">
        <v>163.025562059495</v>
      </c>
      <c r="I93" s="281">
        <v>77.599999999999994</v>
      </c>
      <c r="J93" s="281">
        <v>80.599999999999994</v>
      </c>
      <c r="K93" s="280">
        <v>78.420478775451201</v>
      </c>
      <c r="L93" s="280">
        <v>98.871081061174294</v>
      </c>
      <c r="M93" s="282">
        <v>536.6</v>
      </c>
      <c r="N93" s="280">
        <v>31.801637001643702</v>
      </c>
      <c r="O93" s="280">
        <v>48.404254249356498</v>
      </c>
      <c r="P93" s="280">
        <v>61.492290567868899</v>
      </c>
      <c r="Q93" s="280">
        <v>17.100000000000001</v>
      </c>
      <c r="R93" s="280">
        <v>52.402237408562002</v>
      </c>
      <c r="S93" s="281">
        <v>64.2</v>
      </c>
      <c r="T93" s="283">
        <v>287.15813183168598</v>
      </c>
      <c r="U93" s="284">
        <v>821.9</v>
      </c>
    </row>
    <row r="94" spans="1:21" s="103" customFormat="1" ht="13.8" x14ac:dyDescent="0.25">
      <c r="A94" s="277"/>
      <c r="B94" s="278"/>
      <c r="C94" s="203" t="s">
        <v>41</v>
      </c>
      <c r="D94" s="285" t="s">
        <v>39</v>
      </c>
      <c r="E94" s="285" t="s">
        <v>42</v>
      </c>
      <c r="F94" s="99" t="s">
        <v>49</v>
      </c>
      <c r="G94" s="280">
        <v>38.2210188943397</v>
      </c>
      <c r="H94" s="280">
        <v>175.37960170162</v>
      </c>
      <c r="I94" s="281">
        <v>83.7</v>
      </c>
      <c r="J94" s="281">
        <v>82.6</v>
      </c>
      <c r="K94" s="280">
        <v>72.856254033507497</v>
      </c>
      <c r="L94" s="280">
        <v>102.818867527333</v>
      </c>
      <c r="M94" s="282">
        <v>554.29999999999995</v>
      </c>
      <c r="N94" s="280">
        <v>31.4953875756411</v>
      </c>
      <c r="O94" s="280">
        <v>38.814304506512997</v>
      </c>
      <c r="P94" s="280">
        <v>65.556064455233695</v>
      </c>
      <c r="Q94" s="280">
        <v>26</v>
      </c>
      <c r="R94" s="280">
        <v>51.242451699214001</v>
      </c>
      <c r="S94" s="281">
        <v>63.3</v>
      </c>
      <c r="T94" s="283">
        <v>275.21802744427998</v>
      </c>
      <c r="U94" s="284">
        <v>824.1</v>
      </c>
    </row>
    <row r="95" spans="1:21" s="103" customFormat="1" ht="13.8" x14ac:dyDescent="0.25">
      <c r="A95" s="277"/>
      <c r="B95" s="278"/>
      <c r="C95" s="203" t="s">
        <v>43</v>
      </c>
      <c r="D95" s="285" t="s">
        <v>39</v>
      </c>
      <c r="E95" s="285" t="s">
        <v>44</v>
      </c>
      <c r="F95" s="99" t="s">
        <v>49</v>
      </c>
      <c r="G95" s="280">
        <v>40.251920372812499</v>
      </c>
      <c r="H95" s="280">
        <v>174.53004995569799</v>
      </c>
      <c r="I95" s="281">
        <v>76</v>
      </c>
      <c r="J95" s="281">
        <v>69</v>
      </c>
      <c r="K95" s="280">
        <v>73.234718044081404</v>
      </c>
      <c r="L95" s="280">
        <v>116.558017242761</v>
      </c>
      <c r="M95" s="282">
        <v>544.79999999999995</v>
      </c>
      <c r="N95" s="280">
        <v>34.257503160795203</v>
      </c>
      <c r="O95" s="280">
        <v>49.208847112780497</v>
      </c>
      <c r="P95" s="280">
        <v>62.912842350321903</v>
      </c>
      <c r="Q95" s="280">
        <v>20.100000000000001</v>
      </c>
      <c r="R95" s="280">
        <v>48.252164318884198</v>
      </c>
      <c r="S95" s="281">
        <v>61</v>
      </c>
      <c r="T95" s="283">
        <v>269.99659265699199</v>
      </c>
      <c r="U95" s="284">
        <v>812.2</v>
      </c>
    </row>
    <row r="96" spans="1:21" s="103" customFormat="1" ht="13.8" x14ac:dyDescent="0.25">
      <c r="A96" s="277"/>
      <c r="B96" s="278"/>
      <c r="C96" s="203" t="s">
        <v>45</v>
      </c>
      <c r="D96" s="285" t="s">
        <v>39</v>
      </c>
      <c r="E96" s="285" t="s">
        <v>46</v>
      </c>
      <c r="F96" s="99" t="s">
        <v>50</v>
      </c>
      <c r="G96" s="280">
        <v>37.911287328738901</v>
      </c>
      <c r="H96" s="280">
        <v>174.47230148485701</v>
      </c>
      <c r="I96" s="281">
        <v>77.099999999999994</v>
      </c>
      <c r="J96" s="281">
        <v>78.900000000000006</v>
      </c>
      <c r="K96" s="280">
        <v>67.515340097521701</v>
      </c>
      <c r="L96" s="280">
        <v>86.967026653542902</v>
      </c>
      <c r="M96" s="282">
        <v>528.4</v>
      </c>
      <c r="N96" s="280">
        <v>40.747432711058799</v>
      </c>
      <c r="O96" s="280">
        <v>37.528905775729797</v>
      </c>
      <c r="P96" s="280">
        <v>55.811433249758899</v>
      </c>
      <c r="Q96" s="280">
        <v>23.8</v>
      </c>
      <c r="R96" s="280">
        <v>53.6974719216282</v>
      </c>
      <c r="S96" s="281">
        <v>72.3</v>
      </c>
      <c r="T96" s="283">
        <v>278.42625376590399</v>
      </c>
      <c r="U96" s="284">
        <v>818</v>
      </c>
    </row>
    <row r="97" spans="1:21" s="103" customFormat="1" ht="3.9" customHeight="1" x14ac:dyDescent="0.25">
      <c r="A97" s="277"/>
      <c r="B97" s="287"/>
      <c r="C97" s="288"/>
      <c r="D97" s="289"/>
      <c r="E97" s="289"/>
      <c r="F97" s="290"/>
      <c r="G97" s="291"/>
      <c r="H97" s="291"/>
      <c r="I97" s="292"/>
      <c r="J97" s="292"/>
      <c r="K97" s="291"/>
      <c r="L97" s="291"/>
      <c r="M97" s="293"/>
      <c r="N97" s="291"/>
      <c r="O97" s="291"/>
      <c r="P97" s="291"/>
      <c r="Q97" s="291"/>
      <c r="R97" s="291"/>
      <c r="S97" s="292"/>
      <c r="T97" s="294"/>
      <c r="U97" s="295"/>
    </row>
    <row r="98" spans="1:21" s="103" customFormat="1" ht="3" customHeight="1" x14ac:dyDescent="0.25">
      <c r="A98" s="277"/>
      <c r="B98" s="296"/>
      <c r="C98" s="203"/>
      <c r="D98" s="202"/>
      <c r="E98" s="203"/>
      <c r="F98" s="218"/>
      <c r="G98" s="297"/>
      <c r="H98" s="297"/>
      <c r="I98" s="297"/>
      <c r="J98" s="297"/>
      <c r="K98" s="297"/>
      <c r="L98" s="297"/>
      <c r="M98" s="297"/>
      <c r="N98" s="297"/>
      <c r="O98" s="297"/>
      <c r="P98" s="297"/>
      <c r="Q98" s="297"/>
      <c r="R98" s="297"/>
      <c r="S98" s="297"/>
      <c r="T98" s="297"/>
      <c r="U98" s="297"/>
    </row>
    <row r="99" spans="1:21" s="302" customFormat="1" ht="13.5" customHeight="1" x14ac:dyDescent="0.25">
      <c r="A99" s="298"/>
      <c r="B99" s="299" t="s">
        <v>78</v>
      </c>
      <c r="C99" s="300"/>
      <c r="D99" s="301"/>
      <c r="E99" s="301"/>
      <c r="F99" s="301"/>
      <c r="G99" s="301"/>
      <c r="H99" s="301"/>
      <c r="I99" s="301"/>
      <c r="J99" s="301"/>
      <c r="K99" s="301"/>
      <c r="L99" s="301"/>
    </row>
    <row r="100" spans="1:21" s="302" customFormat="1" ht="13.2" x14ac:dyDescent="0.25">
      <c r="B100" s="299" t="s">
        <v>79</v>
      </c>
      <c r="C100" s="303"/>
    </row>
    <row r="101" spans="1:21" s="302" customFormat="1" ht="14.25" customHeight="1" x14ac:dyDescent="0.25">
      <c r="B101" s="304" t="s">
        <v>80</v>
      </c>
      <c r="C101" s="304"/>
      <c r="D101" s="304"/>
      <c r="E101" s="304"/>
      <c r="F101" s="304"/>
      <c r="G101" s="304"/>
      <c r="H101" s="304"/>
      <c r="I101" s="304"/>
      <c r="J101" s="304"/>
      <c r="K101" s="304"/>
      <c r="L101" s="304"/>
      <c r="M101" s="304"/>
      <c r="N101" s="304"/>
      <c r="O101" s="304"/>
      <c r="P101" s="304"/>
      <c r="Q101" s="304"/>
      <c r="R101" s="304"/>
      <c r="S101" s="304"/>
      <c r="T101" s="304"/>
      <c r="U101" s="304"/>
    </row>
    <row r="102" spans="1:21" s="41" customFormat="1" ht="11.25" customHeight="1" x14ac:dyDescent="0.25">
      <c r="B102" s="119" t="s">
        <v>51</v>
      </c>
      <c r="C102" s="120"/>
      <c r="D102" s="121"/>
      <c r="E102" s="122"/>
      <c r="F102" s="58"/>
      <c r="G102" s="103"/>
      <c r="H102" s="123"/>
      <c r="I102" s="103"/>
      <c r="J102" s="123"/>
      <c r="K102" s="124"/>
      <c r="L102" s="121"/>
    </row>
    <row r="103" spans="1:21" s="41" customFormat="1" ht="12.75" customHeight="1" x14ac:dyDescent="0.25">
      <c r="B103" s="119" t="s">
        <v>52</v>
      </c>
      <c r="C103" s="125"/>
      <c r="D103" s="121"/>
      <c r="E103" s="122"/>
      <c r="F103" s="58"/>
      <c r="G103" s="58" t="s">
        <v>0</v>
      </c>
      <c r="H103" s="123"/>
      <c r="I103" s="58"/>
      <c r="J103" s="123"/>
      <c r="K103" s="121"/>
      <c r="L103" s="121"/>
    </row>
    <row r="104" spans="1:21" s="41" customFormat="1" ht="12.75" customHeight="1" x14ac:dyDescent="0.25">
      <c r="B104" s="413"/>
      <c r="C104" s="125"/>
      <c r="D104" s="121"/>
      <c r="E104" s="122"/>
      <c r="F104" s="58"/>
      <c r="G104" s="58"/>
      <c r="H104" s="123"/>
      <c r="I104" s="58"/>
      <c r="J104" s="123"/>
      <c r="K104" s="121"/>
      <c r="L104" s="121"/>
    </row>
    <row r="105" spans="1:21" s="41" customFormat="1" ht="14.25" customHeight="1" x14ac:dyDescent="0.3">
      <c r="C105" s="410"/>
      <c r="D105" s="410"/>
      <c r="E105" s="410"/>
      <c r="F105" s="410"/>
      <c r="G105" s="410"/>
      <c r="H105" s="410"/>
      <c r="I105" s="123"/>
      <c r="J105" s="123"/>
      <c r="K105" s="123"/>
      <c r="L105" s="123"/>
    </row>
    <row r="106" spans="1:21" hidden="1" x14ac:dyDescent="0.3"/>
  </sheetData>
  <sheetProtection algorithmName="SHA-512" hashValue="sERk93Vc/ZjNdYSjWwEnYEnFg9YgAW3oOc/nBlbacHZjpKc4Qf0nMdOYXzYvCTUSm343rM7S6chwZLiOfDHGFQ==" saltValue="4odvwu3zecjZVqjnQUgxE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A18"/>
  <sheetViews>
    <sheetView workbookViewId="0"/>
  </sheetViews>
  <sheetFormatPr defaultColWidth="0" defaultRowHeight="12.75" customHeight="1" zeroHeight="1" x14ac:dyDescent="0.3"/>
  <cols>
    <col min="1" max="1" width="1.5546875" style="308" customWidth="1"/>
    <col min="2" max="2" width="11.33203125" style="308" customWidth="1"/>
    <col min="3" max="3" width="16.33203125" style="308" customWidth="1"/>
    <col min="4" max="9" width="7.109375" style="308" customWidth="1"/>
    <col min="10" max="10" width="13.5546875" style="308" customWidth="1"/>
    <col min="11" max="16" width="7.109375" style="308" customWidth="1"/>
    <col min="17" max="17" width="13.44140625" style="308" customWidth="1"/>
    <col min="18" max="18" width="8.6640625" style="308" bestFit="1" customWidth="1"/>
    <col min="19" max="19" width="9.109375" style="308" customWidth="1"/>
    <col min="20" max="256" width="0" style="308" hidden="1"/>
    <col min="257" max="257" width="1.5546875" style="308" hidden="1" customWidth="1"/>
    <col min="258" max="258" width="11.33203125" style="308" hidden="1" customWidth="1"/>
    <col min="259" max="259" width="16.33203125" style="308" hidden="1" customWidth="1"/>
    <col min="260" max="265" width="7.109375" style="308" hidden="1" customWidth="1"/>
    <col min="266" max="266" width="13.5546875" style="308" hidden="1" customWidth="1"/>
    <col min="267" max="272" width="7.109375" style="308" hidden="1" customWidth="1"/>
    <col min="273" max="273" width="13.44140625" style="308" hidden="1" customWidth="1"/>
    <col min="274" max="274" width="8.6640625" style="308" hidden="1" customWidth="1"/>
    <col min="275" max="275" width="9.109375" style="308" hidden="1" customWidth="1"/>
    <col min="276" max="512" width="0" style="308" hidden="1"/>
    <col min="513" max="513" width="1.5546875" style="308" hidden="1" customWidth="1"/>
    <col min="514" max="514" width="11.33203125" style="308" hidden="1" customWidth="1"/>
    <col min="515" max="515" width="16.33203125" style="308" hidden="1" customWidth="1"/>
    <col min="516" max="521" width="7.109375" style="308" hidden="1" customWidth="1"/>
    <col min="522" max="522" width="13.5546875" style="308" hidden="1" customWidth="1"/>
    <col min="523" max="528" width="7.109375" style="308" hidden="1" customWidth="1"/>
    <col min="529" max="529" width="13.44140625" style="308" hidden="1" customWidth="1"/>
    <col min="530" max="530" width="8.6640625" style="308" hidden="1" customWidth="1"/>
    <col min="531" max="531" width="9.109375" style="308" hidden="1" customWidth="1"/>
    <col min="532" max="768" width="0" style="308" hidden="1"/>
    <col min="769" max="769" width="1.5546875" style="308" hidden="1" customWidth="1"/>
    <col min="770" max="770" width="11.33203125" style="308" hidden="1" customWidth="1"/>
    <col min="771" max="771" width="16.33203125" style="308" hidden="1" customWidth="1"/>
    <col min="772" max="777" width="7.109375" style="308" hidden="1" customWidth="1"/>
    <col min="778" max="778" width="13.5546875" style="308" hidden="1" customWidth="1"/>
    <col min="779" max="784" width="7.109375" style="308" hidden="1" customWidth="1"/>
    <col min="785" max="785" width="13.44140625" style="308" hidden="1" customWidth="1"/>
    <col min="786" max="786" width="8.6640625" style="308" hidden="1" customWidth="1"/>
    <col min="787" max="787" width="9.109375" style="308" hidden="1" customWidth="1"/>
    <col min="788" max="1024" width="0" style="308" hidden="1"/>
    <col min="1025" max="1025" width="1.5546875" style="308" hidden="1" customWidth="1"/>
    <col min="1026" max="1026" width="11.33203125" style="308" hidden="1" customWidth="1"/>
    <col min="1027" max="1027" width="16.33203125" style="308" hidden="1" customWidth="1"/>
    <col min="1028" max="1033" width="7.109375" style="308" hidden="1" customWidth="1"/>
    <col min="1034" max="1034" width="13.5546875" style="308" hidden="1" customWidth="1"/>
    <col min="1035" max="1040" width="7.109375" style="308" hidden="1" customWidth="1"/>
    <col min="1041" max="1041" width="13.44140625" style="308" hidden="1" customWidth="1"/>
    <col min="1042" max="1042" width="8.6640625" style="308" hidden="1" customWidth="1"/>
    <col min="1043" max="1043" width="9.109375" style="308" hidden="1" customWidth="1"/>
    <col min="1044" max="1280" width="0" style="308" hidden="1"/>
    <col min="1281" max="1281" width="1.5546875" style="308" hidden="1" customWidth="1"/>
    <col min="1282" max="1282" width="11.33203125" style="308" hidden="1" customWidth="1"/>
    <col min="1283" max="1283" width="16.33203125" style="308" hidden="1" customWidth="1"/>
    <col min="1284" max="1289" width="7.109375" style="308" hidden="1" customWidth="1"/>
    <col min="1290" max="1290" width="13.5546875" style="308" hidden="1" customWidth="1"/>
    <col min="1291" max="1296" width="7.109375" style="308" hidden="1" customWidth="1"/>
    <col min="1297" max="1297" width="13.44140625" style="308" hidden="1" customWidth="1"/>
    <col min="1298" max="1298" width="8.6640625" style="308" hidden="1" customWidth="1"/>
    <col min="1299" max="1299" width="9.109375" style="308" hidden="1" customWidth="1"/>
    <col min="1300" max="1536" width="0" style="308" hidden="1"/>
    <col min="1537" max="1537" width="1.5546875" style="308" hidden="1" customWidth="1"/>
    <col min="1538" max="1538" width="11.33203125" style="308" hidden="1" customWidth="1"/>
    <col min="1539" max="1539" width="16.33203125" style="308" hidden="1" customWidth="1"/>
    <col min="1540" max="1545" width="7.109375" style="308" hidden="1" customWidth="1"/>
    <col min="1546" max="1546" width="13.5546875" style="308" hidden="1" customWidth="1"/>
    <col min="1547" max="1552" width="7.109375" style="308" hidden="1" customWidth="1"/>
    <col min="1553" max="1553" width="13.44140625" style="308" hidden="1" customWidth="1"/>
    <col min="1554" max="1554" width="8.6640625" style="308" hidden="1" customWidth="1"/>
    <col min="1555" max="1555" width="9.109375" style="308" hidden="1" customWidth="1"/>
    <col min="1556" max="1792" width="0" style="308" hidden="1"/>
    <col min="1793" max="1793" width="1.5546875" style="308" hidden="1" customWidth="1"/>
    <col min="1794" max="1794" width="11.33203125" style="308" hidden="1" customWidth="1"/>
    <col min="1795" max="1795" width="16.33203125" style="308" hidden="1" customWidth="1"/>
    <col min="1796" max="1801" width="7.109375" style="308" hidden="1" customWidth="1"/>
    <col min="1802" max="1802" width="13.5546875" style="308" hidden="1" customWidth="1"/>
    <col min="1803" max="1808" width="7.109375" style="308" hidden="1" customWidth="1"/>
    <col min="1809" max="1809" width="13.44140625" style="308" hidden="1" customWidth="1"/>
    <col min="1810" max="1810" width="8.6640625" style="308" hidden="1" customWidth="1"/>
    <col min="1811" max="1811" width="9.109375" style="308" hidden="1" customWidth="1"/>
    <col min="1812" max="2048" width="0" style="308" hidden="1"/>
    <col min="2049" max="2049" width="1.5546875" style="308" hidden="1" customWidth="1"/>
    <col min="2050" max="2050" width="11.33203125" style="308" hidden="1" customWidth="1"/>
    <col min="2051" max="2051" width="16.33203125" style="308" hidden="1" customWidth="1"/>
    <col min="2052" max="2057" width="7.109375" style="308" hidden="1" customWidth="1"/>
    <col min="2058" max="2058" width="13.5546875" style="308" hidden="1" customWidth="1"/>
    <col min="2059" max="2064" width="7.109375" style="308" hidden="1" customWidth="1"/>
    <col min="2065" max="2065" width="13.44140625" style="308" hidden="1" customWidth="1"/>
    <col min="2066" max="2066" width="8.6640625" style="308" hidden="1" customWidth="1"/>
    <col min="2067" max="2067" width="9.109375" style="308" hidden="1" customWidth="1"/>
    <col min="2068" max="2304" width="0" style="308" hidden="1"/>
    <col min="2305" max="2305" width="1.5546875" style="308" hidden="1" customWidth="1"/>
    <col min="2306" max="2306" width="11.33203125" style="308" hidden="1" customWidth="1"/>
    <col min="2307" max="2307" width="16.33203125" style="308" hidden="1" customWidth="1"/>
    <col min="2308" max="2313" width="7.109375" style="308" hidden="1" customWidth="1"/>
    <col min="2314" max="2314" width="13.5546875" style="308" hidden="1" customWidth="1"/>
    <col min="2315" max="2320" width="7.109375" style="308" hidden="1" customWidth="1"/>
    <col min="2321" max="2321" width="13.44140625" style="308" hidden="1" customWidth="1"/>
    <col min="2322" max="2322" width="8.6640625" style="308" hidden="1" customWidth="1"/>
    <col min="2323" max="2323" width="9.109375" style="308" hidden="1" customWidth="1"/>
    <col min="2324" max="2560" width="0" style="308" hidden="1"/>
    <col min="2561" max="2561" width="1.5546875" style="308" hidden="1" customWidth="1"/>
    <col min="2562" max="2562" width="11.33203125" style="308" hidden="1" customWidth="1"/>
    <col min="2563" max="2563" width="16.33203125" style="308" hidden="1" customWidth="1"/>
    <col min="2564" max="2569" width="7.109375" style="308" hidden="1" customWidth="1"/>
    <col min="2570" max="2570" width="13.5546875" style="308" hidden="1" customWidth="1"/>
    <col min="2571" max="2576" width="7.109375" style="308" hidden="1" customWidth="1"/>
    <col min="2577" max="2577" width="13.44140625" style="308" hidden="1" customWidth="1"/>
    <col min="2578" max="2578" width="8.6640625" style="308" hidden="1" customWidth="1"/>
    <col min="2579" max="2579" width="9.109375" style="308" hidden="1" customWidth="1"/>
    <col min="2580" max="2816" width="0" style="308" hidden="1"/>
    <col min="2817" max="2817" width="1.5546875" style="308" hidden="1" customWidth="1"/>
    <col min="2818" max="2818" width="11.33203125" style="308" hidden="1" customWidth="1"/>
    <col min="2819" max="2819" width="16.33203125" style="308" hidden="1" customWidth="1"/>
    <col min="2820" max="2825" width="7.109375" style="308" hidden="1" customWidth="1"/>
    <col min="2826" max="2826" width="13.5546875" style="308" hidden="1" customWidth="1"/>
    <col min="2827" max="2832" width="7.109375" style="308" hidden="1" customWidth="1"/>
    <col min="2833" max="2833" width="13.44140625" style="308" hidden="1" customWidth="1"/>
    <col min="2834" max="2834" width="8.6640625" style="308" hidden="1" customWidth="1"/>
    <col min="2835" max="2835" width="9.109375" style="308" hidden="1" customWidth="1"/>
    <col min="2836" max="3072" width="0" style="308" hidden="1"/>
    <col min="3073" max="3073" width="1.5546875" style="308" hidden="1" customWidth="1"/>
    <col min="3074" max="3074" width="11.33203125" style="308" hidden="1" customWidth="1"/>
    <col min="3075" max="3075" width="16.33203125" style="308" hidden="1" customWidth="1"/>
    <col min="3076" max="3081" width="7.109375" style="308" hidden="1" customWidth="1"/>
    <col min="3082" max="3082" width="13.5546875" style="308" hidden="1" customWidth="1"/>
    <col min="3083" max="3088" width="7.109375" style="308" hidden="1" customWidth="1"/>
    <col min="3089" max="3089" width="13.44140625" style="308" hidden="1" customWidth="1"/>
    <col min="3090" max="3090" width="8.6640625" style="308" hidden="1" customWidth="1"/>
    <col min="3091" max="3091" width="9.109375" style="308" hidden="1" customWidth="1"/>
    <col min="3092" max="3328" width="0" style="308" hidden="1"/>
    <col min="3329" max="3329" width="1.5546875" style="308" hidden="1" customWidth="1"/>
    <col min="3330" max="3330" width="11.33203125" style="308" hidden="1" customWidth="1"/>
    <col min="3331" max="3331" width="16.33203125" style="308" hidden="1" customWidth="1"/>
    <col min="3332" max="3337" width="7.109375" style="308" hidden="1" customWidth="1"/>
    <col min="3338" max="3338" width="13.5546875" style="308" hidden="1" customWidth="1"/>
    <col min="3339" max="3344" width="7.109375" style="308" hidden="1" customWidth="1"/>
    <col min="3345" max="3345" width="13.44140625" style="308" hidden="1" customWidth="1"/>
    <col min="3346" max="3346" width="8.6640625" style="308" hidden="1" customWidth="1"/>
    <col min="3347" max="3347" width="9.109375" style="308" hidden="1" customWidth="1"/>
    <col min="3348" max="3584" width="0" style="308" hidden="1"/>
    <col min="3585" max="3585" width="1.5546875" style="308" hidden="1" customWidth="1"/>
    <col min="3586" max="3586" width="11.33203125" style="308" hidden="1" customWidth="1"/>
    <col min="3587" max="3587" width="16.33203125" style="308" hidden="1" customWidth="1"/>
    <col min="3588" max="3593" width="7.109375" style="308" hidden="1" customWidth="1"/>
    <col min="3594" max="3594" width="13.5546875" style="308" hidden="1" customWidth="1"/>
    <col min="3595" max="3600" width="7.109375" style="308" hidden="1" customWidth="1"/>
    <col min="3601" max="3601" width="13.44140625" style="308" hidden="1" customWidth="1"/>
    <col min="3602" max="3602" width="8.6640625" style="308" hidden="1" customWidth="1"/>
    <col min="3603" max="3603" width="9.109375" style="308" hidden="1" customWidth="1"/>
    <col min="3604" max="3840" width="0" style="308" hidden="1"/>
    <col min="3841" max="3841" width="1.5546875" style="308" hidden="1" customWidth="1"/>
    <col min="3842" max="3842" width="11.33203125" style="308" hidden="1" customWidth="1"/>
    <col min="3843" max="3843" width="16.33203125" style="308" hidden="1" customWidth="1"/>
    <col min="3844" max="3849" width="7.109375" style="308" hidden="1" customWidth="1"/>
    <col min="3850" max="3850" width="13.5546875" style="308" hidden="1" customWidth="1"/>
    <col min="3851" max="3856" width="7.109375" style="308" hidden="1" customWidth="1"/>
    <col min="3857" max="3857" width="13.44140625" style="308" hidden="1" customWidth="1"/>
    <col min="3858" max="3858" width="8.6640625" style="308" hidden="1" customWidth="1"/>
    <col min="3859" max="3859" width="9.109375" style="308" hidden="1" customWidth="1"/>
    <col min="3860" max="4096" width="0" style="308" hidden="1"/>
    <col min="4097" max="4097" width="1.5546875" style="308" hidden="1" customWidth="1"/>
    <col min="4098" max="4098" width="11.33203125" style="308" hidden="1" customWidth="1"/>
    <col min="4099" max="4099" width="16.33203125" style="308" hidden="1" customWidth="1"/>
    <col min="4100" max="4105" width="7.109375" style="308" hidden="1" customWidth="1"/>
    <col min="4106" max="4106" width="13.5546875" style="308" hidden="1" customWidth="1"/>
    <col min="4107" max="4112" width="7.109375" style="308" hidden="1" customWidth="1"/>
    <col min="4113" max="4113" width="13.44140625" style="308" hidden="1" customWidth="1"/>
    <col min="4114" max="4114" width="8.6640625" style="308" hidden="1" customWidth="1"/>
    <col min="4115" max="4115" width="9.109375" style="308" hidden="1" customWidth="1"/>
    <col min="4116" max="4352" width="0" style="308" hidden="1"/>
    <col min="4353" max="4353" width="1.5546875" style="308" hidden="1" customWidth="1"/>
    <col min="4354" max="4354" width="11.33203125" style="308" hidden="1" customWidth="1"/>
    <col min="4355" max="4355" width="16.33203125" style="308" hidden="1" customWidth="1"/>
    <col min="4356" max="4361" width="7.109375" style="308" hidden="1" customWidth="1"/>
    <col min="4362" max="4362" width="13.5546875" style="308" hidden="1" customWidth="1"/>
    <col min="4363" max="4368" width="7.109375" style="308" hidden="1" customWidth="1"/>
    <col min="4369" max="4369" width="13.44140625" style="308" hidden="1" customWidth="1"/>
    <col min="4370" max="4370" width="8.6640625" style="308" hidden="1" customWidth="1"/>
    <col min="4371" max="4371" width="9.109375" style="308" hidden="1" customWidth="1"/>
    <col min="4372" max="4608" width="0" style="308" hidden="1"/>
    <col min="4609" max="4609" width="1.5546875" style="308" hidden="1" customWidth="1"/>
    <col min="4610" max="4610" width="11.33203125" style="308" hidden="1" customWidth="1"/>
    <col min="4611" max="4611" width="16.33203125" style="308" hidden="1" customWidth="1"/>
    <col min="4612" max="4617" width="7.109375" style="308" hidden="1" customWidth="1"/>
    <col min="4618" max="4618" width="13.5546875" style="308" hidden="1" customWidth="1"/>
    <col min="4619" max="4624" width="7.109375" style="308" hidden="1" customWidth="1"/>
    <col min="4625" max="4625" width="13.44140625" style="308" hidden="1" customWidth="1"/>
    <col min="4626" max="4626" width="8.6640625" style="308" hidden="1" customWidth="1"/>
    <col min="4627" max="4627" width="9.109375" style="308" hidden="1" customWidth="1"/>
    <col min="4628" max="4864" width="0" style="308" hidden="1"/>
    <col min="4865" max="4865" width="1.5546875" style="308" hidden="1" customWidth="1"/>
    <col min="4866" max="4866" width="11.33203125" style="308" hidden="1" customWidth="1"/>
    <col min="4867" max="4867" width="16.33203125" style="308" hidden="1" customWidth="1"/>
    <col min="4868" max="4873" width="7.109375" style="308" hidden="1" customWidth="1"/>
    <col min="4874" max="4874" width="13.5546875" style="308" hidden="1" customWidth="1"/>
    <col min="4875" max="4880" width="7.109375" style="308" hidden="1" customWidth="1"/>
    <col min="4881" max="4881" width="13.44140625" style="308" hidden="1" customWidth="1"/>
    <col min="4882" max="4882" width="8.6640625" style="308" hidden="1" customWidth="1"/>
    <col min="4883" max="4883" width="9.109375" style="308" hidden="1" customWidth="1"/>
    <col min="4884" max="5120" width="0" style="308" hidden="1"/>
    <col min="5121" max="5121" width="1.5546875" style="308" hidden="1" customWidth="1"/>
    <col min="5122" max="5122" width="11.33203125" style="308" hidden="1" customWidth="1"/>
    <col min="5123" max="5123" width="16.33203125" style="308" hidden="1" customWidth="1"/>
    <col min="5124" max="5129" width="7.109375" style="308" hidden="1" customWidth="1"/>
    <col min="5130" max="5130" width="13.5546875" style="308" hidden="1" customWidth="1"/>
    <col min="5131" max="5136" width="7.109375" style="308" hidden="1" customWidth="1"/>
    <col min="5137" max="5137" width="13.44140625" style="308" hidden="1" customWidth="1"/>
    <col min="5138" max="5138" width="8.6640625" style="308" hidden="1" customWidth="1"/>
    <col min="5139" max="5139" width="9.109375" style="308" hidden="1" customWidth="1"/>
    <col min="5140" max="5376" width="0" style="308" hidden="1"/>
    <col min="5377" max="5377" width="1.5546875" style="308" hidden="1" customWidth="1"/>
    <col min="5378" max="5378" width="11.33203125" style="308" hidden="1" customWidth="1"/>
    <col min="5379" max="5379" width="16.33203125" style="308" hidden="1" customWidth="1"/>
    <col min="5380" max="5385" width="7.109375" style="308" hidden="1" customWidth="1"/>
    <col min="5386" max="5386" width="13.5546875" style="308" hidden="1" customWidth="1"/>
    <col min="5387" max="5392" width="7.109375" style="308" hidden="1" customWidth="1"/>
    <col min="5393" max="5393" width="13.44140625" style="308" hidden="1" customWidth="1"/>
    <col min="5394" max="5394" width="8.6640625" style="308" hidden="1" customWidth="1"/>
    <col min="5395" max="5395" width="9.109375" style="308" hidden="1" customWidth="1"/>
    <col min="5396" max="5632" width="0" style="308" hidden="1"/>
    <col min="5633" max="5633" width="1.5546875" style="308" hidden="1" customWidth="1"/>
    <col min="5634" max="5634" width="11.33203125" style="308" hidden="1" customWidth="1"/>
    <col min="5635" max="5635" width="16.33203125" style="308" hidden="1" customWidth="1"/>
    <col min="5636" max="5641" width="7.109375" style="308" hidden="1" customWidth="1"/>
    <col min="5642" max="5642" width="13.5546875" style="308" hidden="1" customWidth="1"/>
    <col min="5643" max="5648" width="7.109375" style="308" hidden="1" customWidth="1"/>
    <col min="5649" max="5649" width="13.44140625" style="308" hidden="1" customWidth="1"/>
    <col min="5650" max="5650" width="8.6640625" style="308" hidden="1" customWidth="1"/>
    <col min="5651" max="5651" width="9.109375" style="308" hidden="1" customWidth="1"/>
    <col min="5652" max="5888" width="0" style="308" hidden="1"/>
    <col min="5889" max="5889" width="1.5546875" style="308" hidden="1" customWidth="1"/>
    <col min="5890" max="5890" width="11.33203125" style="308" hidden="1" customWidth="1"/>
    <col min="5891" max="5891" width="16.33203125" style="308" hidden="1" customWidth="1"/>
    <col min="5892" max="5897" width="7.109375" style="308" hidden="1" customWidth="1"/>
    <col min="5898" max="5898" width="13.5546875" style="308" hidden="1" customWidth="1"/>
    <col min="5899" max="5904" width="7.109375" style="308" hidden="1" customWidth="1"/>
    <col min="5905" max="5905" width="13.44140625" style="308" hidden="1" customWidth="1"/>
    <col min="5906" max="5906" width="8.6640625" style="308" hidden="1" customWidth="1"/>
    <col min="5907" max="5907" width="9.109375" style="308" hidden="1" customWidth="1"/>
    <col min="5908" max="6144" width="0" style="308" hidden="1"/>
    <col min="6145" max="6145" width="1.5546875" style="308" hidden="1" customWidth="1"/>
    <col min="6146" max="6146" width="11.33203125" style="308" hidden="1" customWidth="1"/>
    <col min="6147" max="6147" width="16.33203125" style="308" hidden="1" customWidth="1"/>
    <col min="6148" max="6153" width="7.109375" style="308" hidden="1" customWidth="1"/>
    <col min="6154" max="6154" width="13.5546875" style="308" hidden="1" customWidth="1"/>
    <col min="6155" max="6160" width="7.109375" style="308" hidden="1" customWidth="1"/>
    <col min="6161" max="6161" width="13.44140625" style="308" hidden="1" customWidth="1"/>
    <col min="6162" max="6162" width="8.6640625" style="308" hidden="1" customWidth="1"/>
    <col min="6163" max="6163" width="9.109375" style="308" hidden="1" customWidth="1"/>
    <col min="6164" max="6400" width="0" style="308" hidden="1"/>
    <col min="6401" max="6401" width="1.5546875" style="308" hidden="1" customWidth="1"/>
    <col min="6402" max="6402" width="11.33203125" style="308" hidden="1" customWidth="1"/>
    <col min="6403" max="6403" width="16.33203125" style="308" hidden="1" customWidth="1"/>
    <col min="6404" max="6409" width="7.109375" style="308" hidden="1" customWidth="1"/>
    <col min="6410" max="6410" width="13.5546875" style="308" hidden="1" customWidth="1"/>
    <col min="6411" max="6416" width="7.109375" style="308" hidden="1" customWidth="1"/>
    <col min="6417" max="6417" width="13.44140625" style="308" hidden="1" customWidth="1"/>
    <col min="6418" max="6418" width="8.6640625" style="308" hidden="1" customWidth="1"/>
    <col min="6419" max="6419" width="9.109375" style="308" hidden="1" customWidth="1"/>
    <col min="6420" max="6656" width="0" style="308" hidden="1"/>
    <col min="6657" max="6657" width="1.5546875" style="308" hidden="1" customWidth="1"/>
    <col min="6658" max="6658" width="11.33203125" style="308" hidden="1" customWidth="1"/>
    <col min="6659" max="6659" width="16.33203125" style="308" hidden="1" customWidth="1"/>
    <col min="6660" max="6665" width="7.109375" style="308" hidden="1" customWidth="1"/>
    <col min="6666" max="6666" width="13.5546875" style="308" hidden="1" customWidth="1"/>
    <col min="6667" max="6672" width="7.109375" style="308" hidden="1" customWidth="1"/>
    <col min="6673" max="6673" width="13.44140625" style="308" hidden="1" customWidth="1"/>
    <col min="6674" max="6674" width="8.6640625" style="308" hidden="1" customWidth="1"/>
    <col min="6675" max="6675" width="9.109375" style="308" hidden="1" customWidth="1"/>
    <col min="6676" max="6912" width="0" style="308" hidden="1"/>
    <col min="6913" max="6913" width="1.5546875" style="308" hidden="1" customWidth="1"/>
    <col min="6914" max="6914" width="11.33203125" style="308" hidden="1" customWidth="1"/>
    <col min="6915" max="6915" width="16.33203125" style="308" hidden="1" customWidth="1"/>
    <col min="6916" max="6921" width="7.109375" style="308" hidden="1" customWidth="1"/>
    <col min="6922" max="6922" width="13.5546875" style="308" hidden="1" customWidth="1"/>
    <col min="6923" max="6928" width="7.109375" style="308" hidden="1" customWidth="1"/>
    <col min="6929" max="6929" width="13.44140625" style="308" hidden="1" customWidth="1"/>
    <col min="6930" max="6930" width="8.6640625" style="308" hidden="1" customWidth="1"/>
    <col min="6931" max="6931" width="9.109375" style="308" hidden="1" customWidth="1"/>
    <col min="6932" max="7168" width="0" style="308" hidden="1"/>
    <col min="7169" max="7169" width="1.5546875" style="308" hidden="1" customWidth="1"/>
    <col min="7170" max="7170" width="11.33203125" style="308" hidden="1" customWidth="1"/>
    <col min="7171" max="7171" width="16.33203125" style="308" hidden="1" customWidth="1"/>
    <col min="7172" max="7177" width="7.109375" style="308" hidden="1" customWidth="1"/>
    <col min="7178" max="7178" width="13.5546875" style="308" hidden="1" customWidth="1"/>
    <col min="7179" max="7184" width="7.109375" style="308" hidden="1" customWidth="1"/>
    <col min="7185" max="7185" width="13.44140625" style="308" hidden="1" customWidth="1"/>
    <col min="7186" max="7186" width="8.6640625" style="308" hidden="1" customWidth="1"/>
    <col min="7187" max="7187" width="9.109375" style="308" hidden="1" customWidth="1"/>
    <col min="7188" max="7424" width="0" style="308" hidden="1"/>
    <col min="7425" max="7425" width="1.5546875" style="308" hidden="1" customWidth="1"/>
    <col min="7426" max="7426" width="11.33203125" style="308" hidden="1" customWidth="1"/>
    <col min="7427" max="7427" width="16.33203125" style="308" hidden="1" customWidth="1"/>
    <col min="7428" max="7433" width="7.109375" style="308" hidden="1" customWidth="1"/>
    <col min="7434" max="7434" width="13.5546875" style="308" hidden="1" customWidth="1"/>
    <col min="7435" max="7440" width="7.109375" style="308" hidden="1" customWidth="1"/>
    <col min="7441" max="7441" width="13.44140625" style="308" hidden="1" customWidth="1"/>
    <col min="7442" max="7442" width="8.6640625" style="308" hidden="1" customWidth="1"/>
    <col min="7443" max="7443" width="9.109375" style="308" hidden="1" customWidth="1"/>
    <col min="7444" max="7680" width="0" style="308" hidden="1"/>
    <col min="7681" max="7681" width="1.5546875" style="308" hidden="1" customWidth="1"/>
    <col min="7682" max="7682" width="11.33203125" style="308" hidden="1" customWidth="1"/>
    <col min="7683" max="7683" width="16.33203125" style="308" hidden="1" customWidth="1"/>
    <col min="7684" max="7689" width="7.109375" style="308" hidden="1" customWidth="1"/>
    <col min="7690" max="7690" width="13.5546875" style="308" hidden="1" customWidth="1"/>
    <col min="7691" max="7696" width="7.109375" style="308" hidden="1" customWidth="1"/>
    <col min="7697" max="7697" width="13.44140625" style="308" hidden="1" customWidth="1"/>
    <col min="7698" max="7698" width="8.6640625" style="308" hidden="1" customWidth="1"/>
    <col min="7699" max="7699" width="9.109375" style="308" hidden="1" customWidth="1"/>
    <col min="7700" max="7936" width="0" style="308" hidden="1"/>
    <col min="7937" max="7937" width="1.5546875" style="308" hidden="1" customWidth="1"/>
    <col min="7938" max="7938" width="11.33203125" style="308" hidden="1" customWidth="1"/>
    <col min="7939" max="7939" width="16.33203125" style="308" hidden="1" customWidth="1"/>
    <col min="7940" max="7945" width="7.109375" style="308" hidden="1" customWidth="1"/>
    <col min="7946" max="7946" width="13.5546875" style="308" hidden="1" customWidth="1"/>
    <col min="7947" max="7952" width="7.109375" style="308" hidden="1" customWidth="1"/>
    <col min="7953" max="7953" width="13.44140625" style="308" hidden="1" customWidth="1"/>
    <col min="7954" max="7954" width="8.6640625" style="308" hidden="1" customWidth="1"/>
    <col min="7955" max="7955" width="9.109375" style="308" hidden="1" customWidth="1"/>
    <col min="7956" max="8192" width="0" style="308" hidden="1"/>
    <col min="8193" max="8193" width="1.5546875" style="308" hidden="1" customWidth="1"/>
    <col min="8194" max="8194" width="11.33203125" style="308" hidden="1" customWidth="1"/>
    <col min="8195" max="8195" width="16.33203125" style="308" hidden="1" customWidth="1"/>
    <col min="8196" max="8201" width="7.109375" style="308" hidden="1" customWidth="1"/>
    <col min="8202" max="8202" width="13.5546875" style="308" hidden="1" customWidth="1"/>
    <col min="8203" max="8208" width="7.109375" style="308" hidden="1" customWidth="1"/>
    <col min="8209" max="8209" width="13.44140625" style="308" hidden="1" customWidth="1"/>
    <col min="8210" max="8210" width="8.6640625" style="308" hidden="1" customWidth="1"/>
    <col min="8211" max="8211" width="9.109375" style="308" hidden="1" customWidth="1"/>
    <col min="8212" max="8448" width="0" style="308" hidden="1"/>
    <col min="8449" max="8449" width="1.5546875" style="308" hidden="1" customWidth="1"/>
    <col min="8450" max="8450" width="11.33203125" style="308" hidden="1" customWidth="1"/>
    <col min="8451" max="8451" width="16.33203125" style="308" hidden="1" customWidth="1"/>
    <col min="8452" max="8457" width="7.109375" style="308" hidden="1" customWidth="1"/>
    <col min="8458" max="8458" width="13.5546875" style="308" hidden="1" customWidth="1"/>
    <col min="8459" max="8464" width="7.109375" style="308" hidden="1" customWidth="1"/>
    <col min="8465" max="8465" width="13.44140625" style="308" hidden="1" customWidth="1"/>
    <col min="8466" max="8466" width="8.6640625" style="308" hidden="1" customWidth="1"/>
    <col min="8467" max="8467" width="9.109375" style="308" hidden="1" customWidth="1"/>
    <col min="8468" max="8704" width="0" style="308" hidden="1"/>
    <col min="8705" max="8705" width="1.5546875" style="308" hidden="1" customWidth="1"/>
    <col min="8706" max="8706" width="11.33203125" style="308" hidden="1" customWidth="1"/>
    <col min="8707" max="8707" width="16.33203125" style="308" hidden="1" customWidth="1"/>
    <col min="8708" max="8713" width="7.109375" style="308" hidden="1" customWidth="1"/>
    <col min="8714" max="8714" width="13.5546875" style="308" hidden="1" customWidth="1"/>
    <col min="8715" max="8720" width="7.109375" style="308" hidden="1" customWidth="1"/>
    <col min="8721" max="8721" width="13.44140625" style="308" hidden="1" customWidth="1"/>
    <col min="8722" max="8722" width="8.6640625" style="308" hidden="1" customWidth="1"/>
    <col min="8723" max="8723" width="9.109375" style="308" hidden="1" customWidth="1"/>
    <col min="8724" max="8960" width="0" style="308" hidden="1"/>
    <col min="8961" max="8961" width="1.5546875" style="308" hidden="1" customWidth="1"/>
    <col min="8962" max="8962" width="11.33203125" style="308" hidden="1" customWidth="1"/>
    <col min="8963" max="8963" width="16.33203125" style="308" hidden="1" customWidth="1"/>
    <col min="8964" max="8969" width="7.109375" style="308" hidden="1" customWidth="1"/>
    <col min="8970" max="8970" width="13.5546875" style="308" hidden="1" customWidth="1"/>
    <col min="8971" max="8976" width="7.109375" style="308" hidden="1" customWidth="1"/>
    <col min="8977" max="8977" width="13.44140625" style="308" hidden="1" customWidth="1"/>
    <col min="8978" max="8978" width="8.6640625" style="308" hidden="1" customWidth="1"/>
    <col min="8979" max="8979" width="9.109375" style="308" hidden="1" customWidth="1"/>
    <col min="8980" max="9216" width="0" style="308" hidden="1"/>
    <col min="9217" max="9217" width="1.5546875" style="308" hidden="1" customWidth="1"/>
    <col min="9218" max="9218" width="11.33203125" style="308" hidden="1" customWidth="1"/>
    <col min="9219" max="9219" width="16.33203125" style="308" hidden="1" customWidth="1"/>
    <col min="9220" max="9225" width="7.109375" style="308" hidden="1" customWidth="1"/>
    <col min="9226" max="9226" width="13.5546875" style="308" hidden="1" customWidth="1"/>
    <col min="9227" max="9232" width="7.109375" style="308" hidden="1" customWidth="1"/>
    <col min="9233" max="9233" width="13.44140625" style="308" hidden="1" customWidth="1"/>
    <col min="9234" max="9234" width="8.6640625" style="308" hidden="1" customWidth="1"/>
    <col min="9235" max="9235" width="9.109375" style="308" hidden="1" customWidth="1"/>
    <col min="9236" max="9472" width="0" style="308" hidden="1"/>
    <col min="9473" max="9473" width="1.5546875" style="308" hidden="1" customWidth="1"/>
    <col min="9474" max="9474" width="11.33203125" style="308" hidden="1" customWidth="1"/>
    <col min="9475" max="9475" width="16.33203125" style="308" hidden="1" customWidth="1"/>
    <col min="9476" max="9481" width="7.109375" style="308" hidden="1" customWidth="1"/>
    <col min="9482" max="9482" width="13.5546875" style="308" hidden="1" customWidth="1"/>
    <col min="9483" max="9488" width="7.109375" style="308" hidden="1" customWidth="1"/>
    <col min="9489" max="9489" width="13.44140625" style="308" hidden="1" customWidth="1"/>
    <col min="9490" max="9490" width="8.6640625" style="308" hidden="1" customWidth="1"/>
    <col min="9491" max="9491" width="9.109375" style="308" hidden="1" customWidth="1"/>
    <col min="9492" max="9728" width="0" style="308" hidden="1"/>
    <col min="9729" max="9729" width="1.5546875" style="308" hidden="1" customWidth="1"/>
    <col min="9730" max="9730" width="11.33203125" style="308" hidden="1" customWidth="1"/>
    <col min="9731" max="9731" width="16.33203125" style="308" hidden="1" customWidth="1"/>
    <col min="9732" max="9737" width="7.109375" style="308" hidden="1" customWidth="1"/>
    <col min="9738" max="9738" width="13.5546875" style="308" hidden="1" customWidth="1"/>
    <col min="9739" max="9744" width="7.109375" style="308" hidden="1" customWidth="1"/>
    <col min="9745" max="9745" width="13.44140625" style="308" hidden="1" customWidth="1"/>
    <col min="9746" max="9746" width="8.6640625" style="308" hidden="1" customWidth="1"/>
    <col min="9747" max="9747" width="9.109375" style="308" hidden="1" customWidth="1"/>
    <col min="9748" max="9984" width="0" style="308" hidden="1"/>
    <col min="9985" max="9985" width="1.5546875" style="308" hidden="1" customWidth="1"/>
    <col min="9986" max="9986" width="11.33203125" style="308" hidden="1" customWidth="1"/>
    <col min="9987" max="9987" width="16.33203125" style="308" hidden="1" customWidth="1"/>
    <col min="9988" max="9993" width="7.109375" style="308" hidden="1" customWidth="1"/>
    <col min="9994" max="9994" width="13.5546875" style="308" hidden="1" customWidth="1"/>
    <col min="9995" max="10000" width="7.109375" style="308" hidden="1" customWidth="1"/>
    <col min="10001" max="10001" width="13.44140625" style="308" hidden="1" customWidth="1"/>
    <col min="10002" max="10002" width="8.6640625" style="308" hidden="1" customWidth="1"/>
    <col min="10003" max="10003" width="9.109375" style="308" hidden="1" customWidth="1"/>
    <col min="10004" max="10240" width="0" style="308" hidden="1"/>
    <col min="10241" max="10241" width="1.5546875" style="308" hidden="1" customWidth="1"/>
    <col min="10242" max="10242" width="11.33203125" style="308" hidden="1" customWidth="1"/>
    <col min="10243" max="10243" width="16.33203125" style="308" hidden="1" customWidth="1"/>
    <col min="10244" max="10249" width="7.109375" style="308" hidden="1" customWidth="1"/>
    <col min="10250" max="10250" width="13.5546875" style="308" hidden="1" customWidth="1"/>
    <col min="10251" max="10256" width="7.109375" style="308" hidden="1" customWidth="1"/>
    <col min="10257" max="10257" width="13.44140625" style="308" hidden="1" customWidth="1"/>
    <col min="10258" max="10258" width="8.6640625" style="308" hidden="1" customWidth="1"/>
    <col min="10259" max="10259" width="9.109375" style="308" hidden="1" customWidth="1"/>
    <col min="10260" max="10496" width="0" style="308" hidden="1"/>
    <col min="10497" max="10497" width="1.5546875" style="308" hidden="1" customWidth="1"/>
    <col min="10498" max="10498" width="11.33203125" style="308" hidden="1" customWidth="1"/>
    <col min="10499" max="10499" width="16.33203125" style="308" hidden="1" customWidth="1"/>
    <col min="10500" max="10505" width="7.109375" style="308" hidden="1" customWidth="1"/>
    <col min="10506" max="10506" width="13.5546875" style="308" hidden="1" customWidth="1"/>
    <col min="10507" max="10512" width="7.109375" style="308" hidden="1" customWidth="1"/>
    <col min="10513" max="10513" width="13.44140625" style="308" hidden="1" customWidth="1"/>
    <col min="10514" max="10514" width="8.6640625" style="308" hidden="1" customWidth="1"/>
    <col min="10515" max="10515" width="9.109375" style="308" hidden="1" customWidth="1"/>
    <col min="10516" max="10752" width="0" style="308" hidden="1"/>
    <col min="10753" max="10753" width="1.5546875" style="308" hidden="1" customWidth="1"/>
    <col min="10754" max="10754" width="11.33203125" style="308" hidden="1" customWidth="1"/>
    <col min="10755" max="10755" width="16.33203125" style="308" hidden="1" customWidth="1"/>
    <col min="10756" max="10761" width="7.109375" style="308" hidden="1" customWidth="1"/>
    <col min="10762" max="10762" width="13.5546875" style="308" hidden="1" customWidth="1"/>
    <col min="10763" max="10768" width="7.109375" style="308" hidden="1" customWidth="1"/>
    <col min="10769" max="10769" width="13.44140625" style="308" hidden="1" customWidth="1"/>
    <col min="10770" max="10770" width="8.6640625" style="308" hidden="1" customWidth="1"/>
    <col min="10771" max="10771" width="9.109375" style="308" hidden="1" customWidth="1"/>
    <col min="10772" max="11008" width="0" style="308" hidden="1"/>
    <col min="11009" max="11009" width="1.5546875" style="308" hidden="1" customWidth="1"/>
    <col min="11010" max="11010" width="11.33203125" style="308" hidden="1" customWidth="1"/>
    <col min="11011" max="11011" width="16.33203125" style="308" hidden="1" customWidth="1"/>
    <col min="11012" max="11017" width="7.109375" style="308" hidden="1" customWidth="1"/>
    <col min="11018" max="11018" width="13.5546875" style="308" hidden="1" customWidth="1"/>
    <col min="11019" max="11024" width="7.109375" style="308" hidden="1" customWidth="1"/>
    <col min="11025" max="11025" width="13.44140625" style="308" hidden="1" customWidth="1"/>
    <col min="11026" max="11026" width="8.6640625" style="308" hidden="1" customWidth="1"/>
    <col min="11027" max="11027" width="9.109375" style="308" hidden="1" customWidth="1"/>
    <col min="11028" max="11264" width="0" style="308" hidden="1"/>
    <col min="11265" max="11265" width="1.5546875" style="308" hidden="1" customWidth="1"/>
    <col min="11266" max="11266" width="11.33203125" style="308" hidden="1" customWidth="1"/>
    <col min="11267" max="11267" width="16.33203125" style="308" hidden="1" customWidth="1"/>
    <col min="11268" max="11273" width="7.109375" style="308" hidden="1" customWidth="1"/>
    <col min="11274" max="11274" width="13.5546875" style="308" hidden="1" customWidth="1"/>
    <col min="11275" max="11280" width="7.109375" style="308" hidden="1" customWidth="1"/>
    <col min="11281" max="11281" width="13.44140625" style="308" hidden="1" customWidth="1"/>
    <col min="11282" max="11282" width="8.6640625" style="308" hidden="1" customWidth="1"/>
    <col min="11283" max="11283" width="9.109375" style="308" hidden="1" customWidth="1"/>
    <col min="11284" max="11520" width="0" style="308" hidden="1"/>
    <col min="11521" max="11521" width="1.5546875" style="308" hidden="1" customWidth="1"/>
    <col min="11522" max="11522" width="11.33203125" style="308" hidden="1" customWidth="1"/>
    <col min="11523" max="11523" width="16.33203125" style="308" hidden="1" customWidth="1"/>
    <col min="11524" max="11529" width="7.109375" style="308" hidden="1" customWidth="1"/>
    <col min="11530" max="11530" width="13.5546875" style="308" hidden="1" customWidth="1"/>
    <col min="11531" max="11536" width="7.109375" style="308" hidden="1" customWidth="1"/>
    <col min="11537" max="11537" width="13.44140625" style="308" hidden="1" customWidth="1"/>
    <col min="11538" max="11538" width="8.6640625" style="308" hidden="1" customWidth="1"/>
    <col min="11539" max="11539" width="9.109375" style="308" hidden="1" customWidth="1"/>
    <col min="11540" max="11776" width="0" style="308" hidden="1"/>
    <col min="11777" max="11777" width="1.5546875" style="308" hidden="1" customWidth="1"/>
    <col min="11778" max="11778" width="11.33203125" style="308" hidden="1" customWidth="1"/>
    <col min="11779" max="11779" width="16.33203125" style="308" hidden="1" customWidth="1"/>
    <col min="11780" max="11785" width="7.109375" style="308" hidden="1" customWidth="1"/>
    <col min="11786" max="11786" width="13.5546875" style="308" hidden="1" customWidth="1"/>
    <col min="11787" max="11792" width="7.109375" style="308" hidden="1" customWidth="1"/>
    <col min="11793" max="11793" width="13.44140625" style="308" hidden="1" customWidth="1"/>
    <col min="11794" max="11794" width="8.6640625" style="308" hidden="1" customWidth="1"/>
    <col min="11795" max="11795" width="9.109375" style="308" hidden="1" customWidth="1"/>
    <col min="11796" max="12032" width="0" style="308" hidden="1"/>
    <col min="12033" max="12033" width="1.5546875" style="308" hidden="1" customWidth="1"/>
    <col min="12034" max="12034" width="11.33203125" style="308" hidden="1" customWidth="1"/>
    <col min="12035" max="12035" width="16.33203125" style="308" hidden="1" customWidth="1"/>
    <col min="12036" max="12041" width="7.109375" style="308" hidden="1" customWidth="1"/>
    <col min="12042" max="12042" width="13.5546875" style="308" hidden="1" customWidth="1"/>
    <col min="12043" max="12048" width="7.109375" style="308" hidden="1" customWidth="1"/>
    <col min="12049" max="12049" width="13.44140625" style="308" hidden="1" customWidth="1"/>
    <col min="12050" max="12050" width="8.6640625" style="308" hidden="1" customWidth="1"/>
    <col min="12051" max="12051" width="9.109375" style="308" hidden="1" customWidth="1"/>
    <col min="12052" max="12288" width="0" style="308" hidden="1"/>
    <col min="12289" max="12289" width="1.5546875" style="308" hidden="1" customWidth="1"/>
    <col min="12290" max="12290" width="11.33203125" style="308" hidden="1" customWidth="1"/>
    <col min="12291" max="12291" width="16.33203125" style="308" hidden="1" customWidth="1"/>
    <col min="12292" max="12297" width="7.109375" style="308" hidden="1" customWidth="1"/>
    <col min="12298" max="12298" width="13.5546875" style="308" hidden="1" customWidth="1"/>
    <col min="12299" max="12304" width="7.109375" style="308" hidden="1" customWidth="1"/>
    <col min="12305" max="12305" width="13.44140625" style="308" hidden="1" customWidth="1"/>
    <col min="12306" max="12306" width="8.6640625" style="308" hidden="1" customWidth="1"/>
    <col min="12307" max="12307" width="9.109375" style="308" hidden="1" customWidth="1"/>
    <col min="12308" max="12544" width="0" style="308" hidden="1"/>
    <col min="12545" max="12545" width="1.5546875" style="308" hidden="1" customWidth="1"/>
    <col min="12546" max="12546" width="11.33203125" style="308" hidden="1" customWidth="1"/>
    <col min="12547" max="12547" width="16.33203125" style="308" hidden="1" customWidth="1"/>
    <col min="12548" max="12553" width="7.109375" style="308" hidden="1" customWidth="1"/>
    <col min="12554" max="12554" width="13.5546875" style="308" hidden="1" customWidth="1"/>
    <col min="12555" max="12560" width="7.109375" style="308" hidden="1" customWidth="1"/>
    <col min="12561" max="12561" width="13.44140625" style="308" hidden="1" customWidth="1"/>
    <col min="12562" max="12562" width="8.6640625" style="308" hidden="1" customWidth="1"/>
    <col min="12563" max="12563" width="9.109375" style="308" hidden="1" customWidth="1"/>
    <col min="12564" max="12800" width="0" style="308" hidden="1"/>
    <col min="12801" max="12801" width="1.5546875" style="308" hidden="1" customWidth="1"/>
    <col min="12802" max="12802" width="11.33203125" style="308" hidden="1" customWidth="1"/>
    <col min="12803" max="12803" width="16.33203125" style="308" hidden="1" customWidth="1"/>
    <col min="12804" max="12809" width="7.109375" style="308" hidden="1" customWidth="1"/>
    <col min="12810" max="12810" width="13.5546875" style="308" hidden="1" customWidth="1"/>
    <col min="12811" max="12816" width="7.109375" style="308" hidden="1" customWidth="1"/>
    <col min="12817" max="12817" width="13.44140625" style="308" hidden="1" customWidth="1"/>
    <col min="12818" max="12818" width="8.6640625" style="308" hidden="1" customWidth="1"/>
    <col min="12819" max="12819" width="9.109375" style="308" hidden="1" customWidth="1"/>
    <col min="12820" max="13056" width="0" style="308" hidden="1"/>
    <col min="13057" max="13057" width="1.5546875" style="308" hidden="1" customWidth="1"/>
    <col min="13058" max="13058" width="11.33203125" style="308" hidden="1" customWidth="1"/>
    <col min="13059" max="13059" width="16.33203125" style="308" hidden="1" customWidth="1"/>
    <col min="13060" max="13065" width="7.109375" style="308" hidden="1" customWidth="1"/>
    <col min="13066" max="13066" width="13.5546875" style="308" hidden="1" customWidth="1"/>
    <col min="13067" max="13072" width="7.109375" style="308" hidden="1" customWidth="1"/>
    <col min="13073" max="13073" width="13.44140625" style="308" hidden="1" customWidth="1"/>
    <col min="13074" max="13074" width="8.6640625" style="308" hidden="1" customWidth="1"/>
    <col min="13075" max="13075" width="9.109375" style="308" hidden="1" customWidth="1"/>
    <col min="13076" max="13312" width="0" style="308" hidden="1"/>
    <col min="13313" max="13313" width="1.5546875" style="308" hidden="1" customWidth="1"/>
    <col min="13314" max="13314" width="11.33203125" style="308" hidden="1" customWidth="1"/>
    <col min="13315" max="13315" width="16.33203125" style="308" hidden="1" customWidth="1"/>
    <col min="13316" max="13321" width="7.109375" style="308" hidden="1" customWidth="1"/>
    <col min="13322" max="13322" width="13.5546875" style="308" hidden="1" customWidth="1"/>
    <col min="13323" max="13328" width="7.109375" style="308" hidden="1" customWidth="1"/>
    <col min="13329" max="13329" width="13.44140625" style="308" hidden="1" customWidth="1"/>
    <col min="13330" max="13330" width="8.6640625" style="308" hidden="1" customWidth="1"/>
    <col min="13331" max="13331" width="9.109375" style="308" hidden="1" customWidth="1"/>
    <col min="13332" max="13568" width="0" style="308" hidden="1"/>
    <col min="13569" max="13569" width="1.5546875" style="308" hidden="1" customWidth="1"/>
    <col min="13570" max="13570" width="11.33203125" style="308" hidden="1" customWidth="1"/>
    <col min="13571" max="13571" width="16.33203125" style="308" hidden="1" customWidth="1"/>
    <col min="13572" max="13577" width="7.109375" style="308" hidden="1" customWidth="1"/>
    <col min="13578" max="13578" width="13.5546875" style="308" hidden="1" customWidth="1"/>
    <col min="13579" max="13584" width="7.109375" style="308" hidden="1" customWidth="1"/>
    <col min="13585" max="13585" width="13.44140625" style="308" hidden="1" customWidth="1"/>
    <col min="13586" max="13586" width="8.6640625" style="308" hidden="1" customWidth="1"/>
    <col min="13587" max="13587" width="9.109375" style="308" hidden="1" customWidth="1"/>
    <col min="13588" max="13824" width="0" style="308" hidden="1"/>
    <col min="13825" max="13825" width="1.5546875" style="308" hidden="1" customWidth="1"/>
    <col min="13826" max="13826" width="11.33203125" style="308" hidden="1" customWidth="1"/>
    <col min="13827" max="13827" width="16.33203125" style="308" hidden="1" customWidth="1"/>
    <col min="13828" max="13833" width="7.109375" style="308" hidden="1" customWidth="1"/>
    <col min="13834" max="13834" width="13.5546875" style="308" hidden="1" customWidth="1"/>
    <col min="13835" max="13840" width="7.109375" style="308" hidden="1" customWidth="1"/>
    <col min="13841" max="13841" width="13.44140625" style="308" hidden="1" customWidth="1"/>
    <col min="13842" max="13842" width="8.6640625" style="308" hidden="1" customWidth="1"/>
    <col min="13843" max="13843" width="9.109375" style="308" hidden="1" customWidth="1"/>
    <col min="13844" max="14080" width="0" style="308" hidden="1"/>
    <col min="14081" max="14081" width="1.5546875" style="308" hidden="1" customWidth="1"/>
    <col min="14082" max="14082" width="11.33203125" style="308" hidden="1" customWidth="1"/>
    <col min="14083" max="14083" width="16.33203125" style="308" hidden="1" customWidth="1"/>
    <col min="14084" max="14089" width="7.109375" style="308" hidden="1" customWidth="1"/>
    <col min="14090" max="14090" width="13.5546875" style="308" hidden="1" customWidth="1"/>
    <col min="14091" max="14096" width="7.109375" style="308" hidden="1" customWidth="1"/>
    <col min="14097" max="14097" width="13.44140625" style="308" hidden="1" customWidth="1"/>
    <col min="14098" max="14098" width="8.6640625" style="308" hidden="1" customWidth="1"/>
    <col min="14099" max="14099" width="9.109375" style="308" hidden="1" customWidth="1"/>
    <col min="14100" max="14336" width="0" style="308" hidden="1"/>
    <col min="14337" max="14337" width="1.5546875" style="308" hidden="1" customWidth="1"/>
    <col min="14338" max="14338" width="11.33203125" style="308" hidden="1" customWidth="1"/>
    <col min="14339" max="14339" width="16.33203125" style="308" hidden="1" customWidth="1"/>
    <col min="14340" max="14345" width="7.109375" style="308" hidden="1" customWidth="1"/>
    <col min="14346" max="14346" width="13.5546875" style="308" hidden="1" customWidth="1"/>
    <col min="14347" max="14352" width="7.109375" style="308" hidden="1" customWidth="1"/>
    <col min="14353" max="14353" width="13.44140625" style="308" hidden="1" customWidth="1"/>
    <col min="14354" max="14354" width="8.6640625" style="308" hidden="1" customWidth="1"/>
    <col min="14355" max="14355" width="9.109375" style="308" hidden="1" customWidth="1"/>
    <col min="14356" max="14592" width="0" style="308" hidden="1"/>
    <col min="14593" max="14593" width="1.5546875" style="308" hidden="1" customWidth="1"/>
    <col min="14594" max="14594" width="11.33203125" style="308" hidden="1" customWidth="1"/>
    <col min="14595" max="14595" width="16.33203125" style="308" hidden="1" customWidth="1"/>
    <col min="14596" max="14601" width="7.109375" style="308" hidden="1" customWidth="1"/>
    <col min="14602" max="14602" width="13.5546875" style="308" hidden="1" customWidth="1"/>
    <col min="14603" max="14608" width="7.109375" style="308" hidden="1" customWidth="1"/>
    <col min="14609" max="14609" width="13.44140625" style="308" hidden="1" customWidth="1"/>
    <col min="14610" max="14610" width="8.6640625" style="308" hidden="1" customWidth="1"/>
    <col min="14611" max="14611" width="9.109375" style="308" hidden="1" customWidth="1"/>
    <col min="14612" max="14848" width="0" style="308" hidden="1"/>
    <col min="14849" max="14849" width="1.5546875" style="308" hidden="1" customWidth="1"/>
    <col min="14850" max="14850" width="11.33203125" style="308" hidden="1" customWidth="1"/>
    <col min="14851" max="14851" width="16.33203125" style="308" hidden="1" customWidth="1"/>
    <col min="14852" max="14857" width="7.109375" style="308" hidden="1" customWidth="1"/>
    <col min="14858" max="14858" width="13.5546875" style="308" hidden="1" customWidth="1"/>
    <col min="14859" max="14864" width="7.109375" style="308" hidden="1" customWidth="1"/>
    <col min="14865" max="14865" width="13.44140625" style="308" hidden="1" customWidth="1"/>
    <col min="14866" max="14866" width="8.6640625" style="308" hidden="1" customWidth="1"/>
    <col min="14867" max="14867" width="9.109375" style="308" hidden="1" customWidth="1"/>
    <col min="14868" max="15104" width="0" style="308" hidden="1"/>
    <col min="15105" max="15105" width="1.5546875" style="308" hidden="1" customWidth="1"/>
    <col min="15106" max="15106" width="11.33203125" style="308" hidden="1" customWidth="1"/>
    <col min="15107" max="15107" width="16.33203125" style="308" hidden="1" customWidth="1"/>
    <col min="15108" max="15113" width="7.109375" style="308" hidden="1" customWidth="1"/>
    <col min="15114" max="15114" width="13.5546875" style="308" hidden="1" customWidth="1"/>
    <col min="15115" max="15120" width="7.109375" style="308" hidden="1" customWidth="1"/>
    <col min="15121" max="15121" width="13.44140625" style="308" hidden="1" customWidth="1"/>
    <col min="15122" max="15122" width="8.6640625" style="308" hidden="1" customWidth="1"/>
    <col min="15123" max="15123" width="9.109375" style="308" hidden="1" customWidth="1"/>
    <col min="15124" max="15360" width="0" style="308" hidden="1"/>
    <col min="15361" max="15361" width="1.5546875" style="308" hidden="1" customWidth="1"/>
    <col min="15362" max="15362" width="11.33203125" style="308" hidden="1" customWidth="1"/>
    <col min="15363" max="15363" width="16.33203125" style="308" hidden="1" customWidth="1"/>
    <col min="15364" max="15369" width="7.109375" style="308" hidden="1" customWidth="1"/>
    <col min="15370" max="15370" width="13.5546875" style="308" hidden="1" customWidth="1"/>
    <col min="15371" max="15376" width="7.109375" style="308" hidden="1" customWidth="1"/>
    <col min="15377" max="15377" width="13.44140625" style="308" hidden="1" customWidth="1"/>
    <col min="15378" max="15378" width="8.6640625" style="308" hidden="1" customWidth="1"/>
    <col min="15379" max="15379" width="9.109375" style="308" hidden="1" customWidth="1"/>
    <col min="15380" max="15616" width="0" style="308" hidden="1"/>
    <col min="15617" max="15617" width="1.5546875" style="308" hidden="1" customWidth="1"/>
    <col min="15618" max="15618" width="11.33203125" style="308" hidden="1" customWidth="1"/>
    <col min="15619" max="15619" width="16.33203125" style="308" hidden="1" customWidth="1"/>
    <col min="15620" max="15625" width="7.109375" style="308" hidden="1" customWidth="1"/>
    <col min="15626" max="15626" width="13.5546875" style="308" hidden="1" customWidth="1"/>
    <col min="15627" max="15632" width="7.109375" style="308" hidden="1" customWidth="1"/>
    <col min="15633" max="15633" width="13.44140625" style="308" hidden="1" customWidth="1"/>
    <col min="15634" max="15634" width="8.6640625" style="308" hidden="1" customWidth="1"/>
    <col min="15635" max="15635" width="9.109375" style="308" hidden="1" customWidth="1"/>
    <col min="15636" max="15872" width="0" style="308" hidden="1"/>
    <col min="15873" max="15873" width="1.5546875" style="308" hidden="1" customWidth="1"/>
    <col min="15874" max="15874" width="11.33203125" style="308" hidden="1" customWidth="1"/>
    <col min="15875" max="15875" width="16.33203125" style="308" hidden="1" customWidth="1"/>
    <col min="15876" max="15881" width="7.109375" style="308" hidden="1" customWidth="1"/>
    <col min="15882" max="15882" width="13.5546875" style="308" hidden="1" customWidth="1"/>
    <col min="15883" max="15888" width="7.109375" style="308" hidden="1" customWidth="1"/>
    <col min="15889" max="15889" width="13.44140625" style="308" hidden="1" customWidth="1"/>
    <col min="15890" max="15890" width="8.6640625" style="308" hidden="1" customWidth="1"/>
    <col min="15891" max="15891" width="9.109375" style="308" hidden="1" customWidth="1"/>
    <col min="15892" max="16128" width="0" style="308" hidden="1"/>
    <col min="16129" max="16129" width="1.5546875" style="308" hidden="1" customWidth="1"/>
    <col min="16130" max="16130" width="11.33203125" style="308" hidden="1" customWidth="1"/>
    <col min="16131" max="16131" width="16.33203125" style="308" hidden="1" customWidth="1"/>
    <col min="16132" max="16137" width="7.109375" style="308" hidden="1" customWidth="1"/>
    <col min="16138" max="16138" width="13.5546875" style="308" hidden="1" customWidth="1"/>
    <col min="16139" max="16144" width="7.109375" style="308" hidden="1" customWidth="1"/>
    <col min="16145" max="16145" width="13.44140625" style="308" hidden="1" customWidth="1"/>
    <col min="16146" max="16146" width="8.6640625" style="308" hidden="1" customWidth="1"/>
    <col min="16147" max="16147" width="9.109375" style="308" hidden="1" customWidth="1"/>
    <col min="16148" max="16384" width="0" style="308" hidden="1"/>
  </cols>
  <sheetData>
    <row r="1" spans="1:19" ht="14.4" x14ac:dyDescent="0.3">
      <c r="A1" s="20"/>
      <c r="B1" s="307"/>
      <c r="C1" s="307"/>
      <c r="D1" s="307"/>
      <c r="E1" s="307"/>
      <c r="F1" s="307"/>
      <c r="G1" s="307"/>
      <c r="H1" s="307"/>
      <c r="I1" s="307"/>
      <c r="J1" s="307"/>
      <c r="K1" s="307"/>
      <c r="L1" s="307"/>
      <c r="M1" s="307"/>
      <c r="N1" s="307"/>
      <c r="O1" s="307"/>
      <c r="P1" s="307"/>
      <c r="Q1" s="307"/>
      <c r="R1" s="307"/>
    </row>
    <row r="2" spans="1:19" ht="18" x14ac:dyDescent="0.3">
      <c r="A2" s="309"/>
      <c r="B2" s="310" t="s">
        <v>81</v>
      </c>
      <c r="C2" s="311"/>
      <c r="D2" s="312"/>
      <c r="E2" s="312"/>
      <c r="F2" s="312"/>
      <c r="G2" s="312"/>
      <c r="H2" s="312"/>
      <c r="I2" s="312"/>
      <c r="J2" s="313"/>
      <c r="K2" s="313"/>
      <c r="L2" s="313"/>
      <c r="M2" s="313"/>
      <c r="N2" s="313"/>
      <c r="O2" s="313"/>
      <c r="P2" s="313"/>
      <c r="Q2" s="313"/>
      <c r="R2" s="314"/>
    </row>
    <row r="3" spans="1:19" ht="14.4" x14ac:dyDescent="0.3">
      <c r="A3" s="309"/>
      <c r="B3" s="315" t="s">
        <v>82</v>
      </c>
      <c r="C3" s="316"/>
      <c r="D3" s="317"/>
      <c r="E3" s="317"/>
      <c r="F3" s="317"/>
      <c r="G3" s="317"/>
      <c r="H3" s="317"/>
      <c r="I3" s="317"/>
      <c r="J3" s="318"/>
      <c r="K3" s="318"/>
      <c r="L3" s="318"/>
      <c r="M3" s="318"/>
      <c r="N3" s="318"/>
      <c r="O3" s="318"/>
      <c r="P3" s="318"/>
      <c r="Q3" s="318"/>
      <c r="R3" s="319"/>
    </row>
    <row r="4" spans="1:19" ht="14.4" x14ac:dyDescent="0.3">
      <c r="A4" s="309"/>
      <c r="B4" s="320"/>
      <c r="C4" s="321"/>
      <c r="D4" s="322"/>
      <c r="E4" s="322"/>
      <c r="F4" s="322"/>
      <c r="G4" s="322"/>
      <c r="H4" s="322"/>
      <c r="I4" s="322"/>
      <c r="J4" s="323" t="s">
        <v>120</v>
      </c>
      <c r="K4" s="324"/>
      <c r="L4" s="324"/>
      <c r="M4" s="324"/>
      <c r="N4" s="324"/>
      <c r="O4" s="324"/>
      <c r="P4" s="324"/>
      <c r="Q4" s="324"/>
      <c r="R4" s="325"/>
    </row>
    <row r="5" spans="1:19" ht="14.4" x14ac:dyDescent="0.3">
      <c r="A5" s="309"/>
      <c r="B5" s="326"/>
      <c r="C5" s="327"/>
      <c r="D5" s="328"/>
      <c r="E5" s="329"/>
      <c r="F5" s="329"/>
      <c r="G5" s="329" t="s">
        <v>59</v>
      </c>
      <c r="H5" s="329"/>
      <c r="I5" s="330"/>
      <c r="J5" s="331"/>
      <c r="K5" s="332"/>
      <c r="L5" s="333"/>
      <c r="M5" s="333" t="s">
        <v>83</v>
      </c>
      <c r="N5" s="333"/>
      <c r="O5" s="333"/>
      <c r="P5" s="333"/>
      <c r="Q5" s="334"/>
      <c r="R5" s="335"/>
    </row>
    <row r="6" spans="1:19" ht="26.4" x14ac:dyDescent="0.3">
      <c r="A6" s="309"/>
      <c r="B6" s="326" t="s">
        <v>84</v>
      </c>
      <c r="C6" s="336" t="s">
        <v>85</v>
      </c>
      <c r="D6" s="337" t="s">
        <v>61</v>
      </c>
      <c r="E6" s="337"/>
      <c r="F6" s="337" t="s">
        <v>62</v>
      </c>
      <c r="G6" s="337"/>
      <c r="H6" s="337" t="s">
        <v>63</v>
      </c>
      <c r="I6" s="337"/>
      <c r="J6" s="338" t="s">
        <v>64</v>
      </c>
      <c r="K6" s="339" t="s">
        <v>61</v>
      </c>
      <c r="L6" s="339"/>
      <c r="M6" s="339" t="s">
        <v>62</v>
      </c>
      <c r="N6" s="339"/>
      <c r="O6" s="339" t="s">
        <v>63</v>
      </c>
      <c r="P6" s="339"/>
      <c r="Q6" s="340" t="s">
        <v>86</v>
      </c>
      <c r="R6" s="341" t="s">
        <v>66</v>
      </c>
    </row>
    <row r="7" spans="1:19" ht="14.4" x14ac:dyDescent="0.3">
      <c r="A7" s="309"/>
      <c r="B7" s="342"/>
      <c r="C7" s="342"/>
      <c r="D7" s="343" t="s">
        <v>67</v>
      </c>
      <c r="E7" s="343" t="s">
        <v>68</v>
      </c>
      <c r="F7" s="343" t="s">
        <v>67</v>
      </c>
      <c r="G7" s="343" t="s">
        <v>68</v>
      </c>
      <c r="H7" s="343" t="s">
        <v>67</v>
      </c>
      <c r="I7" s="343" t="s">
        <v>68</v>
      </c>
      <c r="J7" s="344"/>
      <c r="K7" s="343" t="s">
        <v>67</v>
      </c>
      <c r="L7" s="343" t="s">
        <v>68</v>
      </c>
      <c r="M7" s="343" t="s">
        <v>67</v>
      </c>
      <c r="N7" s="343" t="s">
        <v>68</v>
      </c>
      <c r="O7" s="343" t="s">
        <v>67</v>
      </c>
      <c r="P7" s="343" t="s">
        <v>68</v>
      </c>
      <c r="Q7" s="344"/>
      <c r="R7" s="337"/>
    </row>
    <row r="8" spans="1:19" s="351" customFormat="1" ht="14.4" x14ac:dyDescent="0.3">
      <c r="A8" s="345"/>
      <c r="B8" s="346">
        <v>1</v>
      </c>
      <c r="C8" s="347" t="s">
        <v>87</v>
      </c>
      <c r="D8" s="348">
        <v>0.29047099999999998</v>
      </c>
      <c r="E8" s="348">
        <v>7.522462</v>
      </c>
      <c r="F8" s="348">
        <v>2.9047E-2</v>
      </c>
      <c r="G8" s="348">
        <v>0.29047099999999998</v>
      </c>
      <c r="H8" s="348">
        <v>2.6142349999999999</v>
      </c>
      <c r="I8" s="348">
        <v>1.7428239999999999</v>
      </c>
      <c r="J8" s="349">
        <v>12.489509</v>
      </c>
      <c r="K8" s="348">
        <v>0.29047099999999998</v>
      </c>
      <c r="L8" s="348">
        <v>7.9603460000000004</v>
      </c>
      <c r="M8" s="348">
        <v>0</v>
      </c>
      <c r="N8" s="348">
        <v>0</v>
      </c>
      <c r="O8" s="348">
        <v>0</v>
      </c>
      <c r="P8" s="348">
        <v>4.5717169999999996</v>
      </c>
      <c r="Q8" s="349">
        <v>12.822533999999999</v>
      </c>
      <c r="R8" s="348">
        <v>25.312042999999999</v>
      </c>
      <c r="S8" s="350"/>
    </row>
    <row r="9" spans="1:19" s="351" customFormat="1" ht="14.4" x14ac:dyDescent="0.3">
      <c r="A9" s="345"/>
      <c r="B9" s="346">
        <v>2</v>
      </c>
      <c r="C9" s="352" t="s">
        <v>88</v>
      </c>
      <c r="D9" s="353">
        <v>0</v>
      </c>
      <c r="E9" s="353">
        <v>27.05978</v>
      </c>
      <c r="F9" s="353">
        <v>1.7539999999999999E-3</v>
      </c>
      <c r="G9" s="353">
        <v>2.8507470000000001</v>
      </c>
      <c r="H9" s="353">
        <v>0</v>
      </c>
      <c r="I9" s="353">
        <v>7.182067</v>
      </c>
      <c r="J9" s="349">
        <v>37.094347999999997</v>
      </c>
      <c r="K9" s="353">
        <v>2.9765799999999998</v>
      </c>
      <c r="L9" s="353">
        <v>16.749607000000001</v>
      </c>
      <c r="M9" s="353">
        <v>0</v>
      </c>
      <c r="N9" s="353">
        <v>3.1872950000000002</v>
      </c>
      <c r="O9" s="353">
        <v>6.4728440000000003</v>
      </c>
      <c r="P9" s="353">
        <v>20.426729000000002</v>
      </c>
      <c r="Q9" s="349">
        <v>49.813054999999999</v>
      </c>
      <c r="R9" s="353">
        <v>86.907403000000002</v>
      </c>
      <c r="S9" s="350"/>
    </row>
    <row r="10" spans="1:19" s="351" customFormat="1" ht="14.4" x14ac:dyDescent="0.3">
      <c r="A10" s="345"/>
      <c r="B10" s="346">
        <v>3</v>
      </c>
      <c r="C10" s="352" t="s">
        <v>89</v>
      </c>
      <c r="D10" s="353">
        <v>5.7640520000000004</v>
      </c>
      <c r="E10" s="353">
        <v>58.430342000000003</v>
      </c>
      <c r="F10" s="353">
        <v>4.9610560000000001</v>
      </c>
      <c r="G10" s="353">
        <v>4.5956469999999996</v>
      </c>
      <c r="H10" s="353">
        <v>4.2028030000000003</v>
      </c>
      <c r="I10" s="353">
        <v>11.937067000000001</v>
      </c>
      <c r="J10" s="349">
        <v>89.890967000000003</v>
      </c>
      <c r="K10" s="353">
        <v>5.2230179999999997</v>
      </c>
      <c r="L10" s="353">
        <v>10.605197</v>
      </c>
      <c r="M10" s="353">
        <v>7.6813760000000002</v>
      </c>
      <c r="N10" s="353">
        <v>8.0000920000000004</v>
      </c>
      <c r="O10" s="353">
        <v>6.9782039999999999</v>
      </c>
      <c r="P10" s="353">
        <v>21.648524999999999</v>
      </c>
      <c r="Q10" s="349">
        <v>60.136412</v>
      </c>
      <c r="R10" s="353">
        <v>150.027379</v>
      </c>
      <c r="S10" s="350"/>
    </row>
    <row r="11" spans="1:19" s="351" customFormat="1" ht="14.4" x14ac:dyDescent="0.3">
      <c r="A11" s="345"/>
      <c r="B11" s="346">
        <v>4</v>
      </c>
      <c r="C11" s="352" t="s">
        <v>90</v>
      </c>
      <c r="D11" s="353">
        <v>5.5734729999999999</v>
      </c>
      <c r="E11" s="353">
        <v>31.744481</v>
      </c>
      <c r="F11" s="353">
        <v>0.96333299999999999</v>
      </c>
      <c r="G11" s="353">
        <v>1.1558569999999999</v>
      </c>
      <c r="H11" s="353">
        <v>2.699287</v>
      </c>
      <c r="I11" s="353">
        <v>8.9378069999999994</v>
      </c>
      <c r="J11" s="349">
        <v>51.074238000000001</v>
      </c>
      <c r="K11" s="353">
        <v>4.7210650000000003</v>
      </c>
      <c r="L11" s="353">
        <v>4.3730979999999997</v>
      </c>
      <c r="M11" s="353">
        <v>4.573537</v>
      </c>
      <c r="N11" s="353">
        <v>2.0653980000000001</v>
      </c>
      <c r="O11" s="353">
        <v>4.785717</v>
      </c>
      <c r="P11" s="353">
        <v>10.693694000000001</v>
      </c>
      <c r="Q11" s="349">
        <v>31.212509000000001</v>
      </c>
      <c r="R11" s="353">
        <v>82.286747000000005</v>
      </c>
      <c r="S11" s="350"/>
    </row>
    <row r="12" spans="1:19" s="356" customFormat="1" ht="14.4" x14ac:dyDescent="0.3">
      <c r="A12" s="354"/>
      <c r="B12" s="346">
        <v>5</v>
      </c>
      <c r="C12" s="352" t="s">
        <v>91</v>
      </c>
      <c r="D12" s="353">
        <v>3.8605860000000001</v>
      </c>
      <c r="E12" s="353">
        <v>30.436091999999999</v>
      </c>
      <c r="F12" s="353">
        <v>9.8674970000000002</v>
      </c>
      <c r="G12" s="353">
        <v>1.195694</v>
      </c>
      <c r="H12" s="353">
        <v>7.5932789999999999</v>
      </c>
      <c r="I12" s="353">
        <v>13.623219000000001</v>
      </c>
      <c r="J12" s="349">
        <v>66.576365999999993</v>
      </c>
      <c r="K12" s="353">
        <v>4.389869</v>
      </c>
      <c r="L12" s="353">
        <v>1.341648</v>
      </c>
      <c r="M12" s="353">
        <v>6.4880139999999997</v>
      </c>
      <c r="N12" s="353">
        <v>0.32082300000000002</v>
      </c>
      <c r="O12" s="353">
        <v>4.2446169999999999</v>
      </c>
      <c r="P12" s="353">
        <v>4.4799670000000003</v>
      </c>
      <c r="Q12" s="349">
        <v>21.264938000000001</v>
      </c>
      <c r="R12" s="353">
        <v>87.841303999999994</v>
      </c>
      <c r="S12" s="355"/>
    </row>
    <row r="13" spans="1:19" s="351" customFormat="1" ht="14.4" x14ac:dyDescent="0.3">
      <c r="A13" s="345"/>
      <c r="B13" s="346">
        <v>6</v>
      </c>
      <c r="C13" s="352" t="s">
        <v>92</v>
      </c>
      <c r="D13" s="353">
        <v>24.453661</v>
      </c>
      <c r="E13" s="353">
        <v>39.539259999999999</v>
      </c>
      <c r="F13" s="353">
        <v>66.270971000000003</v>
      </c>
      <c r="G13" s="353">
        <v>74.926351999999994</v>
      </c>
      <c r="H13" s="353">
        <v>49.825857999999997</v>
      </c>
      <c r="I13" s="353">
        <v>54.216700000000003</v>
      </c>
      <c r="J13" s="349">
        <v>309.23280199999999</v>
      </c>
      <c r="K13" s="353">
        <v>21.485396999999999</v>
      </c>
      <c r="L13" s="353">
        <v>3.7464909999999998</v>
      </c>
      <c r="M13" s="353">
        <v>30.172920000000001</v>
      </c>
      <c r="N13" s="353">
        <v>11.819891</v>
      </c>
      <c r="O13" s="353">
        <v>20.706171000000001</v>
      </c>
      <c r="P13" s="353">
        <v>15.291782</v>
      </c>
      <c r="Q13" s="349">
        <v>103.22265299999999</v>
      </c>
      <c r="R13" s="353">
        <v>412.45545499999997</v>
      </c>
      <c r="S13" s="350"/>
    </row>
    <row r="14" spans="1:19" ht="15.6" x14ac:dyDescent="0.3">
      <c r="A14" s="309"/>
      <c r="B14" s="357" t="s">
        <v>93</v>
      </c>
      <c r="C14" s="358"/>
      <c r="D14" s="359">
        <f>SUM(D8:D13)</f>
        <v>39.942242999999998</v>
      </c>
      <c r="E14" s="359">
        <f>SUM(E8:E13)</f>
        <v>194.732417</v>
      </c>
      <c r="F14" s="359">
        <f>SUM(F8:F13)</f>
        <v>82.093658000000005</v>
      </c>
      <c r="G14" s="359">
        <f>SUM(G8:G13)</f>
        <v>85.014767999999989</v>
      </c>
      <c r="H14" s="359">
        <f>SUM(H8:H13)</f>
        <v>66.935462000000001</v>
      </c>
      <c r="I14" s="359">
        <f t="shared" ref="I14:R14" si="0">SUM(I8:I13)</f>
        <v>97.639684000000003</v>
      </c>
      <c r="J14" s="360">
        <f t="shared" si="0"/>
        <v>566.35823000000005</v>
      </c>
      <c r="K14" s="359">
        <f t="shared" si="0"/>
        <v>39.086399999999998</v>
      </c>
      <c r="L14" s="359">
        <f t="shared" si="0"/>
        <v>44.776387</v>
      </c>
      <c r="M14" s="359">
        <f t="shared" si="0"/>
        <v>48.915846999999999</v>
      </c>
      <c r="N14" s="359">
        <f t="shared" si="0"/>
        <v>25.393499000000002</v>
      </c>
      <c r="O14" s="359">
        <f t="shared" si="0"/>
        <v>43.187552999999994</v>
      </c>
      <c r="P14" s="359">
        <f t="shared" si="0"/>
        <v>77.112414000000001</v>
      </c>
      <c r="Q14" s="360">
        <f t="shared" si="0"/>
        <v>278.47210100000001</v>
      </c>
      <c r="R14" s="359">
        <f t="shared" si="0"/>
        <v>844.83033099999989</v>
      </c>
    </row>
    <row r="15" spans="1:19" ht="14.4" x14ac:dyDescent="0.3">
      <c r="A15" s="309"/>
      <c r="B15" s="361"/>
      <c r="C15" s="362"/>
      <c r="D15" s="363"/>
      <c r="E15" s="363"/>
      <c r="F15" s="363"/>
      <c r="G15" s="363"/>
      <c r="H15" s="363"/>
      <c r="I15" s="363"/>
      <c r="J15" s="364"/>
      <c r="K15" s="363"/>
      <c r="L15" s="363"/>
      <c r="M15" s="363"/>
      <c r="N15" s="363"/>
      <c r="O15" s="363"/>
      <c r="P15" s="363"/>
      <c r="Q15" s="364"/>
      <c r="R15" s="363"/>
    </row>
    <row r="16" spans="1:19" ht="14.4" x14ac:dyDescent="0.3">
      <c r="A16" s="309"/>
      <c r="B16" s="365" t="s">
        <v>94</v>
      </c>
      <c r="C16" s="366"/>
      <c r="D16" s="366"/>
      <c r="E16" s="367"/>
      <c r="F16" s="367"/>
      <c r="G16" s="367"/>
      <c r="H16" s="367"/>
      <c r="I16" s="367"/>
      <c r="J16" s="367"/>
      <c r="K16" s="367"/>
      <c r="L16" s="367"/>
      <c r="M16" s="367"/>
      <c r="N16" s="367"/>
      <c r="O16" s="367"/>
      <c r="P16" s="367"/>
      <c r="Q16" s="367"/>
      <c r="R16" s="367"/>
    </row>
    <row r="17" spans="1:18" ht="14.4" x14ac:dyDescent="0.3">
      <c r="A17" s="309"/>
      <c r="B17" s="365" t="s">
        <v>95</v>
      </c>
      <c r="C17" s="366"/>
      <c r="D17" s="366"/>
      <c r="E17" s="367"/>
      <c r="F17" s="367"/>
      <c r="G17" s="367"/>
      <c r="H17" s="367"/>
      <c r="I17" s="367"/>
      <c r="J17" s="367"/>
      <c r="K17" s="367"/>
      <c r="L17" s="367"/>
      <c r="M17" s="367"/>
      <c r="N17" s="367"/>
      <c r="O17" s="367"/>
      <c r="P17" s="367"/>
      <c r="Q17" s="367"/>
      <c r="R17" s="367"/>
    </row>
    <row r="18" spans="1:18" ht="14.4" x14ac:dyDescent="0.3"/>
  </sheetData>
  <sheetProtection algorithmName="SHA-512" hashValue="yuk1sgyF3cMSmgVNwDUiYkXOJwtAgmvylNYZksBRMbRrsQU8cOk9++1snJQkerly06w03zKbtsbvlQzQ8rtD4Q==" saltValue="uVpaEUf+73JKVYs91nWgD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70"/>
  <sheetViews>
    <sheetView topLeftCell="A43" workbookViewId="0">
      <selection activeCell="B68" sqref="B68"/>
    </sheetView>
  </sheetViews>
  <sheetFormatPr defaultColWidth="0" defaultRowHeight="14.4" zeroHeight="1" x14ac:dyDescent="0.3"/>
  <cols>
    <col min="1" max="1" width="1.33203125" style="234" customWidth="1"/>
    <col min="2" max="2" width="11.44140625" style="406" customWidth="1"/>
    <col min="3" max="6" width="17.88671875" style="302" customWidth="1"/>
    <col min="7" max="7" width="1.109375" style="234" customWidth="1"/>
    <col min="8" max="8" width="8.88671875" style="234" customWidth="1"/>
    <col min="9" max="256" width="0" style="234" hidden="1"/>
    <col min="257" max="257" width="1.33203125" style="234" hidden="1" customWidth="1"/>
    <col min="258" max="258" width="11.44140625" style="234" hidden="1" customWidth="1"/>
    <col min="259" max="262" width="17.88671875" style="234" hidden="1" customWidth="1"/>
    <col min="263" max="263" width="1.109375" style="234" hidden="1" customWidth="1"/>
    <col min="264" max="264" width="8.88671875" style="234" hidden="1" customWidth="1"/>
    <col min="265" max="512" width="0" style="234" hidden="1"/>
    <col min="513" max="513" width="1.33203125" style="234" hidden="1" customWidth="1"/>
    <col min="514" max="514" width="11.44140625" style="234" hidden="1" customWidth="1"/>
    <col min="515" max="518" width="17.88671875" style="234" hidden="1" customWidth="1"/>
    <col min="519" max="519" width="1.109375" style="234" hidden="1" customWidth="1"/>
    <col min="520" max="520" width="8.88671875" style="234" hidden="1" customWidth="1"/>
    <col min="521" max="768" width="0" style="234" hidden="1"/>
    <col min="769" max="769" width="1.33203125" style="234" hidden="1" customWidth="1"/>
    <col min="770" max="770" width="11.44140625" style="234" hidden="1" customWidth="1"/>
    <col min="771" max="774" width="17.88671875" style="234" hidden="1" customWidth="1"/>
    <col min="775" max="775" width="1.109375" style="234" hidden="1" customWidth="1"/>
    <col min="776" max="776" width="8.88671875" style="234" hidden="1" customWidth="1"/>
    <col min="777" max="1024" width="0" style="234" hidden="1"/>
    <col min="1025" max="1025" width="1.33203125" style="234" hidden="1" customWidth="1"/>
    <col min="1026" max="1026" width="11.44140625" style="234" hidden="1" customWidth="1"/>
    <col min="1027" max="1030" width="17.88671875" style="234" hidden="1" customWidth="1"/>
    <col min="1031" max="1031" width="1.109375" style="234" hidden="1" customWidth="1"/>
    <col min="1032" max="1032" width="8.88671875" style="234" hidden="1" customWidth="1"/>
    <col min="1033" max="1280" width="0" style="234" hidden="1"/>
    <col min="1281" max="1281" width="1.33203125" style="234" hidden="1" customWidth="1"/>
    <col min="1282" max="1282" width="11.44140625" style="234" hidden="1" customWidth="1"/>
    <col min="1283" max="1286" width="17.88671875" style="234" hidden="1" customWidth="1"/>
    <col min="1287" max="1287" width="1.109375" style="234" hidden="1" customWidth="1"/>
    <col min="1288" max="1288" width="8.88671875" style="234" hidden="1" customWidth="1"/>
    <col min="1289" max="1536" width="0" style="234" hidden="1"/>
    <col min="1537" max="1537" width="1.33203125" style="234" hidden="1" customWidth="1"/>
    <col min="1538" max="1538" width="11.44140625" style="234" hidden="1" customWidth="1"/>
    <col min="1539" max="1542" width="17.88671875" style="234" hidden="1" customWidth="1"/>
    <col min="1543" max="1543" width="1.109375" style="234" hidden="1" customWidth="1"/>
    <col min="1544" max="1544" width="8.88671875" style="234" hidden="1" customWidth="1"/>
    <col min="1545" max="1792" width="0" style="234" hidden="1"/>
    <col min="1793" max="1793" width="1.33203125" style="234" hidden="1" customWidth="1"/>
    <col min="1794" max="1794" width="11.44140625" style="234" hidden="1" customWidth="1"/>
    <col min="1795" max="1798" width="17.88671875" style="234" hidden="1" customWidth="1"/>
    <col min="1799" max="1799" width="1.109375" style="234" hidden="1" customWidth="1"/>
    <col min="1800" max="1800" width="8.88671875" style="234" hidden="1" customWidth="1"/>
    <col min="1801" max="2048" width="0" style="234" hidden="1"/>
    <col min="2049" max="2049" width="1.33203125" style="234" hidden="1" customWidth="1"/>
    <col min="2050" max="2050" width="11.44140625" style="234" hidden="1" customWidth="1"/>
    <col min="2051" max="2054" width="17.88671875" style="234" hidden="1" customWidth="1"/>
    <col min="2055" max="2055" width="1.109375" style="234" hidden="1" customWidth="1"/>
    <col min="2056" max="2056" width="8.88671875" style="234" hidden="1" customWidth="1"/>
    <col min="2057" max="2304" width="0" style="234" hidden="1"/>
    <col min="2305" max="2305" width="1.33203125" style="234" hidden="1" customWidth="1"/>
    <col min="2306" max="2306" width="11.44140625" style="234" hidden="1" customWidth="1"/>
    <col min="2307" max="2310" width="17.88671875" style="234" hidden="1" customWidth="1"/>
    <col min="2311" max="2311" width="1.109375" style="234" hidden="1" customWidth="1"/>
    <col min="2312" max="2312" width="8.88671875" style="234" hidden="1" customWidth="1"/>
    <col min="2313" max="2560" width="0" style="234" hidden="1"/>
    <col min="2561" max="2561" width="1.33203125" style="234" hidden="1" customWidth="1"/>
    <col min="2562" max="2562" width="11.44140625" style="234" hidden="1" customWidth="1"/>
    <col min="2563" max="2566" width="17.88671875" style="234" hidden="1" customWidth="1"/>
    <col min="2567" max="2567" width="1.109375" style="234" hidden="1" customWidth="1"/>
    <col min="2568" max="2568" width="8.88671875" style="234" hidden="1" customWidth="1"/>
    <col min="2569" max="2816" width="0" style="234" hidden="1"/>
    <col min="2817" max="2817" width="1.33203125" style="234" hidden="1" customWidth="1"/>
    <col min="2818" max="2818" width="11.44140625" style="234" hidden="1" customWidth="1"/>
    <col min="2819" max="2822" width="17.88671875" style="234" hidden="1" customWidth="1"/>
    <col min="2823" max="2823" width="1.109375" style="234" hidden="1" customWidth="1"/>
    <col min="2824" max="2824" width="8.88671875" style="234" hidden="1" customWidth="1"/>
    <col min="2825" max="3072" width="0" style="234" hidden="1"/>
    <col min="3073" max="3073" width="1.33203125" style="234" hidden="1" customWidth="1"/>
    <col min="3074" max="3074" width="11.44140625" style="234" hidden="1" customWidth="1"/>
    <col min="3075" max="3078" width="17.88671875" style="234" hidden="1" customWidth="1"/>
    <col min="3079" max="3079" width="1.109375" style="234" hidden="1" customWidth="1"/>
    <col min="3080" max="3080" width="8.88671875" style="234" hidden="1" customWidth="1"/>
    <col min="3081" max="3328" width="0" style="234" hidden="1"/>
    <col min="3329" max="3329" width="1.33203125" style="234" hidden="1" customWidth="1"/>
    <col min="3330" max="3330" width="11.44140625" style="234" hidden="1" customWidth="1"/>
    <col min="3331" max="3334" width="17.88671875" style="234" hidden="1" customWidth="1"/>
    <col min="3335" max="3335" width="1.109375" style="234" hidden="1" customWidth="1"/>
    <col min="3336" max="3336" width="8.88671875" style="234" hidden="1" customWidth="1"/>
    <col min="3337" max="3584" width="0" style="234" hidden="1"/>
    <col min="3585" max="3585" width="1.33203125" style="234" hidden="1" customWidth="1"/>
    <col min="3586" max="3586" width="11.44140625" style="234" hidden="1" customWidth="1"/>
    <col min="3587" max="3590" width="17.88671875" style="234" hidden="1" customWidth="1"/>
    <col min="3591" max="3591" width="1.109375" style="234" hidden="1" customWidth="1"/>
    <col min="3592" max="3592" width="8.88671875" style="234" hidden="1" customWidth="1"/>
    <col min="3593" max="3840" width="0" style="234" hidden="1"/>
    <col min="3841" max="3841" width="1.33203125" style="234" hidden="1" customWidth="1"/>
    <col min="3842" max="3842" width="11.44140625" style="234" hidden="1" customWidth="1"/>
    <col min="3843" max="3846" width="17.88671875" style="234" hidden="1" customWidth="1"/>
    <col min="3847" max="3847" width="1.109375" style="234" hidden="1" customWidth="1"/>
    <col min="3848" max="3848" width="8.88671875" style="234" hidden="1" customWidth="1"/>
    <col min="3849" max="4096" width="0" style="234" hidden="1"/>
    <col min="4097" max="4097" width="1.33203125" style="234" hidden="1" customWidth="1"/>
    <col min="4098" max="4098" width="11.44140625" style="234" hidden="1" customWidth="1"/>
    <col min="4099" max="4102" width="17.88671875" style="234" hidden="1" customWidth="1"/>
    <col min="4103" max="4103" width="1.109375" style="234" hidden="1" customWidth="1"/>
    <col min="4104" max="4104" width="8.88671875" style="234" hidden="1" customWidth="1"/>
    <col min="4105" max="4352" width="0" style="234" hidden="1"/>
    <col min="4353" max="4353" width="1.33203125" style="234" hidden="1" customWidth="1"/>
    <col min="4354" max="4354" width="11.44140625" style="234" hidden="1" customWidth="1"/>
    <col min="4355" max="4358" width="17.88671875" style="234" hidden="1" customWidth="1"/>
    <col min="4359" max="4359" width="1.109375" style="234" hidden="1" customWidth="1"/>
    <col min="4360" max="4360" width="8.88671875" style="234" hidden="1" customWidth="1"/>
    <col min="4361" max="4608" width="0" style="234" hidden="1"/>
    <col min="4609" max="4609" width="1.33203125" style="234" hidden="1" customWidth="1"/>
    <col min="4610" max="4610" width="11.44140625" style="234" hidden="1" customWidth="1"/>
    <col min="4611" max="4614" width="17.88671875" style="234" hidden="1" customWidth="1"/>
    <col min="4615" max="4615" width="1.109375" style="234" hidden="1" customWidth="1"/>
    <col min="4616" max="4616" width="8.88671875" style="234" hidden="1" customWidth="1"/>
    <col min="4617" max="4864" width="0" style="234" hidden="1"/>
    <col min="4865" max="4865" width="1.33203125" style="234" hidden="1" customWidth="1"/>
    <col min="4866" max="4866" width="11.44140625" style="234" hidden="1" customWidth="1"/>
    <col min="4867" max="4870" width="17.88671875" style="234" hidden="1" customWidth="1"/>
    <col min="4871" max="4871" width="1.109375" style="234" hidden="1" customWidth="1"/>
    <col min="4872" max="4872" width="8.88671875" style="234" hidden="1" customWidth="1"/>
    <col min="4873" max="5120" width="0" style="234" hidden="1"/>
    <col min="5121" max="5121" width="1.33203125" style="234" hidden="1" customWidth="1"/>
    <col min="5122" max="5122" width="11.44140625" style="234" hidden="1" customWidth="1"/>
    <col min="5123" max="5126" width="17.88671875" style="234" hidden="1" customWidth="1"/>
    <col min="5127" max="5127" width="1.109375" style="234" hidden="1" customWidth="1"/>
    <col min="5128" max="5128" width="8.88671875" style="234" hidden="1" customWidth="1"/>
    <col min="5129" max="5376" width="0" style="234" hidden="1"/>
    <col min="5377" max="5377" width="1.33203125" style="234" hidden="1" customWidth="1"/>
    <col min="5378" max="5378" width="11.44140625" style="234" hidden="1" customWidth="1"/>
    <col min="5379" max="5382" width="17.88671875" style="234" hidden="1" customWidth="1"/>
    <col min="5383" max="5383" width="1.109375" style="234" hidden="1" customWidth="1"/>
    <col min="5384" max="5384" width="8.88671875" style="234" hidden="1" customWidth="1"/>
    <col min="5385" max="5632" width="0" style="234" hidden="1"/>
    <col min="5633" max="5633" width="1.33203125" style="234" hidden="1" customWidth="1"/>
    <col min="5634" max="5634" width="11.44140625" style="234" hidden="1" customWidth="1"/>
    <col min="5635" max="5638" width="17.88671875" style="234" hidden="1" customWidth="1"/>
    <col min="5639" max="5639" width="1.109375" style="234" hidden="1" customWidth="1"/>
    <col min="5640" max="5640" width="8.88671875" style="234" hidden="1" customWidth="1"/>
    <col min="5641" max="5888" width="0" style="234" hidden="1"/>
    <col min="5889" max="5889" width="1.33203125" style="234" hidden="1" customWidth="1"/>
    <col min="5890" max="5890" width="11.44140625" style="234" hidden="1" customWidth="1"/>
    <col min="5891" max="5894" width="17.88671875" style="234" hidden="1" customWidth="1"/>
    <col min="5895" max="5895" width="1.109375" style="234" hidden="1" customWidth="1"/>
    <col min="5896" max="5896" width="8.88671875" style="234" hidden="1" customWidth="1"/>
    <col min="5897" max="6144" width="0" style="234" hidden="1"/>
    <col min="6145" max="6145" width="1.33203125" style="234" hidden="1" customWidth="1"/>
    <col min="6146" max="6146" width="11.44140625" style="234" hidden="1" customWidth="1"/>
    <col min="6147" max="6150" width="17.88671875" style="234" hidden="1" customWidth="1"/>
    <col min="6151" max="6151" width="1.109375" style="234" hidden="1" customWidth="1"/>
    <col min="6152" max="6152" width="8.88671875" style="234" hidden="1" customWidth="1"/>
    <col min="6153" max="6400" width="0" style="234" hidden="1"/>
    <col min="6401" max="6401" width="1.33203125" style="234" hidden="1" customWidth="1"/>
    <col min="6402" max="6402" width="11.44140625" style="234" hidden="1" customWidth="1"/>
    <col min="6403" max="6406" width="17.88671875" style="234" hidden="1" customWidth="1"/>
    <col min="6407" max="6407" width="1.109375" style="234" hidden="1" customWidth="1"/>
    <col min="6408" max="6408" width="8.88671875" style="234" hidden="1" customWidth="1"/>
    <col min="6409" max="6656" width="0" style="234" hidden="1"/>
    <col min="6657" max="6657" width="1.33203125" style="234" hidden="1" customWidth="1"/>
    <col min="6658" max="6658" width="11.44140625" style="234" hidden="1" customWidth="1"/>
    <col min="6659" max="6662" width="17.88671875" style="234" hidden="1" customWidth="1"/>
    <col min="6663" max="6663" width="1.109375" style="234" hidden="1" customWidth="1"/>
    <col min="6664" max="6664" width="8.88671875" style="234" hidden="1" customWidth="1"/>
    <col min="6665" max="6912" width="0" style="234" hidden="1"/>
    <col min="6913" max="6913" width="1.33203125" style="234" hidden="1" customWidth="1"/>
    <col min="6914" max="6914" width="11.44140625" style="234" hidden="1" customWidth="1"/>
    <col min="6915" max="6918" width="17.88671875" style="234" hidden="1" customWidth="1"/>
    <col min="6919" max="6919" width="1.109375" style="234" hidden="1" customWidth="1"/>
    <col min="6920" max="6920" width="8.88671875" style="234" hidden="1" customWidth="1"/>
    <col min="6921" max="7168" width="0" style="234" hidden="1"/>
    <col min="7169" max="7169" width="1.33203125" style="234" hidden="1" customWidth="1"/>
    <col min="7170" max="7170" width="11.44140625" style="234" hidden="1" customWidth="1"/>
    <col min="7171" max="7174" width="17.88671875" style="234" hidden="1" customWidth="1"/>
    <col min="7175" max="7175" width="1.109375" style="234" hidden="1" customWidth="1"/>
    <col min="7176" max="7176" width="8.88671875" style="234" hidden="1" customWidth="1"/>
    <col min="7177" max="7424" width="0" style="234" hidden="1"/>
    <col min="7425" max="7425" width="1.33203125" style="234" hidden="1" customWidth="1"/>
    <col min="7426" max="7426" width="11.44140625" style="234" hidden="1" customWidth="1"/>
    <col min="7427" max="7430" width="17.88671875" style="234" hidden="1" customWidth="1"/>
    <col min="7431" max="7431" width="1.109375" style="234" hidden="1" customWidth="1"/>
    <col min="7432" max="7432" width="8.88671875" style="234" hidden="1" customWidth="1"/>
    <col min="7433" max="7680" width="0" style="234" hidden="1"/>
    <col min="7681" max="7681" width="1.33203125" style="234" hidden="1" customWidth="1"/>
    <col min="7682" max="7682" width="11.44140625" style="234" hidden="1" customWidth="1"/>
    <col min="7683" max="7686" width="17.88671875" style="234" hidden="1" customWidth="1"/>
    <col min="7687" max="7687" width="1.109375" style="234" hidden="1" customWidth="1"/>
    <col min="7688" max="7688" width="8.88671875" style="234" hidden="1" customWidth="1"/>
    <col min="7689" max="7936" width="0" style="234" hidden="1"/>
    <col min="7937" max="7937" width="1.33203125" style="234" hidden="1" customWidth="1"/>
    <col min="7938" max="7938" width="11.44140625" style="234" hidden="1" customWidth="1"/>
    <col min="7939" max="7942" width="17.88671875" style="234" hidden="1" customWidth="1"/>
    <col min="7943" max="7943" width="1.109375" style="234" hidden="1" customWidth="1"/>
    <col min="7944" max="7944" width="8.88671875" style="234" hidden="1" customWidth="1"/>
    <col min="7945" max="8192" width="0" style="234" hidden="1"/>
    <col min="8193" max="8193" width="1.33203125" style="234" hidden="1" customWidth="1"/>
    <col min="8194" max="8194" width="11.44140625" style="234" hidden="1" customWidth="1"/>
    <col min="8195" max="8198" width="17.88671875" style="234" hidden="1" customWidth="1"/>
    <col min="8199" max="8199" width="1.109375" style="234" hidden="1" customWidth="1"/>
    <col min="8200" max="8200" width="8.88671875" style="234" hidden="1" customWidth="1"/>
    <col min="8201" max="8448" width="0" style="234" hidden="1"/>
    <col min="8449" max="8449" width="1.33203125" style="234" hidden="1" customWidth="1"/>
    <col min="8450" max="8450" width="11.44140625" style="234" hidden="1" customWidth="1"/>
    <col min="8451" max="8454" width="17.88671875" style="234" hidden="1" customWidth="1"/>
    <col min="8455" max="8455" width="1.109375" style="234" hidden="1" customWidth="1"/>
    <col min="8456" max="8456" width="8.88671875" style="234" hidden="1" customWidth="1"/>
    <col min="8457" max="8704" width="0" style="234" hidden="1"/>
    <col min="8705" max="8705" width="1.33203125" style="234" hidden="1" customWidth="1"/>
    <col min="8706" max="8706" width="11.44140625" style="234" hidden="1" customWidth="1"/>
    <col min="8707" max="8710" width="17.88671875" style="234" hidden="1" customWidth="1"/>
    <col min="8711" max="8711" width="1.109375" style="234" hidden="1" customWidth="1"/>
    <col min="8712" max="8712" width="8.88671875" style="234" hidden="1" customWidth="1"/>
    <col min="8713" max="8960" width="0" style="234" hidden="1"/>
    <col min="8961" max="8961" width="1.33203125" style="234" hidden="1" customWidth="1"/>
    <col min="8962" max="8962" width="11.44140625" style="234" hidden="1" customWidth="1"/>
    <col min="8963" max="8966" width="17.88671875" style="234" hidden="1" customWidth="1"/>
    <col min="8967" max="8967" width="1.109375" style="234" hidden="1" customWidth="1"/>
    <col min="8968" max="8968" width="8.88671875" style="234" hidden="1" customWidth="1"/>
    <col min="8969" max="9216" width="0" style="234" hidden="1"/>
    <col min="9217" max="9217" width="1.33203125" style="234" hidden="1" customWidth="1"/>
    <col min="9218" max="9218" width="11.44140625" style="234" hidden="1" customWidth="1"/>
    <col min="9219" max="9222" width="17.88671875" style="234" hidden="1" customWidth="1"/>
    <col min="9223" max="9223" width="1.109375" style="234" hidden="1" customWidth="1"/>
    <col min="9224" max="9224" width="8.88671875" style="234" hidden="1" customWidth="1"/>
    <col min="9225" max="9472" width="0" style="234" hidden="1"/>
    <col min="9473" max="9473" width="1.33203125" style="234" hidden="1" customWidth="1"/>
    <col min="9474" max="9474" width="11.44140625" style="234" hidden="1" customWidth="1"/>
    <col min="9475" max="9478" width="17.88671875" style="234" hidden="1" customWidth="1"/>
    <col min="9479" max="9479" width="1.109375" style="234" hidden="1" customWidth="1"/>
    <col min="9480" max="9480" width="8.88671875" style="234" hidden="1" customWidth="1"/>
    <col min="9481" max="9728" width="0" style="234" hidden="1"/>
    <col min="9729" max="9729" width="1.33203125" style="234" hidden="1" customWidth="1"/>
    <col min="9730" max="9730" width="11.44140625" style="234" hidden="1" customWidth="1"/>
    <col min="9731" max="9734" width="17.88671875" style="234" hidden="1" customWidth="1"/>
    <col min="9735" max="9735" width="1.109375" style="234" hidden="1" customWidth="1"/>
    <col min="9736" max="9736" width="8.88671875" style="234" hidden="1" customWidth="1"/>
    <col min="9737" max="9984" width="0" style="234" hidden="1"/>
    <col min="9985" max="9985" width="1.33203125" style="234" hidden="1" customWidth="1"/>
    <col min="9986" max="9986" width="11.44140625" style="234" hidden="1" customWidth="1"/>
    <col min="9987" max="9990" width="17.88671875" style="234" hidden="1" customWidth="1"/>
    <col min="9991" max="9991" width="1.109375" style="234" hidden="1" customWidth="1"/>
    <col min="9992" max="9992" width="8.88671875" style="234" hidden="1" customWidth="1"/>
    <col min="9993" max="10240" width="0" style="234" hidden="1"/>
    <col min="10241" max="10241" width="1.33203125" style="234" hidden="1" customWidth="1"/>
    <col min="10242" max="10242" width="11.44140625" style="234" hidden="1" customWidth="1"/>
    <col min="10243" max="10246" width="17.88671875" style="234" hidden="1" customWidth="1"/>
    <col min="10247" max="10247" width="1.109375" style="234" hidden="1" customWidth="1"/>
    <col min="10248" max="10248" width="8.88671875" style="234" hidden="1" customWidth="1"/>
    <col min="10249" max="10496" width="0" style="234" hidden="1"/>
    <col min="10497" max="10497" width="1.33203125" style="234" hidden="1" customWidth="1"/>
    <col min="10498" max="10498" width="11.44140625" style="234" hidden="1" customWidth="1"/>
    <col min="10499" max="10502" width="17.88671875" style="234" hidden="1" customWidth="1"/>
    <col min="10503" max="10503" width="1.109375" style="234" hidden="1" customWidth="1"/>
    <col min="10504" max="10504" width="8.88671875" style="234" hidden="1" customWidth="1"/>
    <col min="10505" max="10752" width="0" style="234" hidden="1"/>
    <col min="10753" max="10753" width="1.33203125" style="234" hidden="1" customWidth="1"/>
    <col min="10754" max="10754" width="11.44140625" style="234" hidden="1" customWidth="1"/>
    <col min="10755" max="10758" width="17.88671875" style="234" hidden="1" customWidth="1"/>
    <col min="10759" max="10759" width="1.109375" style="234" hidden="1" customWidth="1"/>
    <col min="10760" max="10760" width="8.88671875" style="234" hidden="1" customWidth="1"/>
    <col min="10761" max="11008" width="0" style="234" hidden="1"/>
    <col min="11009" max="11009" width="1.33203125" style="234" hidden="1" customWidth="1"/>
    <col min="11010" max="11010" width="11.44140625" style="234" hidden="1" customWidth="1"/>
    <col min="11011" max="11014" width="17.88671875" style="234" hidden="1" customWidth="1"/>
    <col min="11015" max="11015" width="1.109375" style="234" hidden="1" customWidth="1"/>
    <col min="11016" max="11016" width="8.88671875" style="234" hidden="1" customWidth="1"/>
    <col min="11017" max="11264" width="0" style="234" hidden="1"/>
    <col min="11265" max="11265" width="1.33203125" style="234" hidden="1" customWidth="1"/>
    <col min="11266" max="11266" width="11.44140625" style="234" hidden="1" customWidth="1"/>
    <col min="11267" max="11270" width="17.88671875" style="234" hidden="1" customWidth="1"/>
    <col min="11271" max="11271" width="1.109375" style="234" hidden="1" customWidth="1"/>
    <col min="11272" max="11272" width="8.88671875" style="234" hidden="1" customWidth="1"/>
    <col min="11273" max="11520" width="0" style="234" hidden="1"/>
    <col min="11521" max="11521" width="1.33203125" style="234" hidden="1" customWidth="1"/>
    <col min="11522" max="11522" width="11.44140625" style="234" hidden="1" customWidth="1"/>
    <col min="11523" max="11526" width="17.88671875" style="234" hidden="1" customWidth="1"/>
    <col min="11527" max="11527" width="1.109375" style="234" hidden="1" customWidth="1"/>
    <col min="11528" max="11528" width="8.88671875" style="234" hidden="1" customWidth="1"/>
    <col min="11529" max="11776" width="0" style="234" hidden="1"/>
    <col min="11777" max="11777" width="1.33203125" style="234" hidden="1" customWidth="1"/>
    <col min="11778" max="11778" width="11.44140625" style="234" hidden="1" customWidth="1"/>
    <col min="11779" max="11782" width="17.88671875" style="234" hidden="1" customWidth="1"/>
    <col min="11783" max="11783" width="1.109375" style="234" hidden="1" customWidth="1"/>
    <col min="11784" max="11784" width="8.88671875" style="234" hidden="1" customWidth="1"/>
    <col min="11785" max="12032" width="0" style="234" hidden="1"/>
    <col min="12033" max="12033" width="1.33203125" style="234" hidden="1" customWidth="1"/>
    <col min="12034" max="12034" width="11.44140625" style="234" hidden="1" customWidth="1"/>
    <col min="12035" max="12038" width="17.88671875" style="234" hidden="1" customWidth="1"/>
    <col min="12039" max="12039" width="1.109375" style="234" hidden="1" customWidth="1"/>
    <col min="12040" max="12040" width="8.88671875" style="234" hidden="1" customWidth="1"/>
    <col min="12041" max="12288" width="0" style="234" hidden="1"/>
    <col min="12289" max="12289" width="1.33203125" style="234" hidden="1" customWidth="1"/>
    <col min="12290" max="12290" width="11.44140625" style="234" hidden="1" customWidth="1"/>
    <col min="12291" max="12294" width="17.88671875" style="234" hidden="1" customWidth="1"/>
    <col min="12295" max="12295" width="1.109375" style="234" hidden="1" customWidth="1"/>
    <col min="12296" max="12296" width="8.88671875" style="234" hidden="1" customWidth="1"/>
    <col min="12297" max="12544" width="0" style="234" hidden="1"/>
    <col min="12545" max="12545" width="1.33203125" style="234" hidden="1" customWidth="1"/>
    <col min="12546" max="12546" width="11.44140625" style="234" hidden="1" customWidth="1"/>
    <col min="12547" max="12550" width="17.88671875" style="234" hidden="1" customWidth="1"/>
    <col min="12551" max="12551" width="1.109375" style="234" hidden="1" customWidth="1"/>
    <col min="12552" max="12552" width="8.88671875" style="234" hidden="1" customWidth="1"/>
    <col min="12553" max="12800" width="0" style="234" hidden="1"/>
    <col min="12801" max="12801" width="1.33203125" style="234" hidden="1" customWidth="1"/>
    <col min="12802" max="12802" width="11.44140625" style="234" hidden="1" customWidth="1"/>
    <col min="12803" max="12806" width="17.88671875" style="234" hidden="1" customWidth="1"/>
    <col min="12807" max="12807" width="1.109375" style="234" hidden="1" customWidth="1"/>
    <col min="12808" max="12808" width="8.88671875" style="234" hidden="1" customWidth="1"/>
    <col min="12809" max="13056" width="0" style="234" hidden="1"/>
    <col min="13057" max="13057" width="1.33203125" style="234" hidden="1" customWidth="1"/>
    <col min="13058" max="13058" width="11.44140625" style="234" hidden="1" customWidth="1"/>
    <col min="13059" max="13062" width="17.88671875" style="234" hidden="1" customWidth="1"/>
    <col min="13063" max="13063" width="1.109375" style="234" hidden="1" customWidth="1"/>
    <col min="13064" max="13064" width="8.88671875" style="234" hidden="1" customWidth="1"/>
    <col min="13065" max="13312" width="0" style="234" hidden="1"/>
    <col min="13313" max="13313" width="1.33203125" style="234" hidden="1" customWidth="1"/>
    <col min="13314" max="13314" width="11.44140625" style="234" hidden="1" customWidth="1"/>
    <col min="13315" max="13318" width="17.88671875" style="234" hidden="1" customWidth="1"/>
    <col min="13319" max="13319" width="1.109375" style="234" hidden="1" customWidth="1"/>
    <col min="13320" max="13320" width="8.88671875" style="234" hidden="1" customWidth="1"/>
    <col min="13321" max="13568" width="0" style="234" hidden="1"/>
    <col min="13569" max="13569" width="1.33203125" style="234" hidden="1" customWidth="1"/>
    <col min="13570" max="13570" width="11.44140625" style="234" hidden="1" customWidth="1"/>
    <col min="13571" max="13574" width="17.88671875" style="234" hidden="1" customWidth="1"/>
    <col min="13575" max="13575" width="1.109375" style="234" hidden="1" customWidth="1"/>
    <col min="13576" max="13576" width="8.88671875" style="234" hidden="1" customWidth="1"/>
    <col min="13577" max="13824" width="0" style="234" hidden="1"/>
    <col min="13825" max="13825" width="1.33203125" style="234" hidden="1" customWidth="1"/>
    <col min="13826" max="13826" width="11.44140625" style="234" hidden="1" customWidth="1"/>
    <col min="13827" max="13830" width="17.88671875" style="234" hidden="1" customWidth="1"/>
    <col min="13831" max="13831" width="1.109375" style="234" hidden="1" customWidth="1"/>
    <col min="13832" max="13832" width="8.88671875" style="234" hidden="1" customWidth="1"/>
    <col min="13833" max="14080" width="0" style="234" hidden="1"/>
    <col min="14081" max="14081" width="1.33203125" style="234" hidden="1" customWidth="1"/>
    <col min="14082" max="14082" width="11.44140625" style="234" hidden="1" customWidth="1"/>
    <col min="14083" max="14086" width="17.88671875" style="234" hidden="1" customWidth="1"/>
    <col min="14087" max="14087" width="1.109375" style="234" hidden="1" customWidth="1"/>
    <col min="14088" max="14088" width="8.88671875" style="234" hidden="1" customWidth="1"/>
    <col min="14089" max="14336" width="0" style="234" hidden="1"/>
    <col min="14337" max="14337" width="1.33203125" style="234" hidden="1" customWidth="1"/>
    <col min="14338" max="14338" width="11.44140625" style="234" hidden="1" customWidth="1"/>
    <col min="14339" max="14342" width="17.88671875" style="234" hidden="1" customWidth="1"/>
    <col min="14343" max="14343" width="1.109375" style="234" hidden="1" customWidth="1"/>
    <col min="14344" max="14344" width="8.88671875" style="234" hidden="1" customWidth="1"/>
    <col min="14345" max="14592" width="0" style="234" hidden="1"/>
    <col min="14593" max="14593" width="1.33203125" style="234" hidden="1" customWidth="1"/>
    <col min="14594" max="14594" width="11.44140625" style="234" hidden="1" customWidth="1"/>
    <col min="14595" max="14598" width="17.88671875" style="234" hidden="1" customWidth="1"/>
    <col min="14599" max="14599" width="1.109375" style="234" hidden="1" customWidth="1"/>
    <col min="14600" max="14600" width="8.88671875" style="234" hidden="1" customWidth="1"/>
    <col min="14601" max="14848" width="0" style="234" hidden="1"/>
    <col min="14849" max="14849" width="1.33203125" style="234" hidden="1" customWidth="1"/>
    <col min="14850" max="14850" width="11.44140625" style="234" hidden="1" customWidth="1"/>
    <col min="14851" max="14854" width="17.88671875" style="234" hidden="1" customWidth="1"/>
    <col min="14855" max="14855" width="1.109375" style="234" hidden="1" customWidth="1"/>
    <col min="14856" max="14856" width="8.88671875" style="234" hidden="1" customWidth="1"/>
    <col min="14857" max="15104" width="0" style="234" hidden="1"/>
    <col min="15105" max="15105" width="1.33203125" style="234" hidden="1" customWidth="1"/>
    <col min="15106" max="15106" width="11.44140625" style="234" hidden="1" customWidth="1"/>
    <col min="15107" max="15110" width="17.88671875" style="234" hidden="1" customWidth="1"/>
    <col min="15111" max="15111" width="1.109375" style="234" hidden="1" customWidth="1"/>
    <col min="15112" max="15112" width="8.88671875" style="234" hidden="1" customWidth="1"/>
    <col min="15113" max="15360" width="0" style="234" hidden="1"/>
    <col min="15361" max="15361" width="1.33203125" style="234" hidden="1" customWidth="1"/>
    <col min="15362" max="15362" width="11.44140625" style="234" hidden="1" customWidth="1"/>
    <col min="15363" max="15366" width="17.88671875" style="234" hidden="1" customWidth="1"/>
    <col min="15367" max="15367" width="1.109375" style="234" hidden="1" customWidth="1"/>
    <col min="15368" max="15368" width="8.88671875" style="234" hidden="1" customWidth="1"/>
    <col min="15369" max="15616" width="0" style="234" hidden="1"/>
    <col min="15617" max="15617" width="1.33203125" style="234" hidden="1" customWidth="1"/>
    <col min="15618" max="15618" width="11.44140625" style="234" hidden="1" customWidth="1"/>
    <col min="15619" max="15622" width="17.88671875" style="234" hidden="1" customWidth="1"/>
    <col min="15623" max="15623" width="1.109375" style="234" hidden="1" customWidth="1"/>
    <col min="15624" max="15624" width="8.88671875" style="234" hidden="1" customWidth="1"/>
    <col min="15625" max="15872" width="0" style="234" hidden="1"/>
    <col min="15873" max="15873" width="1.33203125" style="234" hidden="1" customWidth="1"/>
    <col min="15874" max="15874" width="11.44140625" style="234" hidden="1" customWidth="1"/>
    <col min="15875" max="15878" width="17.88671875" style="234" hidden="1" customWidth="1"/>
    <col min="15879" max="15879" width="1.109375" style="234" hidden="1" customWidth="1"/>
    <col min="15880" max="15880" width="8.88671875" style="234" hidden="1" customWidth="1"/>
    <col min="15881" max="16128" width="0" style="234" hidden="1"/>
    <col min="16129" max="16129" width="1.33203125" style="234" hidden="1" customWidth="1"/>
    <col min="16130" max="16130" width="11.44140625" style="234" hidden="1" customWidth="1"/>
    <col min="16131" max="16134" width="17.88671875" style="234" hidden="1" customWidth="1"/>
    <col min="16135" max="16135" width="1.109375" style="234" hidden="1" customWidth="1"/>
    <col min="16136" max="16136" width="8.88671875" style="234" hidden="1" customWidth="1"/>
    <col min="16137" max="16384" width="0" style="234" hidden="1"/>
  </cols>
  <sheetData>
    <row r="1" spans="1:9" ht="4.5" customHeight="1" thickBot="1" x14ac:dyDescent="0.35">
      <c r="A1" s="368"/>
      <c r="B1" s="369"/>
      <c r="C1" s="370"/>
      <c r="D1" s="370"/>
      <c r="E1" s="370"/>
      <c r="F1" s="370"/>
      <c r="G1" s="233"/>
    </row>
    <row r="2" spans="1:9" s="374" customFormat="1" ht="25.5" customHeight="1" x14ac:dyDescent="0.3">
      <c r="A2" s="371"/>
      <c r="B2" s="412" t="s">
        <v>96</v>
      </c>
      <c r="C2" s="372"/>
      <c r="D2" s="372"/>
      <c r="E2" s="372"/>
      <c r="F2" s="373"/>
    </row>
    <row r="3" spans="1:9" s="380" customFormat="1" ht="13.95" customHeight="1" x14ac:dyDescent="0.25">
      <c r="A3" s="375"/>
      <c r="B3" s="376" t="s">
        <v>97</v>
      </c>
      <c r="C3" s="377"/>
      <c r="D3" s="377"/>
      <c r="E3" s="378"/>
      <c r="F3" s="379"/>
    </row>
    <row r="4" spans="1:9" s="103" customFormat="1" ht="16.2" customHeight="1" x14ac:dyDescent="0.25">
      <c r="A4" s="381"/>
      <c r="B4" s="376" t="s">
        <v>98</v>
      </c>
      <c r="C4" s="377"/>
      <c r="D4" s="377"/>
      <c r="E4" s="377"/>
      <c r="F4" s="382"/>
    </row>
    <row r="5" spans="1:9" s="103" customFormat="1" ht="21" customHeight="1" x14ac:dyDescent="0.25">
      <c r="A5" s="381"/>
      <c r="B5" s="383" t="s">
        <v>99</v>
      </c>
      <c r="C5" s="384" t="s">
        <v>61</v>
      </c>
      <c r="D5" s="384" t="s">
        <v>62</v>
      </c>
      <c r="E5" s="384" t="s">
        <v>63</v>
      </c>
      <c r="F5" s="385" t="s">
        <v>100</v>
      </c>
    </row>
    <row r="6" spans="1:9" s="124" customFormat="1" ht="13.5" customHeight="1" x14ac:dyDescent="0.25">
      <c r="A6" s="386"/>
      <c r="B6" s="387">
        <v>2005</v>
      </c>
      <c r="C6" s="205">
        <v>159.930218</v>
      </c>
      <c r="D6" s="205">
        <v>242.67927900000001</v>
      </c>
      <c r="E6" s="205">
        <v>362.603162</v>
      </c>
      <c r="F6" s="207">
        <f>C6+D6+E6</f>
        <v>765.21265900000003</v>
      </c>
    </row>
    <row r="7" spans="1:9" s="124" customFormat="1" ht="13.5" customHeight="1" x14ac:dyDescent="0.25">
      <c r="A7" s="386"/>
      <c r="B7" s="387">
        <v>2006</v>
      </c>
      <c r="C7" s="205">
        <v>208.99335400000001</v>
      </c>
      <c r="D7" s="205">
        <v>268.75406400000003</v>
      </c>
      <c r="E7" s="205">
        <v>343.51020999999997</v>
      </c>
      <c r="F7" s="207">
        <f>C7+D7+E7</f>
        <v>821.25762800000007</v>
      </c>
    </row>
    <row r="8" spans="1:9" s="124" customFormat="1" ht="13.5" customHeight="1" x14ac:dyDescent="0.25">
      <c r="A8" s="386"/>
      <c r="B8" s="387">
        <v>2007</v>
      </c>
      <c r="C8" s="205">
        <v>178.877511</v>
      </c>
      <c r="D8" s="205">
        <v>326.423697</v>
      </c>
      <c r="E8" s="205">
        <v>358.436306</v>
      </c>
      <c r="F8" s="207">
        <f>C8+D8+E8</f>
        <v>863.73751399999992</v>
      </c>
    </row>
    <row r="9" spans="1:9" s="124" customFormat="1" ht="13.5" customHeight="1" x14ac:dyDescent="0.25">
      <c r="A9" s="386"/>
      <c r="B9" s="387">
        <v>2008</v>
      </c>
      <c r="C9" s="205">
        <v>193.711423</v>
      </c>
      <c r="D9" s="205">
        <v>445.90366699999998</v>
      </c>
      <c r="E9" s="205">
        <v>376.85615999999999</v>
      </c>
      <c r="F9" s="207">
        <f>C9+D9+E9</f>
        <v>1016.4712500000001</v>
      </c>
    </row>
    <row r="10" spans="1:9" s="124" customFormat="1" ht="13.5" customHeight="1" x14ac:dyDescent="0.25">
      <c r="A10" s="386"/>
      <c r="B10" s="387">
        <v>2009</v>
      </c>
      <c r="C10" s="205">
        <v>191.51425699999999</v>
      </c>
      <c r="D10" s="205">
        <v>476.78404499999999</v>
      </c>
      <c r="E10" s="205">
        <v>420.92260900000002</v>
      </c>
      <c r="F10" s="207">
        <f>C10+D10+E10</f>
        <v>1089.2209109999999</v>
      </c>
    </row>
    <row r="11" spans="1:9" s="124" customFormat="1" ht="13.5" customHeight="1" x14ac:dyDescent="0.25">
      <c r="A11" s="386"/>
      <c r="B11" s="387">
        <v>2010</v>
      </c>
      <c r="C11" s="205">
        <v>131.40204199999999</v>
      </c>
      <c r="D11" s="205">
        <v>331.24365699999998</v>
      </c>
      <c r="E11" s="205">
        <v>319.43717099999998</v>
      </c>
      <c r="F11" s="207">
        <f t="shared" ref="F11:F16" si="0">C11+D11+E11</f>
        <v>782.08286999999996</v>
      </c>
    </row>
    <row r="12" spans="1:9" s="124" customFormat="1" ht="13.5" customHeight="1" x14ac:dyDescent="0.25">
      <c r="A12" s="386"/>
      <c r="B12" s="387">
        <v>2011</v>
      </c>
      <c r="C12" s="205">
        <v>203.498819</v>
      </c>
      <c r="D12" s="205">
        <v>287.609757</v>
      </c>
      <c r="E12" s="205">
        <v>281.06137699999999</v>
      </c>
      <c r="F12" s="207">
        <f t="shared" si="0"/>
        <v>772.16995299999996</v>
      </c>
    </row>
    <row r="13" spans="1:9" s="124" customFormat="1" ht="13.5" customHeight="1" x14ac:dyDescent="0.25">
      <c r="A13" s="386"/>
      <c r="B13" s="387">
        <v>2012</v>
      </c>
      <c r="C13" s="205">
        <v>232.669759</v>
      </c>
      <c r="D13" s="205">
        <v>375.69401299999998</v>
      </c>
      <c r="E13" s="205">
        <v>285.50507900000002</v>
      </c>
      <c r="F13" s="207">
        <f t="shared" si="0"/>
        <v>893.86885099999995</v>
      </c>
    </row>
    <row r="14" spans="1:9" s="124" customFormat="1" ht="13.5" customHeight="1" x14ac:dyDescent="0.25">
      <c r="A14" s="386"/>
      <c r="B14" s="387">
        <v>2013</v>
      </c>
      <c r="C14" s="205">
        <v>130.96334100000001</v>
      </c>
      <c r="D14" s="205">
        <v>193.932782</v>
      </c>
      <c r="E14" s="205">
        <v>181.43447</v>
      </c>
      <c r="F14" s="207">
        <f t="shared" si="0"/>
        <v>506.33059300000002</v>
      </c>
    </row>
    <row r="15" spans="1:9" s="124" customFormat="1" ht="13.5" customHeight="1" x14ac:dyDescent="0.25">
      <c r="A15" s="386"/>
      <c r="B15" s="387">
        <v>2014</v>
      </c>
      <c r="C15" s="205">
        <v>92.287775999999994</v>
      </c>
      <c r="D15" s="205">
        <v>201.25940499999999</v>
      </c>
      <c r="E15" s="205">
        <v>261.98505499999999</v>
      </c>
      <c r="F15" s="207">
        <f t="shared" si="0"/>
        <v>555.53223600000001</v>
      </c>
    </row>
    <row r="16" spans="1:9" s="124" customFormat="1" ht="13.5" customHeight="1" x14ac:dyDescent="0.25">
      <c r="A16" s="386"/>
      <c r="B16" s="387">
        <v>2015</v>
      </c>
      <c r="C16" s="205">
        <v>116.296048</v>
      </c>
      <c r="D16" s="205">
        <v>193.62730500000001</v>
      </c>
      <c r="E16" s="205">
        <v>441.19072799999998</v>
      </c>
      <c r="F16" s="207">
        <f t="shared" si="0"/>
        <v>751.11408099999994</v>
      </c>
      <c r="I16" s="124" t="s">
        <v>0</v>
      </c>
    </row>
    <row r="17" spans="1:6" s="124" customFormat="1" ht="13.5" customHeight="1" x14ac:dyDescent="0.25">
      <c r="A17" s="386"/>
      <c r="B17" s="387">
        <v>2016</v>
      </c>
      <c r="C17" s="205">
        <v>143.358431</v>
      </c>
      <c r="D17" s="205">
        <v>122.320549</v>
      </c>
      <c r="E17" s="205">
        <v>376.14527800000002</v>
      </c>
      <c r="F17" s="207">
        <f t="shared" ref="F17:F22" si="1">C17+D17+E17</f>
        <v>641.8242580000001</v>
      </c>
    </row>
    <row r="18" spans="1:6" s="124" customFormat="1" ht="13.5" customHeight="1" x14ac:dyDescent="0.25">
      <c r="A18" s="386"/>
      <c r="B18" s="387">
        <v>2017</v>
      </c>
      <c r="C18" s="205">
        <v>143.54076499999999</v>
      </c>
      <c r="D18" s="205">
        <v>121.49683899999999</v>
      </c>
      <c r="E18" s="205">
        <v>325.03096599999998</v>
      </c>
      <c r="F18" s="207">
        <f t="shared" si="1"/>
        <v>590.06856999999991</v>
      </c>
    </row>
    <row r="19" spans="1:6" s="124" customFormat="1" ht="13.5" customHeight="1" x14ac:dyDescent="0.25">
      <c r="A19" s="386"/>
      <c r="B19" s="387">
        <v>2018</v>
      </c>
      <c r="C19" s="205">
        <v>134.36726899999999</v>
      </c>
      <c r="D19" s="205">
        <v>165.01807700000001</v>
      </c>
      <c r="E19" s="205">
        <v>370.542689</v>
      </c>
      <c r="F19" s="207">
        <f t="shared" si="1"/>
        <v>669.92803500000002</v>
      </c>
    </row>
    <row r="20" spans="1:6" s="124" customFormat="1" ht="13.5" customHeight="1" x14ac:dyDescent="0.25">
      <c r="A20" s="386"/>
      <c r="B20" s="387">
        <v>2019</v>
      </c>
      <c r="C20" s="205">
        <v>140.89997399999999</v>
      </c>
      <c r="D20" s="205">
        <v>244.45310900000001</v>
      </c>
      <c r="E20" s="205">
        <v>339.22707800000001</v>
      </c>
      <c r="F20" s="207">
        <f t="shared" si="1"/>
        <v>724.58016099999998</v>
      </c>
    </row>
    <row r="21" spans="1:6" s="124" customFormat="1" ht="13.5" customHeight="1" x14ac:dyDescent="0.25">
      <c r="A21" s="386"/>
      <c r="B21" s="387">
        <v>2020</v>
      </c>
      <c r="C21" s="205">
        <v>125.492625</v>
      </c>
      <c r="D21" s="205">
        <v>296.36110300000001</v>
      </c>
      <c r="E21" s="205">
        <v>293.00994900000001</v>
      </c>
      <c r="F21" s="207">
        <f t="shared" si="1"/>
        <v>714.86367700000005</v>
      </c>
    </row>
    <row r="22" spans="1:6" s="124" customFormat="1" ht="13.5" customHeight="1" x14ac:dyDescent="0.25">
      <c r="A22" s="386"/>
      <c r="B22" s="387">
        <v>2021</v>
      </c>
      <c r="C22" s="205">
        <v>164.96433999999999</v>
      </c>
      <c r="D22" s="205">
        <v>328.24928599999998</v>
      </c>
      <c r="E22" s="205">
        <v>270.98869300000001</v>
      </c>
      <c r="F22" s="207">
        <f t="shared" si="1"/>
        <v>764.20231899999999</v>
      </c>
    </row>
    <row r="23" spans="1:6" s="124" customFormat="1" ht="6" customHeight="1" x14ac:dyDescent="0.25">
      <c r="A23" s="386"/>
      <c r="B23" s="387"/>
      <c r="C23" s="205"/>
      <c r="D23" s="205"/>
      <c r="E23" s="205"/>
      <c r="F23" s="207"/>
    </row>
    <row r="24" spans="1:6" s="103" customFormat="1" ht="6.75" customHeight="1" x14ac:dyDescent="0.25">
      <c r="A24" s="381"/>
      <c r="B24" s="388"/>
      <c r="C24" s="389"/>
      <c r="D24" s="389"/>
      <c r="E24" s="389"/>
      <c r="F24" s="390"/>
    </row>
    <row r="25" spans="1:6" s="103" customFormat="1" ht="17.399999999999999" customHeight="1" x14ac:dyDescent="0.25">
      <c r="A25" s="381"/>
      <c r="B25" s="391" t="s">
        <v>101</v>
      </c>
      <c r="C25" s="392"/>
      <c r="D25" s="392"/>
      <c r="E25" s="392"/>
      <c r="F25" s="393"/>
    </row>
    <row r="26" spans="1:6" s="103" customFormat="1" ht="21" customHeight="1" x14ac:dyDescent="0.25">
      <c r="A26" s="381"/>
      <c r="B26" s="383" t="s">
        <v>99</v>
      </c>
      <c r="C26" s="384" t="s">
        <v>61</v>
      </c>
      <c r="D26" s="384" t="s">
        <v>62</v>
      </c>
      <c r="E26" s="384" t="s">
        <v>63</v>
      </c>
      <c r="F26" s="385" t="s">
        <v>102</v>
      </c>
    </row>
    <row r="27" spans="1:6" s="124" customFormat="1" ht="13.8" x14ac:dyDescent="0.25">
      <c r="A27" s="386"/>
      <c r="B27" s="387">
        <v>2005</v>
      </c>
      <c r="C27" s="205">
        <v>1099.3618530000001</v>
      </c>
      <c r="D27" s="205">
        <v>35.811990999999999</v>
      </c>
      <c r="E27" s="205">
        <v>450.31758400000001</v>
      </c>
      <c r="F27" s="207">
        <f t="shared" ref="F27:F37" si="2">C27+D27+E27</f>
        <v>1585.4914280000003</v>
      </c>
    </row>
    <row r="28" spans="1:6" s="124" customFormat="1" ht="13.8" x14ac:dyDescent="0.25">
      <c r="A28" s="386"/>
      <c r="B28" s="387">
        <v>2006</v>
      </c>
      <c r="C28" s="205">
        <v>1192.863343</v>
      </c>
      <c r="D28" s="205">
        <v>78.823697999999993</v>
      </c>
      <c r="E28" s="205">
        <v>598.74283300000002</v>
      </c>
      <c r="F28" s="207">
        <f t="shared" si="2"/>
        <v>1870.4298739999999</v>
      </c>
    </row>
    <row r="29" spans="1:6" s="124" customFormat="1" ht="13.8" x14ac:dyDescent="0.25">
      <c r="A29" s="386"/>
      <c r="B29" s="387">
        <v>2007</v>
      </c>
      <c r="C29" s="205">
        <v>1176.657553</v>
      </c>
      <c r="D29" s="205">
        <v>95.429804000000004</v>
      </c>
      <c r="E29" s="205">
        <v>618.211276</v>
      </c>
      <c r="F29" s="207">
        <f t="shared" si="2"/>
        <v>1890.2986330000001</v>
      </c>
    </row>
    <row r="30" spans="1:6" s="124" customFormat="1" ht="13.8" x14ac:dyDescent="0.25">
      <c r="A30" s="386"/>
      <c r="B30" s="387">
        <v>2008</v>
      </c>
      <c r="C30" s="205">
        <v>851.49621999999999</v>
      </c>
      <c r="D30" s="205">
        <v>84.184042000000005</v>
      </c>
      <c r="E30" s="205">
        <v>620.29560200000003</v>
      </c>
      <c r="F30" s="207">
        <f t="shared" si="2"/>
        <v>1555.975864</v>
      </c>
    </row>
    <row r="31" spans="1:6" s="124" customFormat="1" ht="13.8" x14ac:dyDescent="0.25">
      <c r="A31" s="386"/>
      <c r="B31" s="387">
        <v>2009</v>
      </c>
      <c r="C31" s="205">
        <v>744.64040299999999</v>
      </c>
      <c r="D31" s="205">
        <v>65.509788</v>
      </c>
      <c r="E31" s="205">
        <v>381.94588499999998</v>
      </c>
      <c r="F31" s="207">
        <f t="shared" si="2"/>
        <v>1192.0960759999998</v>
      </c>
    </row>
    <row r="32" spans="1:6" s="124" customFormat="1" ht="13.8" x14ac:dyDescent="0.25">
      <c r="A32" s="386"/>
      <c r="B32" s="387">
        <v>2010</v>
      </c>
      <c r="C32" s="205">
        <v>738.86838299999999</v>
      </c>
      <c r="D32" s="205">
        <v>73.033587999999995</v>
      </c>
      <c r="E32" s="205">
        <v>324.44405699999999</v>
      </c>
      <c r="F32" s="207">
        <f t="shared" si="2"/>
        <v>1136.3460279999999</v>
      </c>
    </row>
    <row r="33" spans="1:6" s="124" customFormat="1" ht="13.8" x14ac:dyDescent="0.25">
      <c r="A33" s="386"/>
      <c r="B33" s="387">
        <v>2011</v>
      </c>
      <c r="C33" s="205">
        <v>449.99811599999998</v>
      </c>
      <c r="D33" s="205">
        <v>97.223797000000005</v>
      </c>
      <c r="E33" s="205">
        <v>276.61990400000002</v>
      </c>
      <c r="F33" s="207">
        <f t="shared" si="2"/>
        <v>823.84181699999999</v>
      </c>
    </row>
    <row r="34" spans="1:6" s="124" customFormat="1" ht="13.8" x14ac:dyDescent="0.25">
      <c r="A34" s="386"/>
      <c r="B34" s="387">
        <v>2012</v>
      </c>
      <c r="C34" s="205">
        <v>332.43249700000001</v>
      </c>
      <c r="D34" s="205">
        <v>112.608828</v>
      </c>
      <c r="E34" s="205">
        <v>224.98156800000001</v>
      </c>
      <c r="F34" s="207">
        <f t="shared" si="2"/>
        <v>670.02289300000007</v>
      </c>
    </row>
    <row r="35" spans="1:6" s="124" customFormat="1" ht="13.8" x14ac:dyDescent="0.25">
      <c r="A35" s="386"/>
      <c r="B35" s="387">
        <v>2013</v>
      </c>
      <c r="C35" s="205">
        <v>358.97813400000001</v>
      </c>
      <c r="D35" s="205">
        <v>172.56705299999999</v>
      </c>
      <c r="E35" s="205">
        <v>190.45339100000001</v>
      </c>
      <c r="F35" s="207">
        <f t="shared" si="2"/>
        <v>721.99857799999995</v>
      </c>
    </row>
    <row r="36" spans="1:6" s="124" customFormat="1" ht="13.8" x14ac:dyDescent="0.25">
      <c r="A36" s="386"/>
      <c r="B36" s="387">
        <v>2014</v>
      </c>
      <c r="C36" s="205">
        <v>376.83658300000002</v>
      </c>
      <c r="D36" s="205">
        <v>151.20041800000001</v>
      </c>
      <c r="E36" s="205">
        <v>234.79912200000001</v>
      </c>
      <c r="F36" s="207">
        <f t="shared" si="2"/>
        <v>762.83612300000004</v>
      </c>
    </row>
    <row r="37" spans="1:6" s="124" customFormat="1" ht="13.8" x14ac:dyDescent="0.25">
      <c r="A37" s="386"/>
      <c r="B37" s="387">
        <v>2015</v>
      </c>
      <c r="C37" s="205">
        <v>445.50554599999998</v>
      </c>
      <c r="D37" s="205">
        <v>198.07722999999999</v>
      </c>
      <c r="E37" s="205">
        <v>254.5778</v>
      </c>
      <c r="F37" s="207">
        <f t="shared" si="2"/>
        <v>898.16057599999999</v>
      </c>
    </row>
    <row r="38" spans="1:6" s="124" customFormat="1" ht="13.8" x14ac:dyDescent="0.25">
      <c r="A38" s="386"/>
      <c r="B38" s="387">
        <v>2016</v>
      </c>
      <c r="C38" s="205">
        <v>490.400958</v>
      </c>
      <c r="D38" s="205">
        <v>348.890626</v>
      </c>
      <c r="E38" s="205">
        <v>316.08749699999998</v>
      </c>
      <c r="F38" s="207">
        <f t="shared" ref="F38:F43" si="3">C38+D38+E38</f>
        <v>1155.379081</v>
      </c>
    </row>
    <row r="39" spans="1:6" s="124" customFormat="1" ht="13.8" x14ac:dyDescent="0.25">
      <c r="A39" s="386"/>
      <c r="B39" s="387">
        <v>2017</v>
      </c>
      <c r="C39" s="205">
        <v>611.78410199999996</v>
      </c>
      <c r="D39" s="205">
        <v>342.92808400000001</v>
      </c>
      <c r="E39" s="205">
        <v>423.48245700000001</v>
      </c>
      <c r="F39" s="207">
        <f t="shared" si="3"/>
        <v>1378.194643</v>
      </c>
    </row>
    <row r="40" spans="1:6" s="124" customFormat="1" ht="13.8" x14ac:dyDescent="0.25">
      <c r="A40" s="386"/>
      <c r="B40" s="387">
        <v>2018</v>
      </c>
      <c r="C40" s="205">
        <v>647.57815300000004</v>
      </c>
      <c r="D40" s="205">
        <v>272.51313599999997</v>
      </c>
      <c r="E40" s="205">
        <v>339.37614100000002</v>
      </c>
      <c r="F40" s="207">
        <f t="shared" si="3"/>
        <v>1259.4674299999999</v>
      </c>
    </row>
    <row r="41" spans="1:6" s="124" customFormat="1" ht="13.8" x14ac:dyDescent="0.25">
      <c r="A41" s="386"/>
      <c r="B41" s="387">
        <v>2019</v>
      </c>
      <c r="C41" s="205">
        <v>683.76183500000002</v>
      </c>
      <c r="D41" s="205">
        <v>313.810498</v>
      </c>
      <c r="E41" s="205">
        <v>325.038274</v>
      </c>
      <c r="F41" s="207">
        <f t="shared" si="3"/>
        <v>1322.6106070000001</v>
      </c>
    </row>
    <row r="42" spans="1:6" s="124" customFormat="1" ht="13.8" x14ac:dyDescent="0.25">
      <c r="A42" s="386"/>
      <c r="B42" s="387">
        <v>2020</v>
      </c>
      <c r="C42" s="205">
        <v>632.00931000000003</v>
      </c>
      <c r="D42" s="205">
        <v>292.828192</v>
      </c>
      <c r="E42" s="205">
        <v>336.28281500000003</v>
      </c>
      <c r="F42" s="207">
        <f t="shared" si="3"/>
        <v>1261.1203170000001</v>
      </c>
    </row>
    <row r="43" spans="1:6" s="124" customFormat="1" ht="13.8" x14ac:dyDescent="0.25">
      <c r="A43" s="386"/>
      <c r="B43" s="387">
        <v>2021</v>
      </c>
      <c r="C43" s="205">
        <v>732.63216199999999</v>
      </c>
      <c r="D43" s="205">
        <v>328.07141200000001</v>
      </c>
      <c r="E43" s="205">
        <v>420.874977</v>
      </c>
      <c r="F43" s="207">
        <f t="shared" si="3"/>
        <v>1481.5785510000001</v>
      </c>
    </row>
    <row r="44" spans="1:6" s="124" customFormat="1" ht="6" customHeight="1" x14ac:dyDescent="0.25">
      <c r="A44" s="386"/>
      <c r="B44" s="387"/>
      <c r="C44" s="205"/>
      <c r="D44" s="205"/>
      <c r="E44" s="205"/>
      <c r="F44" s="207"/>
    </row>
    <row r="45" spans="1:6" s="103" customFormat="1" ht="7.5" customHeight="1" x14ac:dyDescent="0.25">
      <c r="A45" s="381"/>
      <c r="B45" s="394"/>
      <c r="C45" s="389"/>
      <c r="D45" s="389"/>
      <c r="E45" s="389"/>
      <c r="F45" s="390"/>
    </row>
    <row r="46" spans="1:6" s="103" customFormat="1" ht="13.8" x14ac:dyDescent="0.25">
      <c r="A46" s="381"/>
      <c r="B46" s="376" t="s">
        <v>103</v>
      </c>
      <c r="C46" s="377"/>
      <c r="D46" s="377"/>
      <c r="E46" s="377"/>
      <c r="F46" s="395"/>
    </row>
    <row r="47" spans="1:6" s="103" customFormat="1" ht="35.25" customHeight="1" x14ac:dyDescent="0.25">
      <c r="A47" s="381"/>
      <c r="B47" s="396" t="s">
        <v>99</v>
      </c>
      <c r="C47" s="384" t="s">
        <v>61</v>
      </c>
      <c r="D47" s="397" t="s">
        <v>62</v>
      </c>
      <c r="E47" s="384" t="s">
        <v>63</v>
      </c>
      <c r="F47" s="398" t="s">
        <v>104</v>
      </c>
    </row>
    <row r="48" spans="1:6" s="103" customFormat="1" ht="13.8" x14ac:dyDescent="0.25">
      <c r="A48" s="381"/>
      <c r="B48" s="399">
        <v>2005</v>
      </c>
      <c r="C48" s="400">
        <f t="shared" ref="C48:E64" si="4">C6+C27</f>
        <v>1259.2920710000001</v>
      </c>
      <c r="D48" s="400">
        <f t="shared" si="4"/>
        <v>278.49126999999999</v>
      </c>
      <c r="E48" s="400">
        <f t="shared" si="4"/>
        <v>812.92074600000001</v>
      </c>
      <c r="F48" s="207">
        <f>C48+D48+E48</f>
        <v>2350.7040870000001</v>
      </c>
    </row>
    <row r="49" spans="1:6" s="103" customFormat="1" ht="13.8" x14ac:dyDescent="0.25">
      <c r="A49" s="381"/>
      <c r="B49" s="399">
        <v>2006</v>
      </c>
      <c r="C49" s="400">
        <f t="shared" si="4"/>
        <v>1401.8566969999999</v>
      </c>
      <c r="D49" s="400">
        <f t="shared" si="4"/>
        <v>347.57776200000001</v>
      </c>
      <c r="E49" s="400">
        <f t="shared" si="4"/>
        <v>942.25304299999993</v>
      </c>
      <c r="F49" s="207">
        <f>C49+D49+E49</f>
        <v>2691.6875019999998</v>
      </c>
    </row>
    <row r="50" spans="1:6" s="103" customFormat="1" ht="13.8" x14ac:dyDescent="0.25">
      <c r="A50" s="381"/>
      <c r="B50" s="399">
        <v>2007</v>
      </c>
      <c r="C50" s="400">
        <f t="shared" si="4"/>
        <v>1355.5350639999999</v>
      </c>
      <c r="D50" s="400">
        <f t="shared" si="4"/>
        <v>421.85350099999999</v>
      </c>
      <c r="E50" s="400">
        <f t="shared" si="4"/>
        <v>976.64758200000006</v>
      </c>
      <c r="F50" s="207">
        <f>C50+D50+E50</f>
        <v>2754.0361469999998</v>
      </c>
    </row>
    <row r="51" spans="1:6" s="103" customFormat="1" ht="13.8" x14ac:dyDescent="0.25">
      <c r="A51" s="381"/>
      <c r="B51" s="399">
        <v>2008</v>
      </c>
      <c r="C51" s="400">
        <f t="shared" si="4"/>
        <v>1045.207643</v>
      </c>
      <c r="D51" s="400">
        <f t="shared" si="4"/>
        <v>530.08770900000002</v>
      </c>
      <c r="E51" s="400">
        <f t="shared" si="4"/>
        <v>997.15176199999996</v>
      </c>
      <c r="F51" s="207">
        <f>C51+D51+E51</f>
        <v>2572.4471140000001</v>
      </c>
    </row>
    <row r="52" spans="1:6" s="103" customFormat="1" ht="13.8" x14ac:dyDescent="0.25">
      <c r="A52" s="381"/>
      <c r="B52" s="401">
        <v>2009</v>
      </c>
      <c r="C52" s="400">
        <f t="shared" si="4"/>
        <v>936.15465999999992</v>
      </c>
      <c r="D52" s="400">
        <f t="shared" si="4"/>
        <v>542.29383299999995</v>
      </c>
      <c r="E52" s="400">
        <f t="shared" si="4"/>
        <v>802.86849400000006</v>
      </c>
      <c r="F52" s="207">
        <f>C52+D52+E52</f>
        <v>2281.3169870000002</v>
      </c>
    </row>
    <row r="53" spans="1:6" s="103" customFormat="1" ht="13.8" x14ac:dyDescent="0.25">
      <c r="A53" s="381"/>
      <c r="B53" s="402">
        <v>2010</v>
      </c>
      <c r="C53" s="400">
        <f t="shared" si="4"/>
        <v>870.27042499999993</v>
      </c>
      <c r="D53" s="400">
        <f t="shared" si="4"/>
        <v>404.27724499999999</v>
      </c>
      <c r="E53" s="400">
        <f t="shared" si="4"/>
        <v>643.88122799999996</v>
      </c>
      <c r="F53" s="207">
        <f t="shared" ref="F53:F58" si="5">C53+D53+E53</f>
        <v>1918.4288979999999</v>
      </c>
    </row>
    <row r="54" spans="1:6" s="103" customFormat="1" ht="13.8" x14ac:dyDescent="0.25">
      <c r="A54" s="381"/>
      <c r="B54" s="402">
        <v>2011</v>
      </c>
      <c r="C54" s="400">
        <f t="shared" si="4"/>
        <v>653.49693500000001</v>
      </c>
      <c r="D54" s="400">
        <f t="shared" si="4"/>
        <v>384.83355399999999</v>
      </c>
      <c r="E54" s="400">
        <f t="shared" si="4"/>
        <v>557.68128100000001</v>
      </c>
      <c r="F54" s="207">
        <f t="shared" si="5"/>
        <v>1596.0117700000001</v>
      </c>
    </row>
    <row r="55" spans="1:6" s="103" customFormat="1" ht="13.8" x14ac:dyDescent="0.25">
      <c r="A55" s="381"/>
      <c r="B55" s="399">
        <v>2012</v>
      </c>
      <c r="C55" s="400">
        <f t="shared" si="4"/>
        <v>565.10225600000001</v>
      </c>
      <c r="D55" s="400">
        <f t="shared" si="4"/>
        <v>488.302841</v>
      </c>
      <c r="E55" s="400">
        <f t="shared" si="4"/>
        <v>510.48664700000006</v>
      </c>
      <c r="F55" s="207">
        <f t="shared" si="5"/>
        <v>1563.891744</v>
      </c>
    </row>
    <row r="56" spans="1:6" s="103" customFormat="1" ht="13.8" x14ac:dyDescent="0.25">
      <c r="A56" s="381"/>
      <c r="B56" s="399">
        <v>2013</v>
      </c>
      <c r="C56" s="400">
        <f t="shared" si="4"/>
        <v>489.94147500000003</v>
      </c>
      <c r="D56" s="400">
        <f t="shared" si="4"/>
        <v>366.49983499999996</v>
      </c>
      <c r="E56" s="400">
        <f t="shared" si="4"/>
        <v>371.88786100000004</v>
      </c>
      <c r="F56" s="207">
        <f t="shared" si="5"/>
        <v>1228.3291709999999</v>
      </c>
    </row>
    <row r="57" spans="1:6" s="103" customFormat="1" ht="13.8" x14ac:dyDescent="0.25">
      <c r="A57" s="381"/>
      <c r="B57" s="399">
        <v>2014</v>
      </c>
      <c r="C57" s="400">
        <f t="shared" si="4"/>
        <v>469.12435900000003</v>
      </c>
      <c r="D57" s="400">
        <f t="shared" si="4"/>
        <v>352.45982300000003</v>
      </c>
      <c r="E57" s="400">
        <f t="shared" si="4"/>
        <v>496.784177</v>
      </c>
      <c r="F57" s="207">
        <f t="shared" si="5"/>
        <v>1318.3683590000001</v>
      </c>
    </row>
    <row r="58" spans="1:6" s="103" customFormat="1" ht="13.8" x14ac:dyDescent="0.25">
      <c r="A58" s="381"/>
      <c r="B58" s="399">
        <v>2015</v>
      </c>
      <c r="C58" s="400">
        <f t="shared" si="4"/>
        <v>561.80159400000002</v>
      </c>
      <c r="D58" s="400">
        <f t="shared" si="4"/>
        <v>391.70453499999996</v>
      </c>
      <c r="E58" s="400">
        <f t="shared" si="4"/>
        <v>695.76852799999995</v>
      </c>
      <c r="F58" s="207">
        <f t="shared" si="5"/>
        <v>1649.2746569999999</v>
      </c>
    </row>
    <row r="59" spans="1:6" s="103" customFormat="1" ht="13.8" x14ac:dyDescent="0.25">
      <c r="A59" s="381"/>
      <c r="B59" s="399">
        <v>2016</v>
      </c>
      <c r="C59" s="400">
        <f t="shared" si="4"/>
        <v>633.75938900000006</v>
      </c>
      <c r="D59" s="400">
        <f t="shared" si="4"/>
        <v>471.21117500000003</v>
      </c>
      <c r="E59" s="400">
        <f t="shared" si="4"/>
        <v>692.23277499999995</v>
      </c>
      <c r="F59" s="207">
        <f t="shared" ref="F59:F64" si="6">C59+D59+E59</f>
        <v>1797.2033390000001</v>
      </c>
    </row>
    <row r="60" spans="1:6" s="103" customFormat="1" ht="13.8" x14ac:dyDescent="0.25">
      <c r="A60" s="381"/>
      <c r="B60" s="399">
        <v>2017</v>
      </c>
      <c r="C60" s="400">
        <f t="shared" si="4"/>
        <v>755.32486699999993</v>
      </c>
      <c r="D60" s="400">
        <f t="shared" si="4"/>
        <v>464.42492300000004</v>
      </c>
      <c r="E60" s="400">
        <f t="shared" si="4"/>
        <v>748.51342299999999</v>
      </c>
      <c r="F60" s="207">
        <f t="shared" si="6"/>
        <v>1968.2632129999997</v>
      </c>
    </row>
    <row r="61" spans="1:6" s="103" customFormat="1" ht="13.8" x14ac:dyDescent="0.25">
      <c r="A61" s="381"/>
      <c r="B61" s="399">
        <v>2018</v>
      </c>
      <c r="C61" s="400">
        <f t="shared" si="4"/>
        <v>781.94542200000001</v>
      </c>
      <c r="D61" s="400">
        <f t="shared" si="4"/>
        <v>437.53121299999998</v>
      </c>
      <c r="E61" s="400">
        <f t="shared" si="4"/>
        <v>709.91883000000007</v>
      </c>
      <c r="F61" s="207">
        <f t="shared" si="6"/>
        <v>1929.3954650000001</v>
      </c>
    </row>
    <row r="62" spans="1:6" s="103" customFormat="1" ht="13.8" x14ac:dyDescent="0.25">
      <c r="A62" s="381"/>
      <c r="B62" s="399">
        <v>2019</v>
      </c>
      <c r="C62" s="400">
        <f t="shared" si="4"/>
        <v>824.66180899999995</v>
      </c>
      <c r="D62" s="400">
        <f t="shared" si="4"/>
        <v>558.26360699999998</v>
      </c>
      <c r="E62" s="400">
        <f t="shared" si="4"/>
        <v>664.26535200000001</v>
      </c>
      <c r="F62" s="207">
        <f t="shared" si="6"/>
        <v>2047.1907679999999</v>
      </c>
    </row>
    <row r="63" spans="1:6" s="103" customFormat="1" ht="13.8" x14ac:dyDescent="0.25">
      <c r="A63" s="381"/>
      <c r="B63" s="399">
        <v>2020</v>
      </c>
      <c r="C63" s="400">
        <f t="shared" si="4"/>
        <v>757.501935</v>
      </c>
      <c r="D63" s="400">
        <f t="shared" si="4"/>
        <v>589.18929500000002</v>
      </c>
      <c r="E63" s="400">
        <f t="shared" si="4"/>
        <v>629.29276400000003</v>
      </c>
      <c r="F63" s="207">
        <f t="shared" si="6"/>
        <v>1975.9839939999999</v>
      </c>
    </row>
    <row r="64" spans="1:6" s="103" customFormat="1" ht="13.8" x14ac:dyDescent="0.25">
      <c r="A64" s="381"/>
      <c r="B64" s="399">
        <v>2021</v>
      </c>
      <c r="C64" s="400">
        <f t="shared" si="4"/>
        <v>897.59650199999999</v>
      </c>
      <c r="D64" s="400">
        <f t="shared" si="4"/>
        <v>656.32069799999999</v>
      </c>
      <c r="E64" s="400">
        <f t="shared" si="4"/>
        <v>691.86366999999996</v>
      </c>
      <c r="F64" s="207">
        <f t="shared" si="6"/>
        <v>2245.7808699999996</v>
      </c>
    </row>
    <row r="65" spans="1:12" s="103" customFormat="1" ht="4.5" customHeight="1" thickBot="1" x14ac:dyDescent="0.3">
      <c r="A65" s="381"/>
      <c r="B65" s="403"/>
      <c r="C65" s="113"/>
      <c r="D65" s="113"/>
      <c r="E65" s="113"/>
      <c r="F65" s="217"/>
    </row>
    <row r="66" spans="1:12" x14ac:dyDescent="0.3">
      <c r="A66" s="235"/>
      <c r="B66" s="404" t="s">
        <v>105</v>
      </c>
      <c r="E66" s="405"/>
      <c r="F66" s="405"/>
    </row>
    <row r="67" spans="1:12" s="41" customFormat="1" x14ac:dyDescent="0.3">
      <c r="B67" s="411"/>
      <c r="C67" s="411"/>
      <c r="D67" s="411"/>
      <c r="E67" s="411"/>
      <c r="F67" s="411"/>
      <c r="G67" s="410"/>
      <c r="H67" s="410"/>
      <c r="I67" s="123"/>
      <c r="J67" s="123"/>
      <c r="K67" s="123"/>
      <c r="L67" s="123"/>
    </row>
    <row r="68" spans="1:12" x14ac:dyDescent="0.3"/>
    <row r="69" spans="1:12" hidden="1" x14ac:dyDescent="0.3"/>
    <row r="70" spans="1:12" hidden="1" x14ac:dyDescent="0.3"/>
  </sheetData>
  <sheetProtection algorithmName="SHA-512" hashValue="oQAh3icv0/yzTzKPEKgdDpt7+k0/8qZhjRx69lY8/tec4H8bmzDgS28CVdJlWXzuLA5/tG1Z7nkSwMlIPfEqRw==" saltValue="d8/tfRkXygu//IswKn65HA==" spinCount="100000" sheet="1" objects="1" scenarios="1"/>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Notes</vt:lpstr>
      <vt:lpstr>Table 1.1</vt:lpstr>
      <vt:lpstr>Table 1.2</vt:lpstr>
      <vt:lpstr>Table 1.3</vt:lpstr>
      <vt:lpstr>Table 1.4</vt:lpstr>
      <vt:lpstr>Table 1.5</vt:lpstr>
      <vt:lpstr>Table 1.6</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Kennedy</dc:creator>
  <cp:lastModifiedBy>Bruce, Stephanie</cp:lastModifiedBy>
  <dcterms:created xsi:type="dcterms:W3CDTF">2020-10-09T07:33:05Z</dcterms:created>
  <dcterms:modified xsi:type="dcterms:W3CDTF">2022-03-30T08:43:12Z</dcterms:modified>
</cp:coreProperties>
</file>