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3 Healthcare Associated Infection (HCAI)\Annual MRSA CDiff databases\2019 C Diff Data\"/>
    </mc:Choice>
  </mc:AlternateContent>
  <bookViews>
    <workbookView xWindow="0" yWindow="0" windowWidth="28800" windowHeight="12000" activeTab="6"/>
  </bookViews>
  <sheets>
    <sheet name="Cover_Sheet" sheetId="8" r:id="rId1"/>
    <sheet name="Contents" sheetId="11" r:id="rId2"/>
    <sheet name="Notes" sheetId="13" r:id="rId3"/>
    <sheet name="Table 1" sheetId="1" r:id="rId4"/>
    <sheet name="Figure 1" sheetId="10" r:id="rId5"/>
    <sheet name="Table 2" sheetId="3" r:id="rId6"/>
    <sheet name="Table 3" sheetId="5" r:id="rId7"/>
    <sheet name="Table 4" sheetId="6" r:id="rId8"/>
    <sheet name="Table 5" sheetId="12" r:id="rId9"/>
  </sheets>
  <definedNames>
    <definedName name="_xlnm.Print_Area" localSheetId="0">Cover_Sheet!$A$1:$I$34</definedName>
    <definedName name="_xlnm.Print_Area" localSheetId="3">'Table 1'!$A$1:$N$8</definedName>
    <definedName name="_xlnm.Print_Area" localSheetId="5">'Table 2'!$A$1:$D$17</definedName>
    <definedName name="_xlnm.Print_Area" localSheetId="7">'Table 4'!$A$1:$E$16</definedName>
  </definedNames>
  <calcPr calcId="162913"/>
</workbook>
</file>

<file path=xl/calcChain.xml><?xml version="1.0" encoding="utf-8"?>
<calcChain xmlns="http://schemas.openxmlformats.org/spreadsheetml/2006/main">
  <c r="C6" i="1" l="1"/>
  <c r="D6" i="1"/>
  <c r="E6" i="1"/>
  <c r="F6" i="1"/>
  <c r="G6" i="1"/>
  <c r="H6" i="1"/>
  <c r="I6" i="1"/>
  <c r="J6" i="1"/>
  <c r="K6" i="1"/>
  <c r="B6" i="1"/>
  <c r="L41" i="1" l="1"/>
  <c r="L42" i="1"/>
  <c r="L43" i="1"/>
  <c r="C41" i="1" l="1"/>
  <c r="D41" i="1"/>
  <c r="E41" i="1"/>
  <c r="F41" i="1"/>
  <c r="G41" i="1"/>
  <c r="H41" i="1"/>
  <c r="I41" i="1"/>
  <c r="J41" i="1"/>
  <c r="K41" i="1"/>
  <c r="B41" i="1"/>
  <c r="C42" i="1"/>
  <c r="D42" i="1"/>
  <c r="E42" i="1"/>
  <c r="F42" i="1"/>
  <c r="G42" i="1"/>
  <c r="H42" i="1"/>
  <c r="I42" i="1"/>
  <c r="J42" i="1"/>
  <c r="K42" i="1"/>
  <c r="C43" i="1"/>
  <c r="D43" i="1"/>
  <c r="E43" i="1"/>
  <c r="F43" i="1"/>
  <c r="G43" i="1"/>
  <c r="H43" i="1"/>
  <c r="I43" i="1"/>
  <c r="J43" i="1"/>
  <c r="K43" i="1"/>
  <c r="B43" i="1"/>
  <c r="B42" i="1"/>
  <c r="I13" i="1" l="1"/>
  <c r="K13" i="1"/>
  <c r="I12" i="1"/>
  <c r="K12" i="1"/>
  <c r="H13" i="1"/>
  <c r="H12" i="1"/>
  <c r="G13" i="1"/>
  <c r="G12" i="1"/>
  <c r="B11" i="1"/>
  <c r="C11" i="1"/>
  <c r="D11" i="1"/>
  <c r="E11" i="1"/>
  <c r="F12" i="1"/>
  <c r="F13" i="1"/>
  <c r="E12" i="1"/>
  <c r="E13" i="1"/>
  <c r="D12" i="1"/>
  <c r="D13" i="1"/>
  <c r="C12" i="1"/>
  <c r="C13" i="1"/>
  <c r="B12" i="1"/>
  <c r="B13" i="1"/>
  <c r="I15" i="1" l="1"/>
  <c r="G15" i="1"/>
  <c r="H15" i="1"/>
  <c r="E15" i="1"/>
  <c r="F15" i="1"/>
  <c r="K15" i="1"/>
  <c r="B15" i="1"/>
  <c r="D15" i="1"/>
  <c r="C15" i="1"/>
</calcChain>
</file>

<file path=xl/sharedStrings.xml><?xml version="1.0" encoding="utf-8"?>
<sst xmlns="http://schemas.openxmlformats.org/spreadsheetml/2006/main" count="362" uniqueCount="171">
  <si>
    <t>Registration Year</t>
  </si>
  <si>
    <t>Male</t>
  </si>
  <si>
    <t>Female</t>
  </si>
  <si>
    <t>All Persons</t>
  </si>
  <si>
    <t>Age Group</t>
  </si>
  <si>
    <t>Under 45</t>
  </si>
  <si>
    <t>45-74</t>
  </si>
  <si>
    <t>75+</t>
  </si>
  <si>
    <t>All Ages</t>
  </si>
  <si>
    <t>Underlying Cause of Death (ICD)</t>
  </si>
  <si>
    <t>ICD10 code</t>
  </si>
  <si>
    <t>Infectious &amp; Parasitic Diseases</t>
  </si>
  <si>
    <t>A00-B99</t>
  </si>
  <si>
    <t>Neoplasms</t>
  </si>
  <si>
    <t>C00-D48</t>
  </si>
  <si>
    <t>Mental and Behavioural Disorders</t>
  </si>
  <si>
    <t>F00-F99</t>
  </si>
  <si>
    <t>Diseases of Nervous System and the Sense Organs</t>
  </si>
  <si>
    <t>G00-H95</t>
  </si>
  <si>
    <t>Diseases of the Circulatory System</t>
  </si>
  <si>
    <t>I00-I99</t>
  </si>
  <si>
    <t>Diseases of the Respiratory System</t>
  </si>
  <si>
    <t>J00-J99</t>
  </si>
  <si>
    <t>Diseases of the Digestive System</t>
  </si>
  <si>
    <t>K00-K93</t>
  </si>
  <si>
    <t>All Causes of Death</t>
  </si>
  <si>
    <t>Place of Death</t>
  </si>
  <si>
    <t>Royal Group of Hospitals</t>
  </si>
  <si>
    <t>Underlying cause as a percentage of all mentions</t>
  </si>
  <si>
    <t>Altnagelvin Area Hospital</t>
  </si>
  <si>
    <t>Antrim Area Hospital</t>
  </si>
  <si>
    <t>Belfast City Hospital</t>
  </si>
  <si>
    <t>Causeway Hospital</t>
  </si>
  <si>
    <t>Craigavon Area Hospital</t>
  </si>
  <si>
    <t>Daisy Hill Hospital</t>
  </si>
  <si>
    <t>Erne Hospital</t>
  </si>
  <si>
    <t>Lagan Valley Hospital</t>
  </si>
  <si>
    <t>Mater Infirmorum Hospital</t>
  </si>
  <si>
    <t>Mid-Ulster Hospital</t>
  </si>
  <si>
    <t>Musgrave Park Hospital</t>
  </si>
  <si>
    <t>Ulster Hospital</t>
  </si>
  <si>
    <t>Whiteabbey Hospital</t>
  </si>
  <si>
    <t>Nursing Home</t>
  </si>
  <si>
    <t>All places</t>
  </si>
  <si>
    <t>Notes</t>
  </si>
  <si>
    <t>Cause of Death</t>
  </si>
  <si>
    <t>Clostridium difficile mentioned</t>
  </si>
  <si>
    <t>Clostridium difficile underlying</t>
  </si>
  <si>
    <t>Clostridium difficile mentioned but not underlying</t>
  </si>
  <si>
    <t>The United Kingdom Statistics Authority has designated these statistics as National Statistics,</t>
  </si>
  <si>
    <t>in accordance with the Statistics and Registration Service Act 2007 and signifying compliance</t>
  </si>
  <si>
    <t>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</si>
  <si>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</si>
  <si>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</si>
  <si>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</si>
  <si>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</si>
  <si>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</si>
  <si>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 xml:space="preserve">Once statistics have been designated as National Statistics it is a statutory requirement that </t>
  </si>
  <si>
    <t>the Code of Practice shall continue to be observed.</t>
  </si>
  <si>
    <t>Contents</t>
  </si>
  <si>
    <t>South West Acute Hospital</t>
  </si>
  <si>
    <t>V01-Y98</t>
  </si>
  <si>
    <t>External Causes of Morbidity and Mortality</t>
  </si>
  <si>
    <t>For Chart:</t>
  </si>
  <si>
    <t>Customer Services</t>
  </si>
  <si>
    <t>Northern Ireland Statistics and Research Agency</t>
  </si>
  <si>
    <t>Colby House</t>
  </si>
  <si>
    <t>Stranmillis Court</t>
  </si>
  <si>
    <t>Belfast BT9 5RR</t>
  </si>
  <si>
    <t>https://www.nisra.gov.uk/statistics/cause-death/healthcare-associated-infection</t>
  </si>
  <si>
    <t>detailed in a previous paper published by NISRA.  This can be found on the NISRA</t>
  </si>
  <si>
    <t>website at the following link:</t>
  </si>
  <si>
    <t>Ards Community Hospital</t>
  </si>
  <si>
    <t>Bangor Community Hospital</t>
  </si>
  <si>
    <t>Braid Valley Hospital</t>
  </si>
  <si>
    <t>Downe Hospital</t>
  </si>
  <si>
    <t>Holywell Hospital</t>
  </si>
  <si>
    <t>Knockbracken Healthcare Park</t>
  </si>
  <si>
    <t>Lurgan Hospital</t>
  </si>
  <si>
    <t>Moyle Hospital</t>
  </si>
  <si>
    <t>Robinson Memorial Hospital</t>
  </si>
  <si>
    <t>South Tyrone Hospital</t>
  </si>
  <si>
    <t>Tyrone County Hospital</t>
  </si>
  <si>
    <t>Waterside Hospital</t>
  </si>
  <si>
    <t>Dalriada Hospital</t>
  </si>
  <si>
    <r>
      <t xml:space="preserve">Clostridium difficile </t>
    </r>
    <r>
      <rPr>
        <sz val="10"/>
        <color theme="0"/>
        <rFont val="Arial"/>
        <family val="2"/>
      </rPr>
      <t>underlying</t>
    </r>
  </si>
  <si>
    <r>
      <t>Clostridium difficile</t>
    </r>
    <r>
      <rPr>
        <sz val="10"/>
        <color theme="0"/>
        <rFont val="Arial"/>
        <family val="2"/>
      </rPr>
      <t xml:space="preserve"> mentioned but not underlying</t>
    </r>
  </si>
  <si>
    <t>N00-N99</t>
  </si>
  <si>
    <t>Diseases of the Genitourinary System</t>
  </si>
  <si>
    <t>Cover_Sheet</t>
  </si>
  <si>
    <t>Table 1</t>
  </si>
  <si>
    <t>Figure 1</t>
  </si>
  <si>
    <t>Table 2</t>
  </si>
  <si>
    <t>Table 3</t>
  </si>
  <si>
    <t>Table 4</t>
  </si>
  <si>
    <t>Table 5</t>
  </si>
  <si>
    <t xml:space="preserve">National Statistics </t>
  </si>
  <si>
    <t>Contact Information</t>
  </si>
  <si>
    <t>If you have any queries about this publication please contact our Customer Services Section at:</t>
  </si>
  <si>
    <t>Phone: +44 (0)300 200 7836</t>
  </si>
  <si>
    <t xml:space="preserve">email: info@nisra.gov.uk </t>
  </si>
  <si>
    <t>Responsible Statistician: Carly Gordon</t>
  </si>
  <si>
    <t>User Feedback</t>
  </si>
  <si>
    <t>We are constantly trying to improve our service and would like to hear your feedback on how we are doing.</t>
  </si>
  <si>
    <t>Please click an option below to email us with you thoughts and comments.</t>
  </si>
  <si>
    <t>This met my needs, please produce it next year</t>
  </si>
  <si>
    <t>I need something slightly different 
(please specify)</t>
  </si>
  <si>
    <t>This is not what I need at all 
(please specify)</t>
  </si>
  <si>
    <t>Would you like to sign up to our User List to receive info on our latest releases?</t>
  </si>
  <si>
    <t>Add Me to the User list</t>
  </si>
  <si>
    <t>Clostridium Difficile Deaths</t>
  </si>
  <si>
    <t>Total (2009 to 2019)</t>
  </si>
  <si>
    <t>This worksheet contains one table</t>
  </si>
  <si>
    <t>Notes related to the data in this spreadsheet</t>
  </si>
  <si>
    <t xml:space="preserve">Footnote number </t>
  </si>
  <si>
    <t xml:space="preserve">Footnote text </t>
  </si>
  <si>
    <t>Note 1</t>
  </si>
  <si>
    <t>Note 2</t>
  </si>
  <si>
    <t>Note 3</t>
  </si>
  <si>
    <t>Note 4</t>
  </si>
  <si>
    <t xml:space="preserve">This worksheet contains one table </t>
  </si>
  <si>
    <t>Tab</t>
  </si>
  <si>
    <t>Name</t>
  </si>
  <si>
    <t>2009</t>
  </si>
  <si>
    <t>2010</t>
  </si>
  <si>
    <t>2011</t>
  </si>
  <si>
    <t>2012</t>
  </si>
  <si>
    <t>2013</t>
  </si>
  <si>
    <t>2014</t>
  </si>
  <si>
    <t>2015</t>
  </si>
  <si>
    <t>2016</t>
  </si>
  <si>
    <t>2017</t>
  </si>
  <si>
    <t>2018</t>
  </si>
  <si>
    <t>2019</t>
  </si>
  <si>
    <t xml:space="preserve">This worksheet contains one table. Some cells refer to notes which can be found on the notes worksheet. </t>
  </si>
  <si>
    <t>Table 1: Number of deaths with Clostridium difficile mentioned and recorded as the underlying cause on the death certificate by registration year, 2009 to 2019</t>
  </si>
  <si>
    <r>
      <t>Clostridium difficile</t>
    </r>
    <r>
      <rPr>
        <sz val="12"/>
        <rFont val="Arial"/>
        <family val="2"/>
      </rPr>
      <t xml:space="preserve"> </t>
    </r>
    <r>
      <rPr>
        <b/>
        <sz val="12"/>
        <rFont val="Arial"/>
        <family val="2"/>
      </rPr>
      <t>mentioned</t>
    </r>
    <r>
      <rPr>
        <sz val="12"/>
        <rFont val="Arial"/>
        <family val="2"/>
      </rPr>
      <t xml:space="preserve"> on the death certificate</t>
    </r>
  </si>
  <si>
    <r>
      <t>Of which: Clostridium difficile</t>
    </r>
    <r>
      <rPr>
        <sz val="12"/>
        <rFont val="Arial"/>
        <family val="2"/>
      </rPr>
      <t xml:space="preserve"> is the underlying cause of death</t>
    </r>
  </si>
  <si>
    <t xml:space="preserve"> All rates are per 1,000,000 population and standardised to the 2013 European standard population, and may differ from previous estimates.   Age standardised rates allow comparison between populations which may contain different proportions of people of different ages. The European Standard Population (ESP) is a widely used artificial population structure for the calculation of directly age standardised rates. The replacement of the ESP first used in 1976 with an updated version published in 2013 can result in an increase in rates. Figures using the 1976 and 2013 ESPs are therefore not comparable. Information about this change in methods can be found on the ONS website at: http://www.ons.gov.uk/ons/guide-method/user-guidance/health-and-life-events/revised-european-standard-population-2013--2013-esp-/index.html</t>
  </si>
  <si>
    <t>Rates per 1,000,000 population</t>
  </si>
  <si>
    <t>Table 2: Age-standardised mortality rates [Note 1] for deaths with Clostridium difficile mentioned on the death certificate by sex, 2009 to 2019</t>
  </si>
  <si>
    <t>Note: all data in these tables are final</t>
  </si>
  <si>
    <t>Number
Male</t>
  </si>
  <si>
    <t>Number
Female</t>
  </si>
  <si>
    <t>Number
All Persons</t>
  </si>
  <si>
    <t>Age-specific mortality rates
Male</t>
  </si>
  <si>
    <t>Age-specific mortality rates
Female</t>
  </si>
  <si>
    <t>Age-specific mortality rates
All Persons</t>
  </si>
  <si>
    <t>Table 3: Number of deaths by age and age-specific mortality rates [Note 2] for deaths with Clostridium difficile mentioned, 2019</t>
  </si>
  <si>
    <t xml:space="preserve">Number of Deaths with Clostridium difficile mentioned </t>
  </si>
  <si>
    <t xml:space="preserve">Proportion of Deaths with Clostridium difficile mentioned </t>
  </si>
  <si>
    <t>Table 5: Number of deaths with Clostridium difficile mentioned on the death certificate by place of death, 2009 to 2019</t>
  </si>
  <si>
    <t>All Other Hospitals [Note 3]</t>
  </si>
  <si>
    <t>All other hospitals are hospitals in which deaths occurred but none relating to Clostridium difficile</t>
  </si>
  <si>
    <t>All other places of death include those deaths which occurred at home and hospices</t>
  </si>
  <si>
    <t>All deaths  
2009 to 2019</t>
  </si>
  <si>
    <t>C. difficile deaths as a percentage of all deaths 
2009 to 2019</t>
  </si>
  <si>
    <t>All Other Places [Note 4]</t>
  </si>
  <si>
    <r>
      <t>C. difficile</t>
    </r>
    <r>
      <rPr>
        <b/>
        <sz val="12"/>
        <rFont val="Arial"/>
        <family val="2"/>
      </rPr>
      <t xml:space="preserve"> related deaths 
2009 to 2019</t>
    </r>
  </si>
  <si>
    <t>This worksheet contains one table.</t>
  </si>
  <si>
    <t>Table 4: Number and percentage of deaths with Clostridium difficile mentioned on the death certificate by underlying cause of death (ICD), 2019</t>
  </si>
  <si>
    <t>Number of deaths with Clostridium difficile mentioned and recorded as the underlying cause on the death certificate by registration year, 2009-2019</t>
  </si>
  <si>
    <t>Number and percentage of deaths with Clostridium difficile mentioned on the death certificate by underlying cause of death (ICD), 2019</t>
  </si>
  <si>
    <t>Number of deaths with Clostridium difficile mentioned on the death certificate by place of death, 2009-2019</t>
  </si>
  <si>
    <r>
      <t>The methodology for selecting deaths with clostridium difficile</t>
    </r>
    <r>
      <rPr>
        <i/>
        <sz val="12"/>
        <rFont val="Arial"/>
        <family val="2"/>
      </rPr>
      <t xml:space="preserve"> </t>
    </r>
    <r>
      <rPr>
        <sz val="12"/>
        <rFont val="Arial"/>
        <family val="2"/>
      </rPr>
      <t>mentioned on the death certificate is</t>
    </r>
  </si>
  <si>
    <t>Number of deaths and age-specific mortality rates for deaths with Clostridium difficile mentioned on the death certificate by sex and age, 2019</t>
  </si>
  <si>
    <t>Age-standardised mortality rates for deaths with Clostridium difficile mentioned on the death certificate by sex, 2009-2019</t>
  </si>
  <si>
    <t>All Diseases of Skin, Musculoskeletal System and Connective Tissue</t>
  </si>
  <si>
    <t>L00-M99</t>
  </si>
  <si>
    <t>-</t>
  </si>
  <si>
    <t>Correction notice: 02.03.2022 - there was an error with the age-specific mortality rates for females in the previously published version. This has been corrected below and we apologise for any inconvenience.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</si>
</sst>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4"/>
      <name val="Arial"/>
      <family val="2"/>
    </font>
    <font>
      <sz val="13"/>
      <name val="Arial"/>
      <family val="2"/>
    </font>
    <font>
      <sz val="10"/>
      <color theme="0"/>
      <name val="Arial"/>
      <family val="2"/>
    </font>
    <font>
      <sz val="10"/>
      <color rgb="FFFF0000"/>
      <name val="Arial"/>
      <family val="2"/>
    </font>
    <font>
      <sz val="10"/>
      <name val="Arial"/>
      <family val="2"/>
    </font>
    <font>
      <sz val="10"/>
      <color theme="1"/>
      <name val="Arial"/>
      <family val="2"/>
    </font>
    <font>
      <sz val="12"/>
      <name val="Arial"/>
      <family val="2"/>
    </font>
    <font>
      <b/>
      <sz val="10"/>
      <color theme="0"/>
      <name val="Arial"/>
      <family val="2"/>
    </font>
    <font>
      <i/>
      <sz val="10"/>
      <color theme="0"/>
      <name val="Arial"/>
      <family val="2"/>
    </font>
    <font>
      <u/>
      <sz val="12"/>
      <color indexed="12"/>
      <name val="Arial"/>
      <family val="2"/>
    </font>
    <font>
      <b/>
      <sz val="15"/>
      <color theme="3"/>
      <name val="Calibri"/>
      <family val="2"/>
      <scheme val="minor"/>
    </font>
    <font>
      <b/>
      <sz val="13"/>
      <color theme="3"/>
      <name val="Calibri"/>
      <family val="2"/>
      <scheme val="minor"/>
    </font>
    <font>
      <u/>
      <sz val="10.45"/>
      <color indexed="12"/>
      <name val="Arial"/>
      <family val="2"/>
    </font>
    <font>
      <u/>
      <sz val="11"/>
      <color theme="10"/>
      <name val="Calibri"/>
      <family val="2"/>
    </font>
    <font>
      <b/>
      <sz val="16"/>
      <color theme="3"/>
      <name val="Calibri"/>
      <family val="2"/>
      <scheme val="minor"/>
    </font>
    <font>
      <sz val="12"/>
      <color theme="1"/>
      <name val="Arial"/>
      <family val="2"/>
    </font>
    <font>
      <b/>
      <u/>
      <sz val="12"/>
      <color indexed="12"/>
      <name val="Arial"/>
      <family val="2"/>
    </font>
    <font>
      <sz val="11"/>
      <color rgb="FF000000"/>
      <name val="Arial"/>
      <family val="2"/>
    </font>
    <font>
      <sz val="12"/>
      <color rgb="FF000000"/>
      <name val="Arial"/>
      <family val="2"/>
    </font>
    <font>
      <b/>
      <sz val="12"/>
      <color rgb="FF000000"/>
      <name val="Arial"/>
      <family val="2"/>
    </font>
    <font>
      <i/>
      <sz val="12"/>
      <name val="Arial"/>
      <family val="2"/>
    </font>
    <font>
      <b/>
      <sz val="12"/>
      <color theme="3"/>
      <name val="Arial"/>
      <family val="2"/>
    </font>
    <font>
      <b/>
      <sz val="15"/>
      <color theme="3"/>
      <name val="Arial"/>
      <family val="2"/>
    </font>
    <font>
      <b/>
      <sz val="12"/>
      <name val="Arial"/>
      <family val="2"/>
    </font>
    <font>
      <b/>
      <i/>
      <sz val="12"/>
      <name val="Arial"/>
      <family val="2"/>
    </font>
    <font>
      <vertAlign val="superscript"/>
      <sz val="12"/>
      <name val="Arial"/>
      <family val="2"/>
    </font>
    <font>
      <sz val="12"/>
      <color rgb="FFC00000"/>
      <name val="Arial"/>
      <family val="2"/>
    </font>
    <font>
      <i/>
      <sz val="12"/>
      <color theme="1"/>
      <name val="Arial"/>
      <family val="2"/>
    </font>
    <font>
      <b/>
      <i/>
      <sz val="12"/>
      <color theme="1"/>
      <name val="Arial"/>
      <family val="2"/>
    </font>
    <font>
      <b/>
      <sz val="12"/>
      <name val="Times New Roman"/>
      <family val="1"/>
    </font>
    <font>
      <sz val="12"/>
      <color indexed="8"/>
      <name val="Arial"/>
      <family val="2"/>
    </font>
    <font>
      <vertAlign val="superscript"/>
      <sz val="12"/>
      <color indexed="8"/>
      <name val="Arial"/>
      <family val="2"/>
    </font>
    <font>
      <b/>
      <sz val="12"/>
      <color indexed="8"/>
      <name val="Arial Bold"/>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17">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thick">
        <color theme="4"/>
      </bottom>
      <diagonal/>
    </border>
    <border>
      <left/>
      <right/>
      <top/>
      <bottom style="thick">
        <color theme="4" tint="0.499984740745262"/>
      </bottom>
      <diagonal/>
    </border>
  </borders>
  <cellStyleXfs count="30">
    <xf numFmtId="0" fontId="0" fillId="0" borderId="0"/>
    <xf numFmtId="0" fontId="5" fillId="0" borderId="0" applyNumberFormat="0" applyFill="0" applyBorder="0" applyAlignment="0" applyProtection="0">
      <alignment vertical="top"/>
      <protection locked="0"/>
    </xf>
    <xf numFmtId="9" fontId="10" fillId="0" borderId="0" applyFont="0" applyFill="0" applyBorder="0" applyAlignment="0" applyProtection="0"/>
    <xf numFmtId="0" fontId="12" fillId="0" borderId="0"/>
    <xf numFmtId="0" fontId="2" fillId="0" borderId="0"/>
    <xf numFmtId="0" fontId="12" fillId="0" borderId="0"/>
    <xf numFmtId="0" fontId="3" fillId="0" borderId="0"/>
    <xf numFmtId="0" fontId="12" fillId="0" borderId="0"/>
    <xf numFmtId="0" fontId="3" fillId="0" borderId="0"/>
    <xf numFmtId="0" fontId="12" fillId="0" borderId="0"/>
    <xf numFmtId="0" fontId="12" fillId="0" borderId="0"/>
    <xf numFmtId="0" fontId="15" fillId="0" borderId="0" applyNumberFormat="0" applyFill="0" applyBorder="0" applyAlignment="0" applyProtection="0">
      <alignment vertical="top"/>
      <protection locked="0"/>
    </xf>
    <xf numFmtId="0" fontId="12" fillId="0" borderId="0"/>
    <xf numFmtId="0" fontId="16" fillId="0" borderId="15" applyNumberFormat="0" applyFill="0" applyAlignment="0" applyProtection="0"/>
    <xf numFmtId="0" fontId="17" fillId="0" borderId="16" applyNumberFormat="0" applyFill="0" applyAlignment="0" applyProtection="0"/>
    <xf numFmtId="43" fontId="12" fillId="0" borderId="0" applyFont="0" applyFill="0" applyBorder="0" applyAlignment="0" applyProtection="0"/>
    <xf numFmtId="43" fontId="3" fillId="0" borderId="0" applyFont="0" applyFill="0" applyBorder="0" applyAlignment="0" applyProtection="0"/>
    <xf numFmtId="0" fontId="5"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3" fillId="0" borderId="0"/>
    <xf numFmtId="0" fontId="3" fillId="0" borderId="0"/>
    <xf numFmtId="0" fontId="11" fillId="0" borderId="0"/>
    <xf numFmtId="0" fontId="12" fillId="0" borderId="0"/>
    <xf numFmtId="0" fontId="1" fillId="0" borderId="0"/>
    <xf numFmtId="0" fontId="12" fillId="0" borderId="0"/>
    <xf numFmtId="9" fontId="3" fillId="0" borderId="0" applyFont="0" applyFill="0" applyBorder="0" applyAlignment="0" applyProtection="0"/>
    <xf numFmtId="9" fontId="3" fillId="0" borderId="0" applyFont="0" applyFill="0" applyBorder="0" applyAlignment="0" applyProtection="0"/>
  </cellStyleXfs>
  <cellXfs count="170">
    <xf numFmtId="0" fontId="0" fillId="0" borderId="0" xfId="0"/>
    <xf numFmtId="0" fontId="3" fillId="0" borderId="0" xfId="0" applyFont="1"/>
    <xf numFmtId="0" fontId="3" fillId="0" borderId="0" xfId="0" applyFont="1" applyFill="1"/>
    <xf numFmtId="0" fontId="6" fillId="0" borderId="0" xfId="0" applyFont="1"/>
    <xf numFmtId="0" fontId="7" fillId="0" borderId="0" xfId="0" applyFont="1"/>
    <xf numFmtId="0" fontId="3" fillId="3" borderId="0" xfId="0" applyFont="1" applyFill="1"/>
    <xf numFmtId="0" fontId="3" fillId="3" borderId="0" xfId="0" applyFont="1" applyFill="1" applyBorder="1"/>
    <xf numFmtId="0" fontId="3" fillId="3" borderId="0" xfId="0" applyFont="1" applyFill="1" applyAlignment="1"/>
    <xf numFmtId="0" fontId="3" fillId="3" borderId="0" xfId="0" applyFont="1" applyFill="1" applyAlignment="1">
      <alignment horizontal="center"/>
    </xf>
    <xf numFmtId="0" fontId="8" fillId="3" borderId="0" xfId="0" applyFont="1" applyFill="1"/>
    <xf numFmtId="0" fontId="9" fillId="3" borderId="0" xfId="0" applyFont="1" applyFill="1" applyBorder="1" applyAlignment="1"/>
    <xf numFmtId="0" fontId="9" fillId="3" borderId="0" xfId="0" applyFont="1" applyFill="1" applyBorder="1" applyAlignment="1">
      <alignment horizontal="center"/>
    </xf>
    <xf numFmtId="0" fontId="9" fillId="3" borderId="0" xfId="0" applyFont="1" applyFill="1"/>
    <xf numFmtId="0" fontId="9" fillId="3" borderId="0" xfId="0" applyFont="1" applyFill="1" applyBorder="1" applyAlignment="1">
      <alignment wrapText="1"/>
    </xf>
    <xf numFmtId="1" fontId="9" fillId="3" borderId="0" xfId="0" applyNumberFormat="1" applyFont="1" applyFill="1" applyBorder="1" applyAlignment="1">
      <alignment horizontal="center"/>
    </xf>
    <xf numFmtId="0" fontId="9" fillId="3" borderId="0" xfId="0" applyFont="1" applyFill="1" applyBorder="1" applyAlignment="1">
      <alignment horizontal="center" wrapText="1"/>
    </xf>
    <xf numFmtId="9" fontId="9" fillId="3" borderId="0" xfId="2" applyFont="1" applyFill="1" applyAlignment="1">
      <alignment horizontal="center"/>
    </xf>
    <xf numFmtId="0" fontId="9" fillId="3" borderId="0" xfId="0" applyFont="1" applyFill="1" applyAlignment="1">
      <alignment horizontal="center"/>
    </xf>
    <xf numFmtId="0" fontId="11" fillId="3" borderId="0" xfId="0" applyFont="1" applyFill="1"/>
    <xf numFmtId="0" fontId="11" fillId="3" borderId="0" xfId="0" applyFont="1" applyFill="1" applyAlignment="1">
      <alignment horizontal="center"/>
    </xf>
    <xf numFmtId="0" fontId="11" fillId="3" borderId="0" xfId="0" applyFont="1" applyFill="1" applyBorder="1"/>
    <xf numFmtId="0" fontId="11" fillId="3" borderId="0" xfId="0" applyFont="1" applyFill="1" applyBorder="1" applyAlignment="1">
      <alignment horizontal="center"/>
    </xf>
    <xf numFmtId="0" fontId="8" fillId="3" borderId="0" xfId="0" applyFont="1" applyFill="1" applyBorder="1"/>
    <xf numFmtId="0" fontId="8" fillId="3" borderId="0" xfId="0" applyFont="1" applyFill="1" applyBorder="1" applyAlignment="1">
      <alignment horizontal="center"/>
    </xf>
    <xf numFmtId="0" fontId="13" fillId="3" borderId="0" xfId="0" applyFont="1" applyFill="1" applyBorder="1" applyAlignment="1">
      <alignment wrapText="1"/>
    </xf>
    <xf numFmtId="0" fontId="13" fillId="3" borderId="0" xfId="0" applyFont="1" applyFill="1" applyBorder="1" applyAlignment="1">
      <alignment horizontal="center"/>
    </xf>
    <xf numFmtId="0" fontId="14" fillId="3" borderId="0" xfId="0" applyFont="1" applyFill="1" applyBorder="1" applyAlignment="1">
      <alignment wrapText="1"/>
    </xf>
    <xf numFmtId="1" fontId="8" fillId="3" borderId="0" xfId="0" applyNumberFormat="1" applyFont="1" applyFill="1" applyBorder="1" applyAlignment="1">
      <alignment horizontal="center"/>
    </xf>
    <xf numFmtId="0" fontId="9" fillId="0" borderId="0" xfId="0" applyFont="1"/>
    <xf numFmtId="0" fontId="16" fillId="0" borderId="15" xfId="13"/>
    <xf numFmtId="0" fontId="3" fillId="0" borderId="0" xfId="6"/>
    <xf numFmtId="0" fontId="3" fillId="3" borderId="0" xfId="6" applyFill="1"/>
    <xf numFmtId="0" fontId="3" fillId="3" borderId="0" xfId="6" applyFont="1" applyFill="1"/>
    <xf numFmtId="0" fontId="12" fillId="0" borderId="0" xfId="6" applyFont="1"/>
    <xf numFmtId="0" fontId="12" fillId="3" borderId="0" xfId="6" applyFont="1" applyFill="1"/>
    <xf numFmtId="0" fontId="12" fillId="0" borderId="0" xfId="6" applyFont="1" applyFill="1"/>
    <xf numFmtId="0" fontId="15" fillId="0" borderId="0" xfId="1" applyFont="1" applyAlignment="1" applyProtection="1"/>
    <xf numFmtId="14" fontId="12" fillId="3" borderId="0" xfId="6" applyNumberFormat="1" applyFont="1" applyFill="1" applyAlignment="1">
      <alignment horizontal="left"/>
    </xf>
    <xf numFmtId="49" fontId="12" fillId="0" borderId="0" xfId="6" applyNumberFormat="1" applyFont="1"/>
    <xf numFmtId="0" fontId="21" fillId="0" borderId="0" xfId="6" applyFont="1"/>
    <xf numFmtId="0" fontId="22" fillId="3" borderId="0" xfId="17" applyFont="1" applyFill="1" applyAlignment="1" applyProtection="1"/>
    <xf numFmtId="0" fontId="15" fillId="0" borderId="0" xfId="1" applyFont="1" applyBorder="1" applyAlignment="1" applyProtection="1">
      <alignment horizontal="left" vertical="center"/>
    </xf>
    <xf numFmtId="0" fontId="12" fillId="0" borderId="0" xfId="6" applyFont="1" applyAlignment="1"/>
    <xf numFmtId="0" fontId="12" fillId="0" borderId="0" xfId="0" applyFont="1"/>
    <xf numFmtId="0" fontId="27" fillId="0" borderId="16" xfId="14" applyFont="1" applyAlignment="1" applyProtection="1"/>
    <xf numFmtId="0" fontId="12" fillId="0" borderId="0" xfId="0" quotePrefix="1" applyFont="1"/>
    <xf numFmtId="0" fontId="27" fillId="0" borderId="16" xfId="14" applyFont="1"/>
    <xf numFmtId="0" fontId="28" fillId="0" borderId="15" xfId="13" applyFont="1"/>
    <xf numFmtId="0" fontId="27" fillId="0" borderId="16" xfId="14" applyFont="1" applyAlignment="1"/>
    <xf numFmtId="0" fontId="9" fillId="3" borderId="0" xfId="0" applyFont="1" applyFill="1" applyAlignment="1">
      <alignment vertical="top"/>
    </xf>
    <xf numFmtId="0" fontId="12" fillId="4" borderId="0" xfId="0" applyFont="1" applyFill="1"/>
    <xf numFmtId="0" fontId="3" fillId="0" borderId="0" xfId="6"/>
    <xf numFmtId="0" fontId="15" fillId="0" borderId="0" xfId="1" applyFont="1" applyAlignment="1" applyProtection="1"/>
    <xf numFmtId="0" fontId="20" fillId="0" borderId="0" xfId="13" applyFont="1" applyBorder="1"/>
    <xf numFmtId="0" fontId="23" fillId="0" borderId="0" xfId="6" applyFont="1" applyAlignment="1">
      <alignment horizontal="left" vertical="top"/>
    </xf>
    <xf numFmtId="0" fontId="23" fillId="0" borderId="0" xfId="6" applyFont="1"/>
    <xf numFmtId="0" fontId="24" fillId="0" borderId="0" xfId="6" applyFont="1"/>
    <xf numFmtId="0" fontId="29" fillId="0" borderId="0" xfId="0" applyFont="1"/>
    <xf numFmtId="0" fontId="29" fillId="0" borderId="0" xfId="0" applyFont="1" applyAlignment="1"/>
    <xf numFmtId="0" fontId="12" fillId="0" borderId="0" xfId="0" applyFont="1" applyAlignment="1">
      <alignment horizontal="center"/>
    </xf>
    <xf numFmtId="0" fontId="12" fillId="0" borderId="0" xfId="0" applyFont="1" applyAlignment="1"/>
    <xf numFmtId="0" fontId="12" fillId="0" borderId="0" xfId="0" applyFont="1" applyBorder="1"/>
    <xf numFmtId="164" fontId="12" fillId="0" borderId="0" xfId="0" applyNumberFormat="1" applyFont="1"/>
    <xf numFmtId="164" fontId="26" fillId="0" borderId="0" xfId="0" applyNumberFormat="1" applyFont="1" applyFill="1" applyBorder="1" applyAlignment="1">
      <alignment horizontal="right"/>
    </xf>
    <xf numFmtId="164" fontId="30" fillId="0" borderId="0" xfId="0" applyNumberFormat="1" applyFont="1" applyFill="1" applyBorder="1" applyAlignment="1">
      <alignment horizontal="right"/>
    </xf>
    <xf numFmtId="0" fontId="32" fillId="0" borderId="0" xfId="0" applyFont="1"/>
    <xf numFmtId="0" fontId="12" fillId="0" borderId="0" xfId="0" applyFont="1" applyBorder="1" applyAlignment="1">
      <alignment horizontal="left"/>
    </xf>
    <xf numFmtId="0" fontId="16" fillId="0" borderId="15" xfId="13" applyAlignment="1"/>
    <xf numFmtId="0" fontId="16" fillId="3" borderId="15" xfId="13" applyFill="1" applyAlignment="1"/>
    <xf numFmtId="0" fontId="12" fillId="3" borderId="0" xfId="0" applyFont="1" applyFill="1" applyAlignment="1">
      <alignment vertical="top" wrapText="1"/>
    </xf>
    <xf numFmtId="0" fontId="12" fillId="3" borderId="0" xfId="0" applyFont="1" applyFill="1" applyAlignment="1">
      <alignment wrapText="1"/>
    </xf>
    <xf numFmtId="0" fontId="12" fillId="3" borderId="0" xfId="0" applyFont="1" applyFill="1"/>
    <xf numFmtId="0" fontId="29" fillId="3" borderId="14" xfId="0" applyFont="1" applyFill="1" applyBorder="1" applyAlignment="1">
      <alignment wrapText="1"/>
    </xf>
    <xf numFmtId="0" fontId="29" fillId="3" borderId="4" xfId="0" applyFont="1" applyFill="1" applyBorder="1" applyAlignment="1">
      <alignment horizontal="center"/>
    </xf>
    <xf numFmtId="0" fontId="29" fillId="3" borderId="8" xfId="0" applyFont="1" applyFill="1" applyBorder="1" applyAlignment="1">
      <alignment horizontal="center"/>
    </xf>
    <xf numFmtId="0" fontId="26" fillId="3" borderId="3" xfId="0" applyFont="1" applyFill="1" applyBorder="1" applyAlignment="1">
      <alignment wrapText="1"/>
    </xf>
    <xf numFmtId="0" fontId="12" fillId="3" borderId="11"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29" fillId="3" borderId="2" xfId="0" applyFont="1" applyFill="1" applyBorder="1" applyAlignment="1">
      <alignment horizontal="center"/>
    </xf>
    <xf numFmtId="0" fontId="26" fillId="3" borderId="14" xfId="0" applyFont="1" applyFill="1" applyBorder="1" applyAlignment="1">
      <alignment wrapText="1"/>
    </xf>
    <xf numFmtId="1" fontId="12" fillId="3" borderId="13" xfId="0" applyNumberFormat="1" applyFont="1" applyFill="1" applyBorder="1" applyAlignment="1">
      <alignment horizontal="center"/>
    </xf>
    <xf numFmtId="1" fontId="12" fillId="3" borderId="0" xfId="0" applyNumberFormat="1" applyFont="1" applyFill="1" applyBorder="1" applyAlignment="1">
      <alignment horizontal="center"/>
    </xf>
    <xf numFmtId="1" fontId="12" fillId="3" borderId="14" xfId="0" applyNumberFormat="1" applyFont="1" applyFill="1" applyBorder="1" applyAlignment="1">
      <alignment horizontal="center"/>
    </xf>
    <xf numFmtId="1" fontId="29" fillId="3" borderId="0" xfId="0" applyNumberFormat="1" applyFont="1" applyFill="1" applyBorder="1" applyAlignment="1">
      <alignment horizontal="center"/>
    </xf>
    <xf numFmtId="0" fontId="12" fillId="3" borderId="14" xfId="0" applyFont="1" applyFill="1" applyBorder="1" applyAlignment="1">
      <alignment wrapText="1"/>
    </xf>
    <xf numFmtId="9" fontId="26" fillId="3" borderId="13" xfId="0" applyNumberFormat="1" applyFont="1" applyFill="1" applyBorder="1" applyAlignment="1">
      <alignment horizontal="center"/>
    </xf>
    <xf numFmtId="9" fontId="26" fillId="3" borderId="0" xfId="0" applyNumberFormat="1" applyFont="1" applyFill="1" applyBorder="1" applyAlignment="1">
      <alignment horizontal="center"/>
    </xf>
    <xf numFmtId="9" fontId="30" fillId="3" borderId="13" xfId="0" applyNumberFormat="1" applyFont="1" applyFill="1" applyBorder="1" applyAlignment="1">
      <alignment horizontal="center"/>
    </xf>
    <xf numFmtId="0" fontId="12" fillId="0" borderId="0" xfId="0" applyFont="1" applyAlignment="1">
      <alignment vertical="center" wrapText="1"/>
    </xf>
    <xf numFmtId="0" fontId="31" fillId="0" borderId="0" xfId="0" applyFont="1" applyAlignment="1">
      <alignment vertical="center"/>
    </xf>
    <xf numFmtId="164" fontId="26" fillId="0" borderId="6" xfId="0" applyNumberFormat="1" applyFont="1" applyBorder="1" applyAlignment="1">
      <alignment horizontal="right"/>
    </xf>
    <xf numFmtId="164" fontId="26" fillId="0" borderId="6" xfId="0" applyNumberFormat="1" applyFont="1" applyFill="1" applyBorder="1" applyAlignment="1">
      <alignment horizontal="right"/>
    </xf>
    <xf numFmtId="0" fontId="12" fillId="0" borderId="0" xfId="0" applyFont="1" applyAlignment="1">
      <alignment vertical="top"/>
    </xf>
    <xf numFmtId="0" fontId="12" fillId="0" borderId="3" xfId="0" applyFont="1" applyBorder="1"/>
    <xf numFmtId="0" fontId="31" fillId="0" borderId="0" xfId="0" applyFont="1"/>
    <xf numFmtId="0" fontId="12" fillId="0" borderId="1" xfId="0" applyFont="1" applyBorder="1" applyAlignment="1">
      <alignment horizontal="left"/>
    </xf>
    <xf numFmtId="0" fontId="12" fillId="0" borderId="1" xfId="0" applyNumberFormat="1" applyFont="1" applyBorder="1" applyAlignment="1">
      <alignment horizontal="left"/>
    </xf>
    <xf numFmtId="164" fontId="30" fillId="0" borderId="7" xfId="0" applyNumberFormat="1" applyFont="1" applyBorder="1" applyAlignment="1">
      <alignment horizontal="right"/>
    </xf>
    <xf numFmtId="164" fontId="30" fillId="0" borderId="7" xfId="0" applyNumberFormat="1" applyFont="1" applyFill="1" applyBorder="1" applyAlignment="1">
      <alignment horizontal="right"/>
    </xf>
    <xf numFmtId="0" fontId="29" fillId="5" borderId="10" xfId="0" applyFont="1" applyFill="1" applyBorder="1" applyAlignment="1">
      <alignment wrapText="1"/>
    </xf>
    <xf numFmtId="0" fontId="29" fillId="5" borderId="4" xfId="0" applyFont="1" applyFill="1" applyBorder="1" applyAlignment="1">
      <alignment horizontal="center"/>
    </xf>
    <xf numFmtId="0" fontId="29" fillId="5" borderId="9" xfId="0" applyFont="1" applyFill="1" applyBorder="1" applyAlignment="1">
      <alignment horizontal="center"/>
    </xf>
    <xf numFmtId="0" fontId="12" fillId="0" borderId="3" xfId="0" applyFont="1" applyBorder="1" applyAlignment="1">
      <alignment horizontal="left"/>
    </xf>
    <xf numFmtId="164" fontId="33" fillId="0" borderId="12" xfId="0" applyNumberFormat="1" applyFont="1" applyFill="1" applyBorder="1" applyAlignment="1">
      <alignment horizontal="right"/>
    </xf>
    <xf numFmtId="164" fontId="34" fillId="0" borderId="11" xfId="0" applyNumberFormat="1" applyFont="1" applyFill="1" applyBorder="1" applyAlignment="1">
      <alignment horizontal="right"/>
    </xf>
    <xf numFmtId="3" fontId="12" fillId="0" borderId="6" xfId="0" applyNumberFormat="1" applyFont="1" applyFill="1" applyBorder="1" applyAlignment="1">
      <alignment horizontal="center"/>
    </xf>
    <xf numFmtId="166" fontId="26" fillId="3" borderId="6" xfId="0" applyNumberFormat="1" applyFont="1" applyFill="1" applyBorder="1" applyAlignment="1">
      <alignment horizontal="center"/>
    </xf>
    <xf numFmtId="3" fontId="29" fillId="0" borderId="6" xfId="0" applyNumberFormat="1" applyFont="1" applyFill="1" applyBorder="1" applyAlignment="1">
      <alignment horizontal="center"/>
    </xf>
    <xf numFmtId="0" fontId="12" fillId="0" borderId="1" xfId="0" applyFont="1" applyBorder="1"/>
    <xf numFmtId="166" fontId="30" fillId="3" borderId="7" xfId="0" applyNumberFormat="1" applyFont="1" applyFill="1" applyBorder="1" applyAlignment="1">
      <alignment horizontal="center"/>
    </xf>
    <xf numFmtId="0" fontId="29" fillId="5" borderId="4" xfId="0" applyFont="1" applyFill="1" applyBorder="1" applyAlignment="1">
      <alignment horizontal="center" wrapText="1"/>
    </xf>
    <xf numFmtId="0" fontId="29" fillId="5" borderId="9" xfId="0" applyFont="1" applyFill="1" applyBorder="1" applyAlignment="1">
      <alignment horizontal="center" wrapText="1"/>
    </xf>
    <xf numFmtId="3" fontId="29" fillId="0" borderId="12" xfId="0" applyNumberFormat="1" applyFont="1" applyFill="1" applyBorder="1" applyAlignment="1">
      <alignment horizontal="center"/>
    </xf>
    <xf numFmtId="166" fontId="30" fillId="3" borderId="12" xfId="0" applyNumberFormat="1" applyFont="1" applyFill="1" applyBorder="1" applyAlignment="1">
      <alignment horizontal="center"/>
    </xf>
    <xf numFmtId="166" fontId="30" fillId="3" borderId="11" xfId="0" applyNumberFormat="1" applyFont="1" applyFill="1" applyBorder="1" applyAlignment="1">
      <alignment horizontal="center"/>
    </xf>
    <xf numFmtId="0" fontId="12" fillId="0" borderId="5" xfId="0" applyFont="1" applyBorder="1" applyAlignment="1">
      <alignment horizontal="center" wrapText="1"/>
    </xf>
    <xf numFmtId="0" fontId="12" fillId="0" borderId="0" xfId="0" applyFont="1" applyFill="1" applyBorder="1" applyAlignment="1">
      <alignment horizontal="center"/>
    </xf>
    <xf numFmtId="0" fontId="12" fillId="0" borderId="5" xfId="0" applyFont="1" applyBorder="1" applyAlignment="1">
      <alignment horizontal="center"/>
    </xf>
    <xf numFmtId="0" fontId="29" fillId="3" borderId="13" xfId="4" applyNumberFormat="1" applyFont="1" applyFill="1" applyBorder="1" applyAlignment="1">
      <alignment horizontal="left"/>
    </xf>
    <xf numFmtId="0" fontId="12" fillId="0" borderId="0" xfId="0" applyFont="1" applyBorder="1" applyAlignment="1">
      <alignment horizontal="center"/>
    </xf>
    <xf numFmtId="0" fontId="12" fillId="0" borderId="14" xfId="0" applyFont="1" applyBorder="1" applyAlignment="1">
      <alignment wrapText="1"/>
    </xf>
    <xf numFmtId="0" fontId="12" fillId="0" borderId="14" xfId="0" applyFont="1" applyBorder="1"/>
    <xf numFmtId="0" fontId="12" fillId="0" borderId="14" xfId="0" applyFont="1" applyFill="1" applyBorder="1" applyAlignment="1">
      <alignment wrapText="1"/>
    </xf>
    <xf numFmtId="9" fontId="26" fillId="0" borderId="13" xfId="2" applyFont="1" applyFill="1" applyBorder="1" applyAlignment="1">
      <alignment horizontal="center"/>
    </xf>
    <xf numFmtId="0" fontId="29" fillId="2" borderId="10" xfId="0" applyFont="1" applyFill="1" applyBorder="1" applyAlignment="1">
      <alignment wrapText="1"/>
    </xf>
    <xf numFmtId="0" fontId="29" fillId="2" borderId="4" xfId="0" applyFont="1" applyFill="1" applyBorder="1" applyAlignment="1">
      <alignment horizontal="center" wrapText="1"/>
    </xf>
    <xf numFmtId="0" fontId="29" fillId="2" borderId="8" xfId="0" applyFont="1" applyFill="1" applyBorder="1" applyAlignment="1">
      <alignment horizontal="center" wrapText="1"/>
    </xf>
    <xf numFmtId="0" fontId="12" fillId="0" borderId="3" xfId="0" applyFont="1" applyBorder="1" applyAlignment="1">
      <alignment wrapText="1"/>
    </xf>
    <xf numFmtId="0" fontId="35" fillId="0" borderId="12" xfId="0" applyFont="1" applyBorder="1" applyAlignment="1">
      <alignment horizontal="center" wrapText="1"/>
    </xf>
    <xf numFmtId="0" fontId="29" fillId="0" borderId="2" xfId="0" applyFont="1" applyFill="1" applyBorder="1" applyAlignment="1">
      <alignment horizontal="center"/>
    </xf>
    <xf numFmtId="9" fontId="30" fillId="0" borderId="11" xfId="0" applyNumberFormat="1" applyFont="1" applyFill="1" applyBorder="1" applyAlignment="1">
      <alignment horizontal="center"/>
    </xf>
    <xf numFmtId="0" fontId="29" fillId="3" borderId="0" xfId="0" applyFont="1" applyFill="1"/>
    <xf numFmtId="0" fontId="12" fillId="3" borderId="0" xfId="0" applyFont="1" applyFill="1" applyBorder="1"/>
    <xf numFmtId="0" fontId="12" fillId="3" borderId="0" xfId="0" applyFont="1" applyFill="1" applyAlignment="1"/>
    <xf numFmtId="0" fontId="12" fillId="3" borderId="0" xfId="0" applyFont="1" applyFill="1" applyBorder="1" applyAlignment="1"/>
    <xf numFmtId="0" fontId="30" fillId="2" borderId="8" xfId="0" applyFont="1" applyFill="1" applyBorder="1" applyAlignment="1">
      <alignment horizontal="center" wrapText="1"/>
    </xf>
    <xf numFmtId="0" fontId="29" fillId="2" borderId="9" xfId="0" applyFont="1" applyFill="1" applyBorder="1" applyAlignment="1">
      <alignment horizontal="center" wrapText="1"/>
    </xf>
    <xf numFmtId="0" fontId="36" fillId="3" borderId="0" xfId="0" applyFont="1" applyFill="1" applyBorder="1" applyAlignment="1">
      <alignment horizontal="center" wrapText="1"/>
    </xf>
    <xf numFmtId="3" fontId="12" fillId="3" borderId="0" xfId="0" applyNumberFormat="1" applyFont="1" applyFill="1" applyBorder="1" applyAlignment="1">
      <alignment horizontal="right" wrapText="1"/>
    </xf>
    <xf numFmtId="3" fontId="21" fillId="3" borderId="0" xfId="0" applyNumberFormat="1" applyFont="1" applyFill="1" applyBorder="1"/>
    <xf numFmtId="165" fontId="26" fillId="3" borderId="0" xfId="0" applyNumberFormat="1" applyFont="1" applyFill="1" applyBorder="1" applyAlignment="1">
      <alignment horizontal="right"/>
    </xf>
    <xf numFmtId="3" fontId="12" fillId="3" borderId="0" xfId="0" applyNumberFormat="1" applyFont="1" applyFill="1" applyBorder="1"/>
    <xf numFmtId="0" fontId="36" fillId="3" borderId="14" xfId="0" applyFont="1" applyFill="1" applyBorder="1" applyAlignment="1">
      <alignment horizontal="center" wrapText="1"/>
    </xf>
    <xf numFmtId="3" fontId="12" fillId="3" borderId="0" xfId="0" applyNumberFormat="1" applyFont="1" applyFill="1" applyBorder="1" applyAlignment="1">
      <alignment horizontal="right"/>
    </xf>
    <xf numFmtId="0" fontId="36" fillId="3" borderId="0" xfId="0" applyFont="1" applyFill="1" applyBorder="1" applyAlignment="1">
      <alignment horizontal="center" vertical="top" wrapText="1"/>
    </xf>
    <xf numFmtId="3" fontId="29" fillId="3" borderId="0" xfId="0" applyNumberFormat="1" applyFont="1" applyFill="1" applyBorder="1" applyAlignment="1">
      <alignment horizontal="right"/>
    </xf>
    <xf numFmtId="0" fontId="37" fillId="3" borderId="0" xfId="0" applyFont="1" applyFill="1" applyBorder="1"/>
    <xf numFmtId="3" fontId="12" fillId="3" borderId="0" xfId="0" applyNumberFormat="1" applyFont="1" applyFill="1"/>
    <xf numFmtId="0" fontId="38" fillId="3" borderId="0" xfId="0" applyFont="1" applyFill="1" applyBorder="1" applyAlignment="1">
      <alignment horizontal="center" vertical="center"/>
    </xf>
    <xf numFmtId="0" fontId="36" fillId="3" borderId="13" xfId="0" applyFont="1" applyFill="1" applyBorder="1" applyAlignment="1">
      <alignment horizontal="center" wrapText="1"/>
    </xf>
    <xf numFmtId="0" fontId="12" fillId="3" borderId="14" xfId="0" applyFont="1" applyFill="1" applyBorder="1"/>
    <xf numFmtId="0" fontId="36" fillId="3" borderId="14" xfId="0" applyFont="1" applyFill="1" applyBorder="1"/>
    <xf numFmtId="0" fontId="29" fillId="2" borderId="10" xfId="0" applyFont="1" applyFill="1" applyBorder="1" applyAlignment="1"/>
    <xf numFmtId="0" fontId="29" fillId="2" borderId="10" xfId="0" applyFont="1" applyFill="1" applyBorder="1" applyAlignment="1">
      <alignment horizontal="center" wrapText="1"/>
    </xf>
    <xf numFmtId="0" fontId="29" fillId="3" borderId="0" xfId="0" applyFont="1" applyFill="1" applyBorder="1" applyAlignment="1">
      <alignment horizontal="center" wrapText="1"/>
    </xf>
    <xf numFmtId="0" fontId="29" fillId="3" borderId="14" xfId="0" applyFont="1" applyFill="1" applyBorder="1" applyAlignment="1">
      <alignment horizontal="center" wrapText="1"/>
    </xf>
    <xf numFmtId="3" fontId="29" fillId="3" borderId="0" xfId="0" applyNumberFormat="1" applyFont="1" applyFill="1" applyBorder="1" applyAlignment="1">
      <alignment horizontal="right" wrapText="1"/>
    </xf>
    <xf numFmtId="165" fontId="30" fillId="3" borderId="0" xfId="0" applyNumberFormat="1" applyFont="1" applyFill="1" applyBorder="1" applyAlignment="1">
      <alignment horizontal="right"/>
    </xf>
    <xf numFmtId="0" fontId="16" fillId="3" borderId="15" xfId="13" applyFill="1"/>
    <xf numFmtId="0" fontId="12" fillId="0" borderId="1" xfId="6" applyFont="1" applyBorder="1" applyAlignment="1">
      <alignment vertical="top"/>
    </xf>
    <xf numFmtId="0" fontId="12" fillId="0" borderId="1" xfId="6" applyFont="1" applyFill="1" applyBorder="1" applyAlignment="1">
      <alignment vertical="top"/>
    </xf>
    <xf numFmtId="0" fontId="12" fillId="0" borderId="7" xfId="6" applyFont="1" applyBorder="1" applyAlignment="1">
      <alignment wrapText="1"/>
    </xf>
    <xf numFmtId="0" fontId="12" fillId="0" borderId="7" xfId="6" applyFont="1" applyFill="1" applyBorder="1" applyAlignment="1">
      <alignment wrapText="1"/>
    </xf>
    <xf numFmtId="0" fontId="25" fillId="0" borderId="10" xfId="6" applyFont="1" applyBorder="1"/>
    <xf numFmtId="0" fontId="25" fillId="0" borderId="9" xfId="6" applyFont="1" applyBorder="1" applyAlignment="1">
      <alignment horizontal="left" vertical="top"/>
    </xf>
    <xf numFmtId="0" fontId="12" fillId="0" borderId="3" xfId="6" applyFont="1" applyFill="1" applyBorder="1" applyAlignment="1">
      <alignment vertical="top"/>
    </xf>
    <xf numFmtId="0" fontId="12" fillId="0" borderId="11" xfId="6" applyFont="1" applyFill="1" applyBorder="1" applyAlignment="1">
      <alignment wrapText="1"/>
    </xf>
    <xf numFmtId="0" fontId="21" fillId="3" borderId="0" xfId="0" applyFont="1" applyFill="1" applyBorder="1"/>
    <xf numFmtId="0" fontId="12" fillId="0" borderId="0" xfId="0" applyFont="1" applyAlignment="1">
      <alignment horizontal="left" wrapText="1"/>
    </xf>
  </cellXfs>
  <cellStyles count="30">
    <cellStyle name="Comma 2" xfId="15"/>
    <cellStyle name="Comma 3" xfId="16"/>
    <cellStyle name="Heading 1" xfId="13" builtinId="16"/>
    <cellStyle name="Heading 2" xfId="14" builtinId="17"/>
    <cellStyle name="Hyperlink" xfId="1" builtinId="8"/>
    <cellStyle name="Hyperlink 2" xfId="11"/>
    <cellStyle name="Hyperlink 2 2" xfId="17"/>
    <cellStyle name="Hyperlink 3" xfId="18"/>
    <cellStyle name="Hyperlink 4" xfId="19"/>
    <cellStyle name="Hyperlink 5" xfId="20"/>
    <cellStyle name="Normal" xfId="0" builtinId="0"/>
    <cellStyle name="Normal 2" xfId="6"/>
    <cellStyle name="Normal 2 2" xfId="7"/>
    <cellStyle name="Normal 2 2 2" xfId="3"/>
    <cellStyle name="Normal 2 2 2 2" xfId="21"/>
    <cellStyle name="Normal 2 2 3" xfId="8"/>
    <cellStyle name="Normal 2 3" xfId="22"/>
    <cellStyle name="Normal 3" xfId="9"/>
    <cellStyle name="Normal 3 2" xfId="12"/>
    <cellStyle name="Normal 3 3" xfId="23"/>
    <cellStyle name="Normal 4" xfId="5"/>
    <cellStyle name="Normal 4 2" xfId="24"/>
    <cellStyle name="Normal 5" xfId="4"/>
    <cellStyle name="Normal 5 2" xfId="25"/>
    <cellStyle name="Normal 6" xfId="26"/>
    <cellStyle name="Normal 7" xfId="27"/>
    <cellStyle name="Normal 9" xfId="10"/>
    <cellStyle name="Percent" xfId="2" builtinId="5"/>
    <cellStyle name="Percent 2" xfId="29"/>
    <cellStyle name="Percent 3" xfId="28"/>
  </cellStyles>
  <dxfs count="62">
    <dxf>
      <font>
        <b val="0"/>
        <i/>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2"/>
        <color indexed="8"/>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auto="1"/>
        </right>
        <top/>
        <bottom/>
        <vertical/>
        <horizontal/>
      </border>
    </dxf>
    <dxf>
      <font>
        <b val="0"/>
        <i val="0"/>
        <strike val="0"/>
        <condense val="0"/>
        <extend val="0"/>
        <outline val="0"/>
        <shadow val="0"/>
        <u val="none"/>
        <vertAlign val="baseline"/>
        <sz val="12"/>
        <color indexed="8"/>
        <name val="Arial"/>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indexed="8"/>
        <name val="Arial"/>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indexed="8"/>
        <name val="Arial"/>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indexed="8"/>
        <name val="Arial"/>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indexed="8"/>
        <name val="Arial"/>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indexed="8"/>
        <name val="Arial"/>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indexed="8"/>
        <name val="Arial"/>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indexed="8"/>
        <name val="Arial"/>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indexed="8"/>
        <name val="Arial"/>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indexed="8"/>
        <name val="Arial"/>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indexed="8"/>
        <name val="Arial"/>
        <scheme val="none"/>
      </font>
      <fill>
        <patternFill patternType="solid">
          <fgColor indexed="64"/>
          <bgColor theme="0"/>
        </patternFill>
      </fill>
      <border diagonalUp="0" diagonalDown="0">
        <left/>
        <right style="thin">
          <color auto="1"/>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strike val="0"/>
        <condense val="0"/>
        <extend val="0"/>
        <outline val="0"/>
        <shadow val="0"/>
        <u val="none"/>
        <vertAlign val="baseline"/>
        <sz val="12"/>
        <color auto="1"/>
        <name val="Arial"/>
        <scheme val="none"/>
      </font>
      <numFmt numFmtId="1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strike val="0"/>
        <condense val="0"/>
        <extend val="0"/>
        <outline val="0"/>
        <shadow val="0"/>
        <u val="none"/>
        <vertAlign val="baseline"/>
        <sz val="12"/>
        <color auto="1"/>
        <name val="Arial"/>
        <scheme val="none"/>
      </font>
      <numFmt numFmtId="166"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strike val="0"/>
        <condense val="0"/>
        <extend val="0"/>
        <outline val="0"/>
        <shadow val="0"/>
        <u val="none"/>
        <vertAlign val="baseline"/>
        <sz val="12"/>
        <color auto="1"/>
        <name val="Arial"/>
        <scheme val="none"/>
      </font>
      <numFmt numFmtId="166"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auto="1"/>
        <name val="Arial"/>
        <scheme val="none"/>
      </font>
      <numFmt numFmtId="166" formatCode="#,##0.0"/>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border outline="0">
        <left style="medium">
          <color indexed="64"/>
        </left>
        <right style="medium">
          <color indexed="64"/>
        </right>
        <top style="medium">
          <color indexed="64"/>
        </top>
        <bottom style="medium">
          <color indexed="64"/>
        </bottom>
      </border>
    </dxf>
    <dxf>
      <font>
        <strike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4" tint="0.79998168889431442"/>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solid">
          <fgColor indexed="64"/>
          <bgColor theme="4" tint="0.79998168889431442"/>
        </patternFill>
      </fill>
    </dxf>
    <dxf>
      <font>
        <strike val="0"/>
        <outline val="0"/>
        <shadow val="0"/>
        <u val="none"/>
        <vertAlign val="baseline"/>
        <sz val="12"/>
        <color auto="1"/>
        <name val="Arial"/>
        <scheme val="none"/>
      </font>
      <fill>
        <patternFill patternType="solid">
          <fgColor indexed="64"/>
          <bgColor theme="4" tint="0.79998168889431442"/>
        </patternFill>
      </fill>
    </dxf>
    <dxf>
      <font>
        <b/>
        <i val="0"/>
        <strike val="0"/>
        <condense val="0"/>
        <extend val="0"/>
        <outline val="0"/>
        <shadow val="0"/>
        <u val="none"/>
        <vertAlign val="baseline"/>
        <sz val="12"/>
        <color auto="1"/>
        <name val="Arial"/>
        <scheme val="none"/>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Figure 1: Number of deaths with Clostridium difficile mentioned and recorded as the underlying cause on the death certificate by registration year, 2009-2019</a:t>
            </a:r>
          </a:p>
        </c:rich>
      </c:tx>
      <c:layout>
        <c:manualLayout>
          <c:xMode val="edge"/>
          <c:yMode val="edge"/>
          <c:x val="0.12409507507213773"/>
          <c:y val="5.2223211229031147E-2"/>
        </c:manualLayout>
      </c:layout>
      <c:overlay val="0"/>
      <c:spPr>
        <a:noFill/>
        <a:ln w="25400">
          <a:noFill/>
        </a:ln>
      </c:spPr>
    </c:title>
    <c:autoTitleDeleted val="0"/>
    <c:plotArea>
      <c:layout>
        <c:manualLayout>
          <c:layoutTarget val="inner"/>
          <c:xMode val="edge"/>
          <c:yMode val="edge"/>
          <c:x val="7.8593588417786964E-2"/>
          <c:y val="0.15932203389830557"/>
          <c:w val="0.8866430283171125"/>
          <c:h val="0.72372881355932517"/>
        </c:manualLayout>
      </c:layout>
      <c:barChart>
        <c:barDir val="col"/>
        <c:grouping val="stacked"/>
        <c:varyColors val="0"/>
        <c:ser>
          <c:idx val="0"/>
          <c:order val="0"/>
          <c:tx>
            <c:strRef>
              <c:f>'Table 1'!$A$42</c:f>
              <c:strCache>
                <c:ptCount val="1"/>
                <c:pt idx="0">
                  <c:v>Clostridium difficile underlying</c:v>
                </c:pt>
              </c:strCache>
            </c:strRef>
          </c:tx>
          <c:spPr>
            <a:solidFill>
              <a:srgbClr val="000080"/>
            </a:solidFill>
            <a:ln w="12700">
              <a:solidFill>
                <a:srgbClr val="000000"/>
              </a:solidFill>
              <a:prstDash val="solid"/>
            </a:ln>
          </c:spPr>
          <c:invertIfNegative val="0"/>
          <c:cat>
            <c:strRef>
              <c:f>'Table 1'!$B$41:$L$41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'Table 1'!$B$42:$L$42</c:f>
              <c:numCache>
                <c:formatCode>0</c:formatCode>
                <c:ptCount val="11"/>
                <c:pt idx="0">
                  <c:v>39</c:v>
                </c:pt>
                <c:pt idx="1">
                  <c:v>30</c:v>
                </c:pt>
                <c:pt idx="2">
                  <c:v>31</c:v>
                </c:pt>
                <c:pt idx="3">
                  <c:v>23</c:v>
                </c:pt>
                <c:pt idx="4">
                  <c:v>41</c:v>
                </c:pt>
                <c:pt idx="5">
                  <c:v>28</c:v>
                </c:pt>
                <c:pt idx="6">
                  <c:v>30</c:v>
                </c:pt>
                <c:pt idx="7">
                  <c:v>20</c:v>
                </c:pt>
                <c:pt idx="8">
                  <c:v>25</c:v>
                </c:pt>
                <c:pt idx="9">
                  <c:v>18</c:v>
                </c:pt>
                <c:pt idx="10">
                  <c:v>24</c:v>
                </c:pt>
              </c:numCache>
            </c:numRef>
          </c:val>
          <c:extLst>
            <c:ext xmlns:c16="http://schemas.microsoft.com/office/drawing/2014/chart" uri="{C3380CC4-5D6E-409C-BE32-E72D297353CC}">
              <c16:uniqueId val="{00000000-9171-404D-A353-5F0B939C290B}"/>
            </c:ext>
          </c:extLst>
        </c:ser>
        <c:ser>
          <c:idx val="1"/>
          <c:order val="1"/>
          <c:tx>
            <c:strRef>
              <c:f>'Table 1'!$A$43</c:f>
              <c:strCache>
                <c:ptCount val="1"/>
                <c:pt idx="0">
                  <c:v>Clostridium difficile mentioned but not underlying</c:v>
                </c:pt>
              </c:strCache>
            </c:strRef>
          </c:tx>
          <c:spPr>
            <a:solidFill>
              <a:srgbClr val="339966"/>
            </a:solidFill>
            <a:ln w="12700">
              <a:solidFill>
                <a:srgbClr val="000000"/>
              </a:solidFill>
              <a:prstDash val="solid"/>
            </a:ln>
          </c:spPr>
          <c:invertIfNegative val="0"/>
          <c:cat>
            <c:strRef>
              <c:f>'Table 1'!$B$41:$L$41</c:f>
              <c:strCache>
                <c:ptCount val="11"/>
                <c:pt idx="0">
                  <c:v>2009</c:v>
                </c:pt>
                <c:pt idx="1">
                  <c:v>2010</c:v>
                </c:pt>
                <c:pt idx="2">
                  <c:v>2011</c:v>
                </c:pt>
                <c:pt idx="3">
                  <c:v>2012</c:v>
                </c:pt>
                <c:pt idx="4">
                  <c:v>2013</c:v>
                </c:pt>
                <c:pt idx="5">
                  <c:v>2014</c:v>
                </c:pt>
                <c:pt idx="6">
                  <c:v>2015</c:v>
                </c:pt>
                <c:pt idx="7">
                  <c:v>2016</c:v>
                </c:pt>
                <c:pt idx="8">
                  <c:v>2017</c:v>
                </c:pt>
                <c:pt idx="9">
                  <c:v>2018</c:v>
                </c:pt>
                <c:pt idx="10">
                  <c:v>2019</c:v>
                </c:pt>
              </c:strCache>
            </c:strRef>
          </c:cat>
          <c:val>
            <c:numRef>
              <c:f>'Table 1'!$B$43:$L$43</c:f>
              <c:numCache>
                <c:formatCode>0</c:formatCode>
                <c:ptCount val="11"/>
                <c:pt idx="0">
                  <c:v>85</c:v>
                </c:pt>
                <c:pt idx="1">
                  <c:v>61</c:v>
                </c:pt>
                <c:pt idx="2">
                  <c:v>50</c:v>
                </c:pt>
                <c:pt idx="3">
                  <c:v>51</c:v>
                </c:pt>
                <c:pt idx="4">
                  <c:v>39</c:v>
                </c:pt>
                <c:pt idx="5">
                  <c:v>36</c:v>
                </c:pt>
                <c:pt idx="6">
                  <c:v>37</c:v>
                </c:pt>
                <c:pt idx="7">
                  <c:v>44</c:v>
                </c:pt>
                <c:pt idx="8">
                  <c:v>27</c:v>
                </c:pt>
                <c:pt idx="9">
                  <c:v>33</c:v>
                </c:pt>
                <c:pt idx="10">
                  <c:v>34</c:v>
                </c:pt>
              </c:numCache>
            </c:numRef>
          </c:val>
          <c:extLst>
            <c:ext xmlns:c16="http://schemas.microsoft.com/office/drawing/2014/chart" uri="{C3380CC4-5D6E-409C-BE32-E72D297353CC}">
              <c16:uniqueId val="{00000001-9171-404D-A353-5F0B939C290B}"/>
            </c:ext>
          </c:extLst>
        </c:ser>
        <c:dLbls>
          <c:showLegendKey val="0"/>
          <c:showVal val="0"/>
          <c:showCatName val="0"/>
          <c:showSerName val="0"/>
          <c:showPercent val="0"/>
          <c:showBubbleSize val="0"/>
        </c:dLbls>
        <c:gapWidth val="150"/>
        <c:overlap val="100"/>
        <c:axId val="330140504"/>
        <c:axId val="330141680"/>
      </c:barChart>
      <c:catAx>
        <c:axId val="33014050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Registration Year</a:t>
                </a:r>
              </a:p>
            </c:rich>
          </c:tx>
          <c:layout>
            <c:manualLayout>
              <c:xMode val="edge"/>
              <c:yMode val="edge"/>
              <c:x val="0.45915202472672617"/>
              <c:y val="0.944067774446343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30141680"/>
        <c:crosses val="autoZero"/>
        <c:auto val="1"/>
        <c:lblAlgn val="ctr"/>
        <c:lblOffset val="100"/>
        <c:tickLblSkip val="1"/>
        <c:tickMarkSkip val="1"/>
        <c:noMultiLvlLbl val="0"/>
      </c:catAx>
      <c:valAx>
        <c:axId val="330141680"/>
        <c:scaling>
          <c:orientation val="minMax"/>
          <c:max val="200"/>
        </c:scaling>
        <c:delete val="0"/>
        <c:axPos val="l"/>
        <c:majorGridlines>
          <c:spPr>
            <a:ln w="3175">
              <a:solidFill>
                <a:srgbClr val="FFFFFF"/>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Number of Deaths</a:t>
                </a:r>
              </a:p>
            </c:rich>
          </c:tx>
          <c:layout>
            <c:manualLayout>
              <c:xMode val="edge"/>
              <c:yMode val="edge"/>
              <c:x val="4.136528143885136E-3"/>
              <c:y val="0.398305078413241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30140504"/>
        <c:crosses val="autoZero"/>
        <c:crossBetween val="between"/>
      </c:valAx>
      <c:spPr>
        <a:solidFill>
          <a:srgbClr val="FFFFFF"/>
        </a:solidFill>
        <a:ln w="25400">
          <a:noFill/>
        </a:ln>
      </c:spPr>
    </c:plotArea>
    <c:legend>
      <c:legendPos val="r"/>
      <c:layout>
        <c:manualLayout>
          <c:xMode val="edge"/>
          <c:yMode val="edge"/>
          <c:x val="0.4804395754878466"/>
          <c:y val="0.2782661189090494"/>
          <c:w val="0.39074273412271254"/>
          <c:h val="0.14590766011899758"/>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219075</xdr:colOff>
          <xdr:row>9</xdr:row>
          <xdr:rowOff>19050</xdr:rowOff>
        </xdr:from>
        <xdr:to>
          <xdr:col>8</xdr:col>
          <xdr:colOff>314325</xdr:colOff>
          <xdr:row>15</xdr:row>
          <xdr:rowOff>76200</xdr:rowOff>
        </xdr:to>
        <xdr:sp macro="" textlink="">
          <xdr:nvSpPr>
            <xdr:cNvPr id="1025" name="Object 1" descr="National Statistics Logo"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16</xdr:col>
      <xdr:colOff>469900</xdr:colOff>
      <xdr:row>21</xdr:row>
      <xdr:rowOff>152400</xdr:rowOff>
    </xdr:to>
    <xdr:graphicFrame macro="">
      <xdr:nvGraphicFramePr>
        <xdr:cNvPr id="4" name="Chart 1" descr="Bar Chart showing the number of Deaths with Clostidium Difficile mentioned and recorded as the underlying cause on the death certificate by registration year" title="Number of Deaths with Clostidium Difficile mentioned and recorded as the underlying cause on the death certificate by registration yea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_of_contents" displayName="Table_of_contents" ref="A2:B10" totalsRowShown="0" headerRowDxfId="61" dataDxfId="60">
  <autoFilter ref="A2:B10">
    <filterColumn colId="0" hiddenButton="1"/>
    <filterColumn colId="1" hiddenButton="1"/>
  </autoFilter>
  <tableColumns count="2">
    <tableColumn id="1" name="Tab" dataDxfId="59"/>
    <tableColumn id="2" name="Name" dataDxfId="58" dataCellStyle="Hyperlink"/>
  </tableColumns>
  <tableStyleInfo showFirstColumn="0" showLastColumn="0" showRowStripes="1" showColumnStripes="0"/>
</table>
</file>

<file path=xl/tables/table2.xml><?xml version="1.0" encoding="utf-8"?>
<table xmlns="http://schemas.openxmlformats.org/spreadsheetml/2006/main" id="7" name="Notes_relating_to_date_in_this_spreadsheet" displayName="Notes_relating_to_date_in_this_spreadsheet" ref="A3:B7" totalsRowShown="0" headerRowBorderDxfId="57" tableBorderDxfId="56" totalsRowBorderDxfId="55">
  <autoFilter ref="A3:B7">
    <filterColumn colId="0" hiddenButton="1"/>
    <filterColumn colId="1" hiddenButton="1"/>
  </autoFilter>
  <tableColumns count="2">
    <tableColumn id="1" name="Footnote number "/>
    <tableColumn id="2" name="Footnote text "/>
  </tableColumns>
  <tableStyleInfo showFirstColumn="0" showLastColumn="0" showRowStripes="1" showColumnStripes="0"/>
</table>
</file>

<file path=xl/tables/table3.xml><?xml version="1.0" encoding="utf-8"?>
<table xmlns="http://schemas.openxmlformats.org/spreadsheetml/2006/main" id="2" name="Table_1_Number_of_deaths_with_Clostridium_difficile_mentioned_and_recorded_as_the_underlying_cause_on_the_death_certificate_by_registration_year_2009_to_2019" displayName="Table_1_Number_of_deaths_with_Clostridium_difficile_mentioned_and_recorded_as_the_underlying_cause_on_the_death_certificate_by_registration_year_2009_to_2019" ref="A3:M6" totalsRowShown="0" headerRowDxfId="54" dataDxfId="53" tableBorderDxfId="52">
  <autoFilter ref="A3:M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Cause of Death" dataDxfId="51"/>
    <tableColumn id="2" name="2009" dataDxfId="50"/>
    <tableColumn id="3" name="2010" dataDxfId="49"/>
    <tableColumn id="4" name="2011" dataDxfId="48"/>
    <tableColumn id="5" name="2012" dataDxfId="47"/>
    <tableColumn id="6" name="2013" dataDxfId="46"/>
    <tableColumn id="7" name="2014" dataDxfId="45"/>
    <tableColumn id="8" name="2015" dataDxfId="44"/>
    <tableColumn id="9" name="2016" dataDxfId="43"/>
    <tableColumn id="10" name="2017" dataDxfId="42"/>
    <tableColumn id="11" name="2018" dataDxfId="41"/>
    <tableColumn id="12" name="2019" dataDxfId="40"/>
    <tableColumn id="13" name="Total (2009 to 2019)" dataDxfId="39"/>
  </tableColumns>
  <tableStyleInfo showFirstColumn="0" showLastColumn="0" showRowStripes="1" showColumnStripes="0"/>
</table>
</file>

<file path=xl/tables/table4.xml><?xml version="1.0" encoding="utf-8"?>
<table xmlns="http://schemas.openxmlformats.org/spreadsheetml/2006/main" id="3" name="Table_2_Age_standardised_mortality_rates_for_deaths_with_Clostridium_difficile_mentioned_on_the_death_certificate_by_sex_2009_to_2019" displayName="Table_2_Age_standardised_mortality_rates_for_deaths_with_Clostridium_difficile_mentioned_on_the_death_certificate_by_sex_2009_to_2019" ref="A3:D14" totalsRowShown="0" headerRowDxfId="38" headerRowBorderDxfId="37" tableBorderDxfId="36" totalsRowBorderDxfId="35">
  <autoFilter ref="A3:D14">
    <filterColumn colId="0" hiddenButton="1"/>
    <filterColumn colId="1" hiddenButton="1"/>
    <filterColumn colId="2" hiddenButton="1"/>
    <filterColumn colId="3" hiddenButton="1"/>
  </autoFilter>
  <tableColumns count="4">
    <tableColumn id="1" name="Registration Year" dataDxfId="34"/>
    <tableColumn id="2" name="Male" dataDxfId="33"/>
    <tableColumn id="3" name="Female" dataDxfId="32"/>
    <tableColumn id="4" name="All Persons" dataDxfId="31"/>
  </tableColumns>
  <tableStyleInfo showFirstColumn="0" showLastColumn="0" showRowStripes="1" showColumnStripes="0"/>
</table>
</file>

<file path=xl/tables/table5.xml><?xml version="1.0" encoding="utf-8"?>
<table xmlns="http://schemas.openxmlformats.org/spreadsheetml/2006/main" id="4" name="Table_3_Number_of_deaths_by_age_and_age_specific_mortality_rates_for_deaths_with_Clostridium_difficile_mentioned_2019" displayName="Table_3_Number_of_deaths_by_age_and_age_specific_mortality_rates_for_deaths_with_Clostridium_difficile_mentioned_2019" ref="A4:G8" totalsRowShown="0" headerRowDxfId="30" headerRowBorderDxfId="29" tableBorderDxfId="28" totalsRowBorderDxfId="27">
  <autoFilter ref="A4:G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ge Group" dataDxfId="26"/>
    <tableColumn id="2" name="Number_x000a_Male" dataDxfId="25"/>
    <tableColumn id="3" name="Number_x000a_Female" dataDxfId="24"/>
    <tableColumn id="4" name="Number_x000a_All Persons" dataDxfId="23"/>
    <tableColumn id="5" name="Age-specific mortality rates_x000a_Male" dataDxfId="22"/>
    <tableColumn id="6" name="Age-specific mortality rates_x000a_Female" dataDxfId="21"/>
    <tableColumn id="7" name="Age-specific mortality rates_x000a_All Persons" dataDxfId="20"/>
  </tableColumns>
  <tableStyleInfo showFirstColumn="0" showLastColumn="0" showRowStripes="1" showColumnStripes="0"/>
</table>
</file>

<file path=xl/tables/table6.xml><?xml version="1.0" encoding="utf-8"?>
<table xmlns="http://schemas.openxmlformats.org/spreadsheetml/2006/main" id="5" name="Table_4_Number_and_percentage_of_deaths_with_Clostridium_difficile_mentioned_on_the_death_certificate_by_underlying_cause_of_death_2019" displayName="Table_4_Number_and_percentage_of_deaths_with_Clostridium_difficile_mentioned_on_the_death_certificate_by_underlying_cause_of_death_2019" ref="A3:D14" totalsRowShown="0" headerRowBorderDxfId="19" tableBorderDxfId="18">
  <autoFilter ref="A3:D14">
    <filterColumn colId="0" hiddenButton="1"/>
    <filterColumn colId="1" hiddenButton="1"/>
    <filterColumn colId="2" hiddenButton="1"/>
    <filterColumn colId="3" hiddenButton="1"/>
  </autoFilter>
  <tableColumns count="4">
    <tableColumn id="1" name="Underlying Cause of Death (ICD)"/>
    <tableColumn id="2" name="ICD10 code"/>
    <tableColumn id="3" name="Number of Deaths with Clostridium difficile mentioned "/>
    <tableColumn id="4" name="Proportion of Deaths with Clostridium difficile mentioned " dataDxfId="17" dataCellStyle="Percent"/>
  </tableColumns>
  <tableStyleInfo showFirstColumn="0" showLastColumn="0" showRowStripes="1" showColumnStripes="0"/>
</table>
</file>

<file path=xl/tables/table7.xml><?xml version="1.0" encoding="utf-8"?>
<table xmlns="http://schemas.openxmlformats.org/spreadsheetml/2006/main" id="6" name="Table_5_Number_of_deaths_with_Clostridium_difficile_mentioned_on_the_death_certificate_by_place_of_death_2009_to_2019" displayName="Table_5_Number_of_deaths_with_Clostridium_difficile_mentioned_on_the_death_certificate_by_place_of_death_2009_to_2019" ref="A3:O35" totalsRowShown="0" headerRowBorderDxfId="16" tableBorderDxfId="15">
  <autoFilter ref="A3:O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name="Place of Death" dataDxfId="14"/>
    <tableColumn id="2" name="2009" dataDxfId="13"/>
    <tableColumn id="3" name="2010" dataDxfId="12"/>
    <tableColumn id="4" name="2011" dataDxfId="11"/>
    <tableColumn id="5" name="2012" dataDxfId="10"/>
    <tableColumn id="6" name="2013" dataDxfId="9"/>
    <tableColumn id="7" name="2014" dataDxfId="8"/>
    <tableColumn id="8" name="2015" dataDxfId="7"/>
    <tableColumn id="9" name="2016" dataDxfId="6"/>
    <tableColumn id="10" name="2017" dataDxfId="5"/>
    <tableColumn id="11" name="2018" dataDxfId="4"/>
    <tableColumn id="12" name="2019" dataDxfId="3"/>
    <tableColumn id="13" name="C. difficile related deaths _x000a_2009 to 2019" dataDxfId="2"/>
    <tableColumn id="14" name="All deaths  _x000a_2009 to 2019" dataDxfId="1"/>
    <tableColumn id="15" name="C. difficile deaths as a percentage of all deaths _x000a_2009 to 2019"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demography@nisra.gov.uk?subject=CDiff%20Deaths%20met%20my%20needs" TargetMode="External"/><Relationship Id="rId7" Type="http://schemas.openxmlformats.org/officeDocument/2006/relationships/printerSettings" Target="../printerSettings/printerSettings1.bin"/><Relationship Id="rId2" Type="http://schemas.openxmlformats.org/officeDocument/2006/relationships/hyperlink" Target="mailto:demography@nisra.gov.uk?subject=Please%20Add%20Me%20to%20the%20Vital%20Statistics%20User%20LIst" TargetMode="External"/><Relationship Id="rId1" Type="http://schemas.openxmlformats.org/officeDocument/2006/relationships/hyperlink" Target="mailto:info@nisra.gov.uk" TargetMode="External"/><Relationship Id="rId6" Type="http://schemas.openxmlformats.org/officeDocument/2006/relationships/hyperlink" Target="https://www.nisra.gov.uk/statistics/cause-death/healthcare-associated-infection" TargetMode="External"/><Relationship Id="rId11" Type="http://schemas.openxmlformats.org/officeDocument/2006/relationships/image" Target="../media/image1.emf"/><Relationship Id="rId5" Type="http://schemas.openxmlformats.org/officeDocument/2006/relationships/hyperlink" Target="mailto:demography@nisra.gov.uk?subject=CDiff%20Deaths%20This%20is%20not%20what%20I%20need%20(please%20specify)" TargetMode="External"/><Relationship Id="rId10" Type="http://schemas.openxmlformats.org/officeDocument/2006/relationships/oleObject" Target="../embeddings/oleObject1.bin"/><Relationship Id="rId4" Type="http://schemas.openxmlformats.org/officeDocument/2006/relationships/hyperlink" Target="mailto:demography@nisra.gov.uk?subject=CDiff%20Deaths%20need%20something%20slightly%20different%20(please%20specify)"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showGridLines="0" zoomScaleNormal="100" workbookViewId="0">
      <selection activeCell="A2" sqref="A2"/>
    </sheetView>
  </sheetViews>
  <sheetFormatPr defaultColWidth="9.140625" defaultRowHeight="12.75" x14ac:dyDescent="0.2"/>
  <cols>
    <col min="1" max="1" width="40.85546875" style="1" customWidth="1"/>
    <col min="2" max="2" width="14.140625" style="1" customWidth="1"/>
    <col min="3" max="16384" width="9.140625" style="1"/>
  </cols>
  <sheetData>
    <row r="1" spans="1:1" ht="20.25" thickBot="1" x14ac:dyDescent="0.35">
      <c r="A1" s="47" t="s">
        <v>110</v>
      </c>
    </row>
    <row r="2" spans="1:1" ht="18.75" customHeight="1" thickTop="1" x14ac:dyDescent="0.2">
      <c r="A2" s="43" t="s">
        <v>164</v>
      </c>
    </row>
    <row r="3" spans="1:1" ht="15" x14ac:dyDescent="0.2">
      <c r="A3" s="43" t="s">
        <v>70</v>
      </c>
    </row>
    <row r="4" spans="1:1" ht="15" x14ac:dyDescent="0.2">
      <c r="A4" s="43" t="s">
        <v>71</v>
      </c>
    </row>
    <row r="5" spans="1:1" ht="15" x14ac:dyDescent="0.2">
      <c r="A5" s="52" t="s">
        <v>69</v>
      </c>
    </row>
    <row r="6" spans="1:1" ht="15" x14ac:dyDescent="0.2">
      <c r="A6" s="43" t="s">
        <v>141</v>
      </c>
    </row>
    <row r="7" spans="1:1" ht="28.5" customHeight="1" thickBot="1" x14ac:dyDescent="0.3">
      <c r="A7" s="44" t="s">
        <v>96</v>
      </c>
    </row>
    <row r="8" spans="1:1" ht="15.75" thickTop="1" x14ac:dyDescent="0.2">
      <c r="A8" s="43" t="s">
        <v>49</v>
      </c>
    </row>
    <row r="9" spans="1:1" ht="15" x14ac:dyDescent="0.2">
      <c r="A9" s="43" t="s">
        <v>50</v>
      </c>
    </row>
    <row r="10" spans="1:1" ht="15" x14ac:dyDescent="0.2">
      <c r="A10" s="43" t="s">
        <v>51</v>
      </c>
    </row>
    <row r="11" spans="1:1" ht="15" x14ac:dyDescent="0.2">
      <c r="A11" s="43" t="s">
        <v>52</v>
      </c>
    </row>
    <row r="12" spans="1:1" ht="15" x14ac:dyDescent="0.2">
      <c r="A12" s="45" t="s">
        <v>53</v>
      </c>
    </row>
    <row r="13" spans="1:1" ht="15" x14ac:dyDescent="0.2">
      <c r="A13" s="43" t="s">
        <v>54</v>
      </c>
    </row>
    <row r="14" spans="1:1" ht="15" x14ac:dyDescent="0.2">
      <c r="A14" s="43" t="s">
        <v>55</v>
      </c>
    </row>
    <row r="15" spans="1:1" ht="15" x14ac:dyDescent="0.2">
      <c r="A15" s="43" t="s">
        <v>56</v>
      </c>
    </row>
    <row r="16" spans="1:1" ht="22.5" customHeight="1" x14ac:dyDescent="0.2">
      <c r="A16" s="43" t="s">
        <v>57</v>
      </c>
    </row>
    <row r="17" spans="1:5" ht="15" x14ac:dyDescent="0.2">
      <c r="A17" s="43" t="s">
        <v>58</v>
      </c>
    </row>
    <row r="18" spans="1:5" ht="38.25" customHeight="1" thickBot="1" x14ac:dyDescent="0.3">
      <c r="A18" s="46" t="s">
        <v>97</v>
      </c>
      <c r="B18" s="34"/>
      <c r="C18" s="32"/>
      <c r="D18" s="31"/>
      <c r="E18" s="31"/>
    </row>
    <row r="19" spans="1:5" ht="15.75" thickTop="1" x14ac:dyDescent="0.2">
      <c r="A19" s="33" t="s">
        <v>98</v>
      </c>
      <c r="B19" s="34"/>
      <c r="C19" s="32"/>
      <c r="D19" s="31"/>
      <c r="E19" s="31"/>
    </row>
    <row r="20" spans="1:5" ht="15" x14ac:dyDescent="0.2">
      <c r="A20" s="33" t="s">
        <v>64</v>
      </c>
      <c r="B20" s="34"/>
      <c r="C20" s="32"/>
      <c r="D20" s="31"/>
      <c r="E20" s="31"/>
    </row>
    <row r="21" spans="1:5" ht="15" x14ac:dyDescent="0.2">
      <c r="A21" s="33" t="s">
        <v>65</v>
      </c>
      <c r="B21" s="34"/>
      <c r="C21" s="32"/>
      <c r="D21" s="31"/>
      <c r="E21" s="31"/>
    </row>
    <row r="22" spans="1:5" ht="15" x14ac:dyDescent="0.2">
      <c r="A22" s="33" t="s">
        <v>66</v>
      </c>
      <c r="B22" s="34"/>
      <c r="C22" s="32"/>
      <c r="D22" s="31"/>
      <c r="E22" s="31"/>
    </row>
    <row r="23" spans="1:5" ht="15" x14ac:dyDescent="0.2">
      <c r="A23" s="33" t="s">
        <v>67</v>
      </c>
      <c r="B23" s="34"/>
      <c r="C23" s="32"/>
      <c r="D23" s="31"/>
      <c r="E23" s="31"/>
    </row>
    <row r="24" spans="1:5" ht="15" x14ac:dyDescent="0.2">
      <c r="A24" s="33" t="s">
        <v>68</v>
      </c>
      <c r="B24" s="34"/>
      <c r="C24" s="32"/>
      <c r="D24" s="31"/>
      <c r="E24" s="31"/>
    </row>
    <row r="25" spans="1:5" ht="28.5" customHeight="1" x14ac:dyDescent="0.2">
      <c r="A25" s="38" t="s">
        <v>99</v>
      </c>
      <c r="B25" s="34"/>
      <c r="C25" s="32"/>
      <c r="D25" s="31"/>
      <c r="E25" s="31"/>
    </row>
    <row r="26" spans="1:5" ht="22.5" customHeight="1" x14ac:dyDescent="0.2">
      <c r="A26" s="36" t="s">
        <v>100</v>
      </c>
      <c r="B26" s="34"/>
      <c r="C26" s="32"/>
      <c r="D26" s="31"/>
      <c r="E26" s="31"/>
    </row>
    <row r="27" spans="1:5" ht="24.75" customHeight="1" x14ac:dyDescent="0.2">
      <c r="A27" s="33" t="s">
        <v>101</v>
      </c>
      <c r="B27" s="35"/>
      <c r="C27" s="32"/>
      <c r="D27" s="31"/>
      <c r="E27" s="31"/>
    </row>
    <row r="28" spans="1:5" ht="38.25" customHeight="1" thickBot="1" x14ac:dyDescent="0.3">
      <c r="A28" s="48" t="s">
        <v>102</v>
      </c>
      <c r="B28" s="34"/>
      <c r="C28" s="32"/>
      <c r="D28" s="31"/>
      <c r="E28" s="31"/>
    </row>
    <row r="29" spans="1:5" ht="15.75" thickTop="1" x14ac:dyDescent="0.2">
      <c r="A29" s="39" t="s">
        <v>103</v>
      </c>
      <c r="B29" s="36"/>
      <c r="C29" s="32"/>
      <c r="D29" s="31"/>
      <c r="E29" s="31"/>
    </row>
    <row r="30" spans="1:5" ht="15" x14ac:dyDescent="0.2">
      <c r="A30" s="42" t="s">
        <v>104</v>
      </c>
      <c r="B30" s="34"/>
      <c r="C30" s="32"/>
      <c r="D30" s="31"/>
      <c r="E30" s="31"/>
    </row>
    <row r="31" spans="1:5" ht="15" x14ac:dyDescent="0.2">
      <c r="A31" s="41" t="s">
        <v>105</v>
      </c>
      <c r="B31" s="34"/>
      <c r="C31" s="32"/>
      <c r="D31" s="31"/>
      <c r="E31" s="31"/>
    </row>
    <row r="32" spans="1:5" ht="15" x14ac:dyDescent="0.2">
      <c r="A32" s="41" t="s">
        <v>106</v>
      </c>
      <c r="B32" s="34"/>
      <c r="C32" s="31"/>
      <c r="D32" s="31"/>
      <c r="E32" s="31"/>
    </row>
    <row r="33" spans="1:5" ht="15" x14ac:dyDescent="0.2">
      <c r="A33" s="41" t="s">
        <v>107</v>
      </c>
      <c r="B33" s="37"/>
      <c r="C33" s="31"/>
      <c r="D33" s="31"/>
      <c r="E33" s="31"/>
    </row>
    <row r="34" spans="1:5" ht="36" customHeight="1" x14ac:dyDescent="0.2">
      <c r="A34" s="34" t="s">
        <v>108</v>
      </c>
      <c r="B34" s="30"/>
      <c r="C34" s="30"/>
      <c r="D34" s="30"/>
      <c r="E34" s="30"/>
    </row>
    <row r="35" spans="1:5" ht="15.75" x14ac:dyDescent="0.25">
      <c r="A35" s="40" t="s">
        <v>109</v>
      </c>
      <c r="B35" s="30"/>
      <c r="C35" s="30"/>
      <c r="D35" s="30"/>
      <c r="E35" s="30"/>
    </row>
  </sheetData>
  <phoneticPr fontId="4" type="noConversion"/>
  <hyperlinks>
    <hyperlink ref="A26" r:id="rId1" display="info@nisra.gov.uk "/>
    <hyperlink ref="A35" r:id="rId2"/>
    <hyperlink ref="A31" r:id="rId3" tooltip="Meets My Needs"/>
    <hyperlink ref="A32" r:id="rId4" tooltip="I need something slightly different" display="mailto:demography@nisra.gov.uk?subject=CDiff%20Deaths%20need%20something%20slightly%20different%20(please%20specify)"/>
    <hyperlink ref="A33" r:id="rId5" tooltip="This is not what I need" display="mailto:demography@nisra.gov.uk?subject=CDiff%20Deaths%20This%20is%20not%20what%20I%20need%20(please%20specify)"/>
    <hyperlink ref="A5" r:id="rId6"/>
  </hyperlinks>
  <pageMargins left="0.75" right="0.75" top="1" bottom="1" header="0.5" footer="0.5"/>
  <pageSetup paperSize="9" scale="95" orientation="landscape" r:id="rId7"/>
  <headerFooter alignWithMargins="0"/>
  <drawing r:id="rId8"/>
  <legacyDrawing r:id="rId9"/>
  <oleObjects>
    <mc:AlternateContent xmlns:mc="http://schemas.openxmlformats.org/markup-compatibility/2006">
      <mc:Choice Requires="x14">
        <oleObject shapeId="1025" r:id="rId10">
          <objectPr defaultSize="0" autoPict="0" altText="National Statistics Logo" r:id="rId11">
            <anchor moveWithCells="1" sizeWithCells="1">
              <from>
                <xdr:col>6</xdr:col>
                <xdr:colOff>219075</xdr:colOff>
                <xdr:row>9</xdr:row>
                <xdr:rowOff>19050</xdr:rowOff>
              </from>
              <to>
                <xdr:col>8</xdr:col>
                <xdr:colOff>314325</xdr:colOff>
                <xdr:row>15</xdr:row>
                <xdr:rowOff>76200</xdr:rowOff>
              </to>
            </anchor>
          </objectPr>
        </oleObject>
      </mc:Choice>
      <mc:Fallback>
        <oleObject shapeId="1025" r:id="rId10"/>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election activeCell="B16" sqref="B16"/>
    </sheetView>
  </sheetViews>
  <sheetFormatPr defaultColWidth="9.140625" defaultRowHeight="18" x14ac:dyDescent="0.25"/>
  <cols>
    <col min="1" max="1" width="29.28515625" style="3" customWidth="1"/>
    <col min="2" max="2" width="159.85546875" style="3" bestFit="1" customWidth="1"/>
    <col min="3" max="16384" width="9.140625" style="3"/>
  </cols>
  <sheetData>
    <row r="1" spans="1:2" ht="20.25" thickBot="1" x14ac:dyDescent="0.35">
      <c r="A1" s="29" t="s">
        <v>59</v>
      </c>
    </row>
    <row r="2" spans="1:2" ht="18.75" thickTop="1" x14ac:dyDescent="0.25">
      <c r="A2" s="57" t="s">
        <v>121</v>
      </c>
      <c r="B2" s="57" t="s">
        <v>122</v>
      </c>
    </row>
    <row r="3" spans="1:2" s="4" customFormat="1" ht="16.5" x14ac:dyDescent="0.25">
      <c r="A3" s="50" t="s">
        <v>89</v>
      </c>
      <c r="B3" s="50" t="s">
        <v>110</v>
      </c>
    </row>
    <row r="4" spans="1:2" s="4" customFormat="1" ht="16.5" x14ac:dyDescent="0.25">
      <c r="A4" s="50" t="s">
        <v>44</v>
      </c>
      <c r="B4" s="50" t="s">
        <v>113</v>
      </c>
    </row>
    <row r="5" spans="1:2" s="4" customFormat="1" ht="16.5" x14ac:dyDescent="0.25">
      <c r="A5" s="50" t="s">
        <v>90</v>
      </c>
      <c r="B5" s="50" t="s">
        <v>161</v>
      </c>
    </row>
    <row r="6" spans="1:2" s="4" customFormat="1" ht="16.5" x14ac:dyDescent="0.25">
      <c r="A6" s="50" t="s">
        <v>91</v>
      </c>
      <c r="B6" s="50" t="s">
        <v>161</v>
      </c>
    </row>
    <row r="7" spans="1:2" s="4" customFormat="1" ht="16.5" x14ac:dyDescent="0.25">
      <c r="A7" s="50" t="s">
        <v>92</v>
      </c>
      <c r="B7" s="50" t="s">
        <v>166</v>
      </c>
    </row>
    <row r="8" spans="1:2" s="4" customFormat="1" ht="16.5" x14ac:dyDescent="0.25">
      <c r="A8" s="50" t="s">
        <v>93</v>
      </c>
      <c r="B8" s="50" t="s">
        <v>165</v>
      </c>
    </row>
    <row r="9" spans="1:2" s="4" customFormat="1" ht="16.5" x14ac:dyDescent="0.25">
      <c r="A9" s="50" t="s">
        <v>94</v>
      </c>
      <c r="B9" s="50" t="s">
        <v>162</v>
      </c>
    </row>
    <row r="10" spans="1:2" s="4" customFormat="1" ht="16.5" x14ac:dyDescent="0.25">
      <c r="A10" s="50" t="s">
        <v>95</v>
      </c>
      <c r="B10" s="50" t="s">
        <v>163</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election activeCell="E11" sqref="E11"/>
    </sheetView>
  </sheetViews>
  <sheetFormatPr defaultRowHeight="12.75" x14ac:dyDescent="0.2"/>
  <cols>
    <col min="1" max="1" width="29.7109375" customWidth="1"/>
    <col min="2" max="2" width="86.5703125" customWidth="1"/>
  </cols>
  <sheetData>
    <row r="1" spans="1:7" ht="21" x14ac:dyDescent="0.35">
      <c r="A1" s="53" t="s">
        <v>113</v>
      </c>
      <c r="B1" s="54"/>
      <c r="C1" s="55"/>
      <c r="D1" s="55"/>
      <c r="E1" s="55"/>
      <c r="F1" s="55"/>
      <c r="G1" s="55"/>
    </row>
    <row r="2" spans="1:7" ht="15" x14ac:dyDescent="0.2">
      <c r="A2" s="56" t="s">
        <v>120</v>
      </c>
      <c r="B2" s="54"/>
      <c r="C2" s="55"/>
      <c r="D2" s="55"/>
      <c r="E2" s="55"/>
      <c r="F2" s="55"/>
      <c r="G2" s="55"/>
    </row>
    <row r="3" spans="1:7" ht="15.75" x14ac:dyDescent="0.25">
      <c r="A3" s="164" t="s">
        <v>114</v>
      </c>
      <c r="B3" s="165" t="s">
        <v>115</v>
      </c>
      <c r="C3" s="51"/>
      <c r="D3" s="51"/>
      <c r="E3" s="51"/>
      <c r="F3" s="51"/>
      <c r="G3" s="51"/>
    </row>
    <row r="4" spans="1:7" ht="154.5" customHeight="1" x14ac:dyDescent="0.2">
      <c r="A4" s="160" t="s">
        <v>116</v>
      </c>
      <c r="B4" s="162" t="s">
        <v>138</v>
      </c>
      <c r="C4" s="51"/>
      <c r="D4" s="51"/>
      <c r="E4" s="51"/>
      <c r="F4" s="51"/>
      <c r="G4" s="51"/>
    </row>
    <row r="5" spans="1:7" ht="15" x14ac:dyDescent="0.2">
      <c r="A5" s="160" t="s">
        <v>117</v>
      </c>
      <c r="B5" s="162" t="s">
        <v>139</v>
      </c>
      <c r="C5" s="51"/>
      <c r="D5" s="51"/>
      <c r="E5" s="51"/>
      <c r="F5" s="51"/>
      <c r="G5" s="51"/>
    </row>
    <row r="6" spans="1:7" ht="30" x14ac:dyDescent="0.2">
      <c r="A6" s="161" t="s">
        <v>118</v>
      </c>
      <c r="B6" s="163" t="s">
        <v>153</v>
      </c>
      <c r="C6" s="51"/>
      <c r="D6" s="51"/>
      <c r="E6" s="51"/>
      <c r="F6" s="51"/>
      <c r="G6" s="51"/>
    </row>
    <row r="7" spans="1:7" ht="15" x14ac:dyDescent="0.2">
      <c r="A7" s="166" t="s">
        <v>119</v>
      </c>
      <c r="B7" s="167" t="s">
        <v>154</v>
      </c>
      <c r="C7" s="51"/>
      <c r="D7" s="51"/>
      <c r="E7" s="51"/>
      <c r="F7" s="51"/>
      <c r="G7" s="51"/>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showGridLines="0" zoomScaleNormal="100" workbookViewId="0">
      <selection activeCell="M8" sqref="M8"/>
    </sheetView>
  </sheetViews>
  <sheetFormatPr defaultColWidth="9.140625" defaultRowHeight="12.75" x14ac:dyDescent="0.2"/>
  <cols>
    <col min="1" max="1" width="66.42578125" style="5" customWidth="1"/>
    <col min="2" max="2" width="8" style="8" bestFit="1" customWidth="1"/>
    <col min="3" max="12" width="7.140625" style="8" customWidth="1"/>
    <col min="13" max="13" width="22.7109375" style="5" bestFit="1" customWidth="1"/>
    <col min="14" max="16384" width="9.140625" style="5"/>
  </cols>
  <sheetData>
    <row r="1" spans="1:13" ht="20.25" thickBot="1" x14ac:dyDescent="0.35">
      <c r="A1" s="68" t="s">
        <v>135</v>
      </c>
      <c r="B1" s="7"/>
      <c r="C1" s="7"/>
      <c r="D1" s="7"/>
      <c r="E1" s="7"/>
      <c r="F1" s="7"/>
      <c r="G1" s="7"/>
      <c r="H1" s="7"/>
      <c r="I1" s="7"/>
      <c r="J1" s="7"/>
      <c r="K1" s="7"/>
      <c r="L1" s="7"/>
    </row>
    <row r="2" spans="1:13" s="71" customFormat="1" ht="26.25" customHeight="1" thickTop="1" x14ac:dyDescent="0.2">
      <c r="A2" s="69" t="s">
        <v>112</v>
      </c>
      <c r="B2" s="70"/>
      <c r="C2" s="70"/>
      <c r="D2" s="70"/>
      <c r="E2" s="70"/>
      <c r="F2" s="70"/>
      <c r="G2" s="70"/>
      <c r="H2" s="70"/>
      <c r="I2" s="70"/>
      <c r="J2" s="70"/>
      <c r="K2" s="70"/>
      <c r="L2" s="70"/>
    </row>
    <row r="3" spans="1:13" s="71" customFormat="1" ht="15.75" x14ac:dyDescent="0.25">
      <c r="A3" s="72" t="s">
        <v>45</v>
      </c>
      <c r="B3" s="73" t="s">
        <v>123</v>
      </c>
      <c r="C3" s="73" t="s">
        <v>124</v>
      </c>
      <c r="D3" s="73" t="s">
        <v>125</v>
      </c>
      <c r="E3" s="73" t="s">
        <v>126</v>
      </c>
      <c r="F3" s="73" t="s">
        <v>127</v>
      </c>
      <c r="G3" s="73" t="s">
        <v>128</v>
      </c>
      <c r="H3" s="73" t="s">
        <v>129</v>
      </c>
      <c r="I3" s="73" t="s">
        <v>130</v>
      </c>
      <c r="J3" s="73" t="s">
        <v>131</v>
      </c>
      <c r="K3" s="73" t="s">
        <v>132</v>
      </c>
      <c r="L3" s="73" t="s">
        <v>133</v>
      </c>
      <c r="M3" s="74" t="s">
        <v>111</v>
      </c>
    </row>
    <row r="4" spans="1:13" s="71" customFormat="1" ht="15.75" x14ac:dyDescent="0.25">
      <c r="A4" s="75" t="s">
        <v>136</v>
      </c>
      <c r="B4" s="76">
        <v>124</v>
      </c>
      <c r="C4" s="77">
        <v>91</v>
      </c>
      <c r="D4" s="77">
        <v>81</v>
      </c>
      <c r="E4" s="77">
        <v>74</v>
      </c>
      <c r="F4" s="77">
        <v>80</v>
      </c>
      <c r="G4" s="77">
        <v>64</v>
      </c>
      <c r="H4" s="77">
        <v>67</v>
      </c>
      <c r="I4" s="77">
        <v>64</v>
      </c>
      <c r="J4" s="77">
        <v>52</v>
      </c>
      <c r="K4" s="77">
        <v>51</v>
      </c>
      <c r="L4" s="78">
        <v>58</v>
      </c>
      <c r="M4" s="79">
        <v>806</v>
      </c>
    </row>
    <row r="5" spans="1:13" s="71" customFormat="1" ht="15.75" x14ac:dyDescent="0.25">
      <c r="A5" s="80" t="s">
        <v>137</v>
      </c>
      <c r="B5" s="81">
        <v>39</v>
      </c>
      <c r="C5" s="82">
        <v>30</v>
      </c>
      <c r="D5" s="82">
        <v>31</v>
      </c>
      <c r="E5" s="82">
        <v>23</v>
      </c>
      <c r="F5" s="82">
        <v>41</v>
      </c>
      <c r="G5" s="82">
        <v>28</v>
      </c>
      <c r="H5" s="82">
        <v>30</v>
      </c>
      <c r="I5" s="82">
        <v>20</v>
      </c>
      <c r="J5" s="82">
        <v>25</v>
      </c>
      <c r="K5" s="82">
        <v>18</v>
      </c>
      <c r="L5" s="83">
        <v>24</v>
      </c>
      <c r="M5" s="84">
        <v>309</v>
      </c>
    </row>
    <row r="6" spans="1:13" s="71" customFormat="1" ht="30" customHeight="1" x14ac:dyDescent="0.2">
      <c r="A6" s="85" t="s">
        <v>28</v>
      </c>
      <c r="B6" s="86">
        <f>(B5/B4)</f>
        <v>0.31451612903225806</v>
      </c>
      <c r="C6" s="87">
        <f t="shared" ref="C6:K6" si="0">(C5/C4)</f>
        <v>0.32967032967032966</v>
      </c>
      <c r="D6" s="87">
        <f t="shared" si="0"/>
        <v>0.38271604938271603</v>
      </c>
      <c r="E6" s="87">
        <f t="shared" si="0"/>
        <v>0.3108108108108108</v>
      </c>
      <c r="F6" s="87">
        <f t="shared" si="0"/>
        <v>0.51249999999999996</v>
      </c>
      <c r="G6" s="87">
        <f t="shared" si="0"/>
        <v>0.4375</v>
      </c>
      <c r="H6" s="87">
        <f t="shared" si="0"/>
        <v>0.44776119402985076</v>
      </c>
      <c r="I6" s="87">
        <f t="shared" si="0"/>
        <v>0.3125</v>
      </c>
      <c r="J6" s="87">
        <f t="shared" si="0"/>
        <v>0.48076923076923078</v>
      </c>
      <c r="K6" s="87">
        <f t="shared" si="0"/>
        <v>0.35294117647058826</v>
      </c>
      <c r="L6" s="87">
        <v>0.41379310344827586</v>
      </c>
      <c r="M6" s="88">
        <v>0.38337468982630274</v>
      </c>
    </row>
    <row r="9" spans="1:13" x14ac:dyDescent="0.2">
      <c r="A9" s="9"/>
    </row>
    <row r="10" spans="1:13" x14ac:dyDescent="0.2">
      <c r="A10" s="9"/>
      <c r="L10" s="5"/>
    </row>
    <row r="11" spans="1:13" s="12" customFormat="1" hidden="1" x14ac:dyDescent="0.2">
      <c r="A11" s="10" t="s">
        <v>0</v>
      </c>
      <c r="B11" s="11" t="str">
        <f t="shared" ref="B11:E13" si="1">B3</f>
        <v>2009</v>
      </c>
      <c r="C11" s="11" t="str">
        <f t="shared" si="1"/>
        <v>2010</v>
      </c>
      <c r="D11" s="11" t="str">
        <f t="shared" si="1"/>
        <v>2011</v>
      </c>
      <c r="E11" s="11" t="str">
        <f t="shared" si="1"/>
        <v>2012</v>
      </c>
      <c r="F11" s="11">
        <v>2011</v>
      </c>
      <c r="G11" s="11">
        <v>2012</v>
      </c>
      <c r="H11" s="11">
        <v>2013</v>
      </c>
      <c r="I11" s="11">
        <v>2014</v>
      </c>
      <c r="J11" s="11"/>
      <c r="K11" s="11">
        <v>2015</v>
      </c>
    </row>
    <row r="12" spans="1:13" s="12" customFormat="1" hidden="1" x14ac:dyDescent="0.2">
      <c r="A12" s="13" t="s">
        <v>46</v>
      </c>
      <c r="B12" s="11">
        <f t="shared" si="1"/>
        <v>124</v>
      </c>
      <c r="C12" s="11">
        <f t="shared" si="1"/>
        <v>91</v>
      </c>
      <c r="D12" s="11">
        <f t="shared" si="1"/>
        <v>81</v>
      </c>
      <c r="E12" s="11">
        <f t="shared" si="1"/>
        <v>74</v>
      </c>
      <c r="F12" s="11">
        <f t="shared" ref="F12:I13" si="2">F4</f>
        <v>80</v>
      </c>
      <c r="G12" s="11">
        <f t="shared" si="2"/>
        <v>64</v>
      </c>
      <c r="H12" s="11">
        <f t="shared" si="2"/>
        <v>67</v>
      </c>
      <c r="I12" s="11">
        <f t="shared" si="2"/>
        <v>64</v>
      </c>
      <c r="J12" s="11"/>
      <c r="K12" s="11">
        <f>K4</f>
        <v>51</v>
      </c>
    </row>
    <row r="13" spans="1:13" s="12" customFormat="1" hidden="1" x14ac:dyDescent="0.2">
      <c r="A13" s="13" t="s">
        <v>47</v>
      </c>
      <c r="B13" s="14">
        <f t="shared" si="1"/>
        <v>39</v>
      </c>
      <c r="C13" s="14">
        <f t="shared" si="1"/>
        <v>30</v>
      </c>
      <c r="D13" s="14">
        <f t="shared" si="1"/>
        <v>31</v>
      </c>
      <c r="E13" s="14">
        <f t="shared" si="1"/>
        <v>23</v>
      </c>
      <c r="F13" s="14">
        <f t="shared" si="2"/>
        <v>41</v>
      </c>
      <c r="G13" s="14">
        <f t="shared" si="2"/>
        <v>28</v>
      </c>
      <c r="H13" s="14">
        <f t="shared" si="2"/>
        <v>30</v>
      </c>
      <c r="I13" s="14">
        <f t="shared" si="2"/>
        <v>20</v>
      </c>
      <c r="J13" s="14"/>
      <c r="K13" s="14">
        <f>K5</f>
        <v>18</v>
      </c>
    </row>
    <row r="14" spans="1:13" s="12" customFormat="1" hidden="1" x14ac:dyDescent="0.2">
      <c r="A14" s="13"/>
      <c r="B14" s="15"/>
      <c r="C14" s="11"/>
      <c r="D14" s="15"/>
      <c r="E14" s="15"/>
      <c r="F14" s="15"/>
      <c r="G14" s="15"/>
      <c r="H14" s="15"/>
      <c r="I14" s="15"/>
      <c r="J14" s="15"/>
      <c r="K14" s="15"/>
    </row>
    <row r="15" spans="1:13" s="12" customFormat="1" ht="12.75" hidden="1" customHeight="1" x14ac:dyDescent="0.2">
      <c r="A15" s="13" t="s">
        <v>48</v>
      </c>
      <c r="B15" s="14">
        <f t="shared" ref="B15:D15" si="3">B12-B13</f>
        <v>85</v>
      </c>
      <c r="C15" s="14">
        <f t="shared" si="3"/>
        <v>61</v>
      </c>
      <c r="D15" s="14">
        <f t="shared" si="3"/>
        <v>50</v>
      </c>
      <c r="E15" s="14">
        <f t="shared" ref="E15:K15" si="4">E12-E13</f>
        <v>51</v>
      </c>
      <c r="F15" s="14">
        <f t="shared" si="4"/>
        <v>39</v>
      </c>
      <c r="G15" s="14">
        <f t="shared" si="4"/>
        <v>36</v>
      </c>
      <c r="H15" s="14">
        <f t="shared" si="4"/>
        <v>37</v>
      </c>
      <c r="I15" s="14">
        <f t="shared" si="4"/>
        <v>44</v>
      </c>
      <c r="J15" s="14"/>
      <c r="K15" s="14">
        <f t="shared" si="4"/>
        <v>33</v>
      </c>
    </row>
    <row r="16" spans="1:13" s="12" customFormat="1" x14ac:dyDescent="0.2">
      <c r="B16" s="16"/>
      <c r="C16" s="16"/>
      <c r="D16" s="16"/>
      <c r="E16" s="16"/>
      <c r="F16" s="16"/>
      <c r="G16" s="16"/>
      <c r="H16" s="16"/>
      <c r="I16" s="16"/>
      <c r="J16" s="16"/>
      <c r="K16" s="16"/>
    </row>
    <row r="17" spans="1:24" s="12" customFormat="1" x14ac:dyDescent="0.2">
      <c r="B17" s="17"/>
      <c r="C17" s="17"/>
      <c r="D17" s="17"/>
      <c r="E17" s="17"/>
      <c r="F17" s="17"/>
      <c r="G17" s="17"/>
      <c r="H17" s="17"/>
      <c r="I17" s="17"/>
      <c r="J17" s="17"/>
      <c r="K17" s="17"/>
    </row>
    <row r="18" spans="1:24" s="12" customFormat="1" x14ac:dyDescent="0.2">
      <c r="B18" s="17"/>
      <c r="C18" s="17"/>
      <c r="D18" s="17"/>
      <c r="E18" s="17"/>
      <c r="F18" s="17"/>
      <c r="G18" s="17"/>
      <c r="H18" s="17"/>
      <c r="I18" s="17"/>
      <c r="J18" s="17"/>
      <c r="K18" s="17"/>
    </row>
    <row r="19" spans="1:24" s="12" customFormat="1" x14ac:dyDescent="0.2">
      <c r="B19" s="17"/>
      <c r="C19" s="17"/>
      <c r="D19" s="17"/>
      <c r="E19" s="17"/>
      <c r="F19" s="17"/>
      <c r="G19" s="17"/>
      <c r="H19" s="17"/>
      <c r="I19" s="17"/>
      <c r="J19" s="17"/>
      <c r="K19" s="17"/>
    </row>
    <row r="20" spans="1:24" s="12" customFormat="1" x14ac:dyDescent="0.2">
      <c r="B20" s="17"/>
      <c r="C20" s="17"/>
      <c r="D20" s="17"/>
      <c r="E20" s="17"/>
      <c r="F20" s="17"/>
      <c r="G20" s="17"/>
      <c r="H20" s="17"/>
      <c r="I20" s="17"/>
      <c r="J20" s="17"/>
      <c r="K20" s="17"/>
      <c r="L20" s="17"/>
    </row>
    <row r="21" spans="1:24" s="12" customFormat="1" x14ac:dyDescent="0.2">
      <c r="A21" s="49"/>
      <c r="B21" s="17"/>
      <c r="C21" s="17"/>
      <c r="D21" s="17"/>
      <c r="E21" s="17"/>
      <c r="F21" s="17"/>
      <c r="G21" s="17"/>
      <c r="H21" s="17"/>
      <c r="I21" s="17"/>
      <c r="J21" s="17"/>
      <c r="K21" s="17"/>
      <c r="L21" s="17"/>
    </row>
    <row r="22" spans="1:24" s="12" customFormat="1" x14ac:dyDescent="0.2">
      <c r="B22" s="17"/>
      <c r="C22" s="17"/>
      <c r="D22" s="17"/>
      <c r="E22" s="17"/>
      <c r="F22" s="17"/>
      <c r="G22" s="17"/>
      <c r="H22" s="17"/>
      <c r="I22" s="17"/>
      <c r="J22" s="17"/>
      <c r="K22" s="17"/>
      <c r="L22" s="17"/>
    </row>
    <row r="23" spans="1:24" s="12" customFormat="1" x14ac:dyDescent="0.2">
      <c r="A23" s="18"/>
      <c r="B23" s="19"/>
      <c r="C23" s="19"/>
      <c r="D23" s="19"/>
      <c r="E23" s="19"/>
      <c r="F23" s="19"/>
      <c r="G23" s="19"/>
      <c r="H23" s="19"/>
      <c r="I23" s="19"/>
      <c r="J23" s="19"/>
      <c r="K23" s="19"/>
      <c r="L23" s="19"/>
      <c r="M23" s="18"/>
      <c r="N23" s="18"/>
      <c r="O23" s="18"/>
      <c r="P23" s="18"/>
      <c r="Q23" s="18"/>
      <c r="R23" s="18"/>
      <c r="S23" s="18"/>
      <c r="T23" s="18"/>
      <c r="U23" s="18"/>
      <c r="V23" s="18"/>
      <c r="W23" s="18"/>
      <c r="X23" s="18"/>
    </row>
    <row r="24" spans="1:24" s="12" customFormat="1" x14ac:dyDescent="0.2">
      <c r="A24" s="18"/>
      <c r="B24" s="19"/>
      <c r="C24" s="19"/>
      <c r="D24" s="19"/>
      <c r="E24" s="19"/>
      <c r="F24" s="19"/>
      <c r="G24" s="19"/>
      <c r="H24" s="19"/>
      <c r="I24" s="19"/>
      <c r="J24" s="19"/>
      <c r="K24" s="19"/>
      <c r="L24" s="19"/>
      <c r="M24" s="18"/>
      <c r="N24" s="18"/>
      <c r="O24" s="18"/>
      <c r="P24" s="18"/>
      <c r="Q24" s="18"/>
      <c r="R24" s="18"/>
      <c r="S24" s="18"/>
      <c r="T24" s="18"/>
      <c r="U24" s="18"/>
      <c r="V24" s="18"/>
      <c r="W24" s="18"/>
      <c r="X24" s="18"/>
    </row>
    <row r="25" spans="1:24" s="12" customFormat="1" x14ac:dyDescent="0.2">
      <c r="A25" s="18"/>
      <c r="B25" s="19"/>
      <c r="C25" s="19"/>
      <c r="D25" s="19"/>
      <c r="E25" s="19"/>
      <c r="F25" s="19"/>
      <c r="G25" s="19"/>
      <c r="H25" s="19"/>
      <c r="I25" s="19"/>
      <c r="J25" s="19"/>
      <c r="K25" s="19"/>
      <c r="L25" s="19"/>
      <c r="M25" s="18"/>
      <c r="N25" s="18"/>
      <c r="O25" s="18"/>
      <c r="P25" s="18"/>
      <c r="Q25" s="18"/>
      <c r="R25" s="18"/>
      <c r="S25" s="18"/>
      <c r="T25" s="18"/>
      <c r="U25" s="18"/>
      <c r="V25" s="18"/>
      <c r="W25" s="18"/>
      <c r="X25" s="18"/>
    </row>
    <row r="26" spans="1:24" s="12" customFormat="1" x14ac:dyDescent="0.2">
      <c r="A26" s="18"/>
      <c r="B26" s="19"/>
      <c r="C26" s="19"/>
      <c r="D26" s="19"/>
      <c r="E26" s="19"/>
      <c r="F26" s="19"/>
      <c r="G26" s="19"/>
      <c r="H26" s="19"/>
      <c r="I26" s="19"/>
      <c r="J26" s="19"/>
      <c r="K26" s="19"/>
      <c r="L26" s="19"/>
      <c r="M26" s="18"/>
      <c r="N26" s="18"/>
      <c r="O26" s="18"/>
      <c r="P26" s="18"/>
      <c r="Q26" s="18"/>
      <c r="R26" s="18"/>
      <c r="S26" s="18"/>
      <c r="T26" s="18"/>
      <c r="U26" s="18"/>
      <c r="V26" s="18"/>
      <c r="W26" s="18"/>
      <c r="X26" s="18"/>
    </row>
    <row r="27" spans="1:24" s="12" customFormat="1" x14ac:dyDescent="0.2">
      <c r="A27" s="18"/>
      <c r="B27" s="19"/>
      <c r="C27" s="19"/>
      <c r="D27" s="19"/>
      <c r="E27" s="19"/>
      <c r="F27" s="19"/>
      <c r="G27" s="19"/>
      <c r="H27" s="19"/>
      <c r="I27" s="19"/>
      <c r="J27" s="19"/>
      <c r="K27" s="19"/>
      <c r="L27" s="19"/>
      <c r="M27" s="18"/>
      <c r="N27" s="18"/>
      <c r="O27" s="18"/>
      <c r="P27" s="18"/>
      <c r="Q27" s="18"/>
      <c r="R27" s="18"/>
      <c r="S27" s="18"/>
      <c r="T27" s="18"/>
      <c r="U27" s="18"/>
      <c r="V27" s="18"/>
      <c r="W27" s="18"/>
      <c r="X27" s="18"/>
    </row>
    <row r="28" spans="1:24" s="12" customFormat="1" x14ac:dyDescent="0.2">
      <c r="A28" s="18"/>
      <c r="B28" s="19"/>
      <c r="C28" s="19"/>
      <c r="D28" s="19"/>
      <c r="E28" s="19"/>
      <c r="F28" s="19"/>
      <c r="G28" s="19"/>
      <c r="H28" s="19"/>
      <c r="I28" s="19"/>
      <c r="J28" s="19"/>
      <c r="K28" s="19"/>
      <c r="L28" s="19"/>
      <c r="M28" s="18"/>
      <c r="N28" s="18"/>
      <c r="O28" s="18"/>
      <c r="P28" s="18"/>
      <c r="Q28" s="18"/>
      <c r="R28" s="18"/>
      <c r="S28" s="18"/>
      <c r="T28" s="18"/>
      <c r="U28" s="18"/>
      <c r="V28" s="18"/>
      <c r="W28" s="18"/>
      <c r="X28" s="18"/>
    </row>
    <row r="29" spans="1:24" s="12" customFormat="1" x14ac:dyDescent="0.2">
      <c r="A29" s="18"/>
      <c r="B29" s="19"/>
      <c r="C29" s="19"/>
      <c r="D29" s="19"/>
      <c r="E29" s="19"/>
      <c r="F29" s="19"/>
      <c r="G29" s="19"/>
      <c r="H29" s="19"/>
      <c r="I29" s="19"/>
      <c r="J29" s="19"/>
      <c r="K29" s="19"/>
      <c r="L29" s="19"/>
      <c r="M29" s="18"/>
      <c r="N29" s="18"/>
      <c r="O29" s="18"/>
      <c r="P29" s="18"/>
      <c r="Q29" s="18"/>
      <c r="R29" s="18"/>
      <c r="S29" s="18"/>
      <c r="T29" s="18"/>
      <c r="U29" s="18"/>
      <c r="V29" s="18"/>
      <c r="W29" s="18"/>
      <c r="X29" s="18"/>
    </row>
    <row r="30" spans="1:24" s="12" customFormat="1" x14ac:dyDescent="0.2">
      <c r="A30" s="18"/>
      <c r="B30" s="19"/>
      <c r="C30" s="19"/>
      <c r="D30" s="19"/>
      <c r="E30" s="19"/>
      <c r="F30" s="19"/>
      <c r="G30" s="19"/>
      <c r="H30" s="19"/>
      <c r="I30" s="19"/>
      <c r="J30" s="19"/>
      <c r="K30" s="19"/>
      <c r="L30" s="19"/>
      <c r="M30" s="18"/>
      <c r="N30" s="18"/>
      <c r="O30" s="18"/>
      <c r="P30" s="18"/>
      <c r="Q30" s="18"/>
      <c r="R30" s="18"/>
      <c r="S30" s="18"/>
      <c r="T30" s="18"/>
      <c r="U30" s="18"/>
      <c r="V30" s="18"/>
      <c r="W30" s="18"/>
      <c r="X30" s="18"/>
    </row>
    <row r="31" spans="1:24" s="12" customFormat="1" x14ac:dyDescent="0.2">
      <c r="A31" s="18"/>
      <c r="B31" s="19"/>
      <c r="C31" s="19"/>
      <c r="D31" s="19"/>
      <c r="E31" s="19"/>
      <c r="F31" s="19"/>
      <c r="G31" s="19"/>
      <c r="H31" s="19"/>
      <c r="I31" s="19"/>
      <c r="J31" s="19"/>
      <c r="K31" s="19"/>
      <c r="L31" s="19"/>
      <c r="M31" s="18"/>
      <c r="N31" s="18"/>
      <c r="O31" s="18"/>
      <c r="P31" s="18"/>
      <c r="Q31" s="18"/>
      <c r="R31" s="18"/>
      <c r="S31" s="18"/>
      <c r="T31" s="18"/>
      <c r="U31" s="18"/>
      <c r="V31" s="18"/>
      <c r="W31" s="18"/>
      <c r="X31" s="18"/>
    </row>
    <row r="32" spans="1:24" s="12" customFormat="1" x14ac:dyDescent="0.2">
      <c r="A32" s="18"/>
      <c r="B32" s="19"/>
      <c r="C32" s="19"/>
      <c r="D32" s="19"/>
      <c r="E32" s="19"/>
      <c r="F32" s="19"/>
      <c r="G32" s="19"/>
      <c r="H32" s="19"/>
      <c r="I32" s="19"/>
      <c r="J32" s="19"/>
      <c r="K32" s="19"/>
      <c r="L32" s="19"/>
      <c r="M32" s="18"/>
      <c r="N32" s="18"/>
      <c r="O32" s="18"/>
      <c r="P32" s="18"/>
      <c r="Q32" s="18"/>
      <c r="R32" s="18"/>
      <c r="S32" s="18"/>
      <c r="T32" s="18"/>
      <c r="U32" s="18"/>
      <c r="V32" s="18"/>
      <c r="W32" s="18"/>
      <c r="X32" s="18"/>
    </row>
    <row r="33" spans="1:24" s="12" customFormat="1" x14ac:dyDescent="0.2">
      <c r="A33" s="18"/>
      <c r="B33" s="19"/>
      <c r="C33" s="19"/>
      <c r="D33" s="19"/>
      <c r="E33" s="19"/>
      <c r="F33" s="19"/>
      <c r="G33" s="19"/>
      <c r="H33" s="19"/>
      <c r="I33" s="19"/>
      <c r="J33" s="19"/>
      <c r="K33" s="19"/>
      <c r="L33" s="19"/>
      <c r="M33" s="18"/>
      <c r="N33" s="18"/>
      <c r="O33" s="18"/>
      <c r="P33" s="18"/>
      <c r="Q33" s="18"/>
      <c r="R33" s="18"/>
      <c r="S33" s="18"/>
      <c r="T33" s="18"/>
      <c r="U33" s="18"/>
      <c r="V33" s="18"/>
      <c r="W33" s="18"/>
      <c r="X33" s="18"/>
    </row>
    <row r="34" spans="1:24" x14ac:dyDescent="0.2">
      <c r="A34" s="18"/>
      <c r="B34" s="19"/>
      <c r="C34" s="19"/>
      <c r="D34" s="19"/>
      <c r="E34" s="19"/>
      <c r="F34" s="19"/>
      <c r="G34" s="19"/>
      <c r="H34" s="19"/>
      <c r="I34" s="19"/>
      <c r="J34" s="19"/>
      <c r="K34" s="19"/>
      <c r="L34" s="19"/>
      <c r="M34" s="18"/>
      <c r="N34" s="18"/>
      <c r="O34" s="18"/>
      <c r="P34" s="18"/>
      <c r="Q34" s="18"/>
      <c r="R34" s="18"/>
      <c r="S34" s="18"/>
      <c r="T34" s="18"/>
      <c r="U34" s="18"/>
      <c r="V34" s="18"/>
      <c r="W34" s="18"/>
      <c r="X34" s="18"/>
    </row>
    <row r="35" spans="1:24" x14ac:dyDescent="0.2">
      <c r="A35" s="18"/>
      <c r="B35" s="19"/>
      <c r="C35" s="19"/>
      <c r="D35" s="19"/>
      <c r="E35" s="19"/>
      <c r="F35" s="19"/>
      <c r="G35" s="19"/>
      <c r="H35" s="19"/>
      <c r="I35" s="19"/>
      <c r="J35" s="19"/>
      <c r="K35" s="19"/>
      <c r="L35" s="19"/>
      <c r="M35" s="18"/>
      <c r="N35" s="18"/>
      <c r="O35" s="18"/>
      <c r="P35" s="18"/>
      <c r="Q35" s="18"/>
      <c r="R35" s="18"/>
      <c r="S35" s="18"/>
      <c r="T35" s="18"/>
      <c r="U35" s="18"/>
      <c r="V35" s="18"/>
      <c r="W35" s="18"/>
      <c r="X35" s="18"/>
    </row>
    <row r="36" spans="1:24" x14ac:dyDescent="0.2">
      <c r="A36" s="18"/>
      <c r="B36" s="19"/>
      <c r="C36" s="19"/>
      <c r="D36" s="19"/>
      <c r="E36" s="19"/>
      <c r="F36" s="19"/>
      <c r="G36" s="19"/>
      <c r="H36" s="19"/>
      <c r="I36" s="19"/>
      <c r="J36" s="19"/>
      <c r="K36" s="19"/>
      <c r="L36" s="19"/>
      <c r="M36" s="18"/>
      <c r="N36" s="18"/>
      <c r="O36" s="18"/>
      <c r="P36" s="18"/>
      <c r="Q36" s="18"/>
      <c r="R36" s="18"/>
      <c r="S36" s="18"/>
      <c r="T36" s="18"/>
      <c r="U36" s="18"/>
      <c r="V36" s="18"/>
      <c r="W36" s="18"/>
      <c r="X36" s="18"/>
    </row>
    <row r="37" spans="1:24" x14ac:dyDescent="0.2">
      <c r="A37" s="18"/>
      <c r="B37" s="19"/>
      <c r="C37" s="19"/>
      <c r="D37" s="19"/>
      <c r="E37" s="19"/>
      <c r="F37" s="19"/>
      <c r="G37" s="19"/>
      <c r="H37" s="19"/>
      <c r="I37" s="19"/>
      <c r="J37" s="19"/>
      <c r="K37" s="19"/>
      <c r="L37" s="19"/>
      <c r="M37" s="18"/>
      <c r="N37" s="18"/>
      <c r="O37" s="18"/>
      <c r="P37" s="18"/>
      <c r="Q37" s="18"/>
      <c r="R37" s="18"/>
      <c r="S37" s="18"/>
      <c r="T37" s="18"/>
      <c r="U37" s="18"/>
      <c r="V37" s="18"/>
      <c r="W37" s="18"/>
      <c r="X37" s="18"/>
    </row>
    <row r="38" spans="1:24" x14ac:dyDescent="0.2">
      <c r="A38" s="18"/>
      <c r="B38" s="19"/>
      <c r="C38" s="19"/>
      <c r="D38" s="19"/>
      <c r="E38" s="19"/>
      <c r="F38" s="19"/>
      <c r="G38" s="19"/>
      <c r="H38" s="19"/>
      <c r="I38" s="19"/>
      <c r="J38" s="19"/>
      <c r="K38" s="19"/>
      <c r="L38" s="19"/>
      <c r="M38" s="18"/>
      <c r="N38" s="18"/>
      <c r="O38" s="18"/>
      <c r="P38" s="18"/>
      <c r="Q38" s="18"/>
      <c r="R38" s="18"/>
      <c r="S38" s="18"/>
      <c r="T38" s="18"/>
      <c r="U38" s="18"/>
      <c r="V38" s="18"/>
      <c r="W38" s="18"/>
      <c r="X38" s="18"/>
    </row>
    <row r="39" spans="1:24" s="22" customFormat="1" x14ac:dyDescent="0.2">
      <c r="A39" s="20"/>
      <c r="B39" s="21"/>
      <c r="C39" s="21"/>
      <c r="D39" s="21"/>
      <c r="E39" s="21"/>
      <c r="F39" s="21"/>
      <c r="G39" s="21"/>
      <c r="H39" s="21"/>
      <c r="I39" s="21"/>
      <c r="J39" s="21"/>
      <c r="K39" s="21"/>
      <c r="L39" s="21"/>
      <c r="M39" s="20"/>
      <c r="N39" s="20"/>
      <c r="O39" s="20"/>
      <c r="P39" s="20"/>
      <c r="Q39" s="20"/>
      <c r="R39" s="20"/>
      <c r="S39" s="20"/>
      <c r="T39" s="20"/>
      <c r="U39" s="20"/>
      <c r="V39" s="20"/>
      <c r="W39" s="20"/>
      <c r="X39" s="20"/>
    </row>
    <row r="40" spans="1:24" s="22" customFormat="1" x14ac:dyDescent="0.2">
      <c r="A40" s="22" t="s">
        <v>63</v>
      </c>
      <c r="B40" s="23"/>
      <c r="C40" s="23"/>
      <c r="D40" s="23"/>
      <c r="E40" s="23"/>
      <c r="F40" s="23"/>
      <c r="G40" s="23"/>
      <c r="H40" s="23"/>
      <c r="I40" s="23"/>
      <c r="J40" s="23"/>
      <c r="K40" s="23"/>
      <c r="L40" s="23"/>
      <c r="M40" s="20"/>
      <c r="N40" s="20"/>
      <c r="O40" s="20"/>
      <c r="P40" s="20"/>
      <c r="Q40" s="20"/>
      <c r="R40" s="20"/>
      <c r="S40" s="20"/>
      <c r="T40" s="20"/>
      <c r="U40" s="20"/>
      <c r="V40" s="20"/>
      <c r="W40" s="20"/>
      <c r="X40" s="20"/>
    </row>
    <row r="41" spans="1:24" s="22" customFormat="1" x14ac:dyDescent="0.2">
      <c r="A41" s="24"/>
      <c r="B41" s="25" t="str">
        <f t="shared" ref="B41:L41" si="5">B3</f>
        <v>2009</v>
      </c>
      <c r="C41" s="25" t="str">
        <f t="shared" si="5"/>
        <v>2010</v>
      </c>
      <c r="D41" s="25" t="str">
        <f t="shared" si="5"/>
        <v>2011</v>
      </c>
      <c r="E41" s="25" t="str">
        <f t="shared" si="5"/>
        <v>2012</v>
      </c>
      <c r="F41" s="25" t="str">
        <f t="shared" si="5"/>
        <v>2013</v>
      </c>
      <c r="G41" s="25" t="str">
        <f t="shared" si="5"/>
        <v>2014</v>
      </c>
      <c r="H41" s="25" t="str">
        <f t="shared" si="5"/>
        <v>2015</v>
      </c>
      <c r="I41" s="25" t="str">
        <f t="shared" si="5"/>
        <v>2016</v>
      </c>
      <c r="J41" s="25" t="str">
        <f t="shared" si="5"/>
        <v>2017</v>
      </c>
      <c r="K41" s="25" t="str">
        <f t="shared" si="5"/>
        <v>2018</v>
      </c>
      <c r="L41" s="25" t="str">
        <f t="shared" si="5"/>
        <v>2019</v>
      </c>
      <c r="N41" s="20"/>
      <c r="O41" s="20"/>
      <c r="P41" s="20"/>
      <c r="Q41" s="20"/>
      <c r="R41" s="20"/>
      <c r="S41" s="20"/>
      <c r="T41" s="20"/>
      <c r="U41" s="20"/>
      <c r="V41" s="20"/>
      <c r="W41" s="20"/>
      <c r="X41" s="20"/>
    </row>
    <row r="42" spans="1:24" s="6" customFormat="1" x14ac:dyDescent="0.2">
      <c r="A42" s="26" t="s">
        <v>85</v>
      </c>
      <c r="B42" s="27">
        <f>B5</f>
        <v>39</v>
      </c>
      <c r="C42" s="27">
        <f t="shared" ref="C42:K42" si="6">C5</f>
        <v>30</v>
      </c>
      <c r="D42" s="27">
        <f t="shared" si="6"/>
        <v>31</v>
      </c>
      <c r="E42" s="27">
        <f t="shared" si="6"/>
        <v>23</v>
      </c>
      <c r="F42" s="27">
        <f t="shared" si="6"/>
        <v>41</v>
      </c>
      <c r="G42" s="27">
        <f t="shared" si="6"/>
        <v>28</v>
      </c>
      <c r="H42" s="27">
        <f t="shared" si="6"/>
        <v>30</v>
      </c>
      <c r="I42" s="27">
        <f t="shared" si="6"/>
        <v>20</v>
      </c>
      <c r="J42" s="27">
        <f t="shared" si="6"/>
        <v>25</v>
      </c>
      <c r="K42" s="27">
        <f t="shared" si="6"/>
        <v>18</v>
      </c>
      <c r="L42" s="27">
        <f t="shared" ref="L42" si="7">L5</f>
        <v>24</v>
      </c>
      <c r="M42" s="22"/>
    </row>
    <row r="43" spans="1:24" s="6" customFormat="1" x14ac:dyDescent="0.2">
      <c r="A43" s="26" t="s">
        <v>86</v>
      </c>
      <c r="B43" s="27">
        <f t="shared" ref="B43:L43" si="8">B4-B5</f>
        <v>85</v>
      </c>
      <c r="C43" s="27">
        <f t="shared" si="8"/>
        <v>61</v>
      </c>
      <c r="D43" s="27">
        <f t="shared" si="8"/>
        <v>50</v>
      </c>
      <c r="E43" s="27">
        <f t="shared" si="8"/>
        <v>51</v>
      </c>
      <c r="F43" s="27">
        <f t="shared" si="8"/>
        <v>39</v>
      </c>
      <c r="G43" s="27">
        <f t="shared" si="8"/>
        <v>36</v>
      </c>
      <c r="H43" s="27">
        <f t="shared" si="8"/>
        <v>37</v>
      </c>
      <c r="I43" s="27">
        <f t="shared" si="8"/>
        <v>44</v>
      </c>
      <c r="J43" s="27">
        <f t="shared" si="8"/>
        <v>27</v>
      </c>
      <c r="K43" s="27">
        <f t="shared" si="8"/>
        <v>33</v>
      </c>
      <c r="L43" s="27">
        <f t="shared" si="8"/>
        <v>34</v>
      </c>
      <c r="M43" s="22"/>
    </row>
    <row r="44" spans="1:24" s="22" customFormat="1" x14ac:dyDescent="0.2">
      <c r="A44" s="20"/>
      <c r="B44" s="20"/>
      <c r="C44" s="20"/>
      <c r="D44" s="20"/>
      <c r="E44" s="20"/>
      <c r="F44" s="20"/>
      <c r="G44" s="20"/>
      <c r="H44" s="20"/>
      <c r="I44" s="20"/>
      <c r="J44" s="20"/>
      <c r="K44" s="20"/>
      <c r="L44" s="21"/>
      <c r="M44" s="20"/>
      <c r="N44" s="20"/>
      <c r="O44" s="20"/>
      <c r="P44" s="20"/>
      <c r="Q44" s="20"/>
      <c r="R44" s="20"/>
      <c r="S44" s="20"/>
      <c r="T44" s="20"/>
      <c r="U44" s="20"/>
      <c r="V44" s="20"/>
      <c r="W44" s="20"/>
      <c r="X44" s="20"/>
    </row>
    <row r="45" spans="1:24" s="22" customFormat="1" x14ac:dyDescent="0.2">
      <c r="A45" s="20"/>
      <c r="B45" s="21"/>
      <c r="C45" s="21"/>
      <c r="D45" s="21"/>
      <c r="E45" s="21"/>
      <c r="F45" s="21"/>
      <c r="G45" s="21"/>
      <c r="H45" s="21"/>
      <c r="I45" s="21"/>
      <c r="J45" s="21"/>
      <c r="K45" s="21"/>
      <c r="L45" s="21"/>
      <c r="M45" s="20"/>
      <c r="N45" s="20"/>
      <c r="O45" s="20"/>
      <c r="P45" s="20"/>
      <c r="Q45" s="20"/>
      <c r="R45" s="20"/>
      <c r="S45" s="20"/>
      <c r="T45" s="20"/>
      <c r="U45" s="20"/>
      <c r="V45" s="20"/>
      <c r="W45" s="20"/>
      <c r="X45" s="20"/>
    </row>
    <row r="46" spans="1:24" s="22" customFormat="1" x14ac:dyDescent="0.2">
      <c r="A46" s="20"/>
      <c r="B46" s="21"/>
      <c r="C46" s="21"/>
      <c r="D46" s="21"/>
      <c r="E46" s="21"/>
      <c r="F46" s="21"/>
      <c r="G46" s="21"/>
      <c r="H46" s="21"/>
      <c r="I46" s="21"/>
      <c r="J46" s="21"/>
      <c r="K46" s="21"/>
      <c r="L46" s="21"/>
      <c r="M46" s="20"/>
      <c r="N46" s="20"/>
      <c r="O46" s="20"/>
      <c r="P46" s="20"/>
      <c r="Q46" s="20"/>
      <c r="R46" s="20"/>
      <c r="S46" s="20"/>
      <c r="T46" s="20"/>
      <c r="U46" s="20"/>
      <c r="V46" s="20"/>
      <c r="W46" s="20"/>
      <c r="X46" s="20"/>
    </row>
  </sheetData>
  <phoneticPr fontId="4" type="noConversion"/>
  <pageMargins left="0.75" right="0.75" top="1" bottom="1" header="0.5" footer="0.5"/>
  <pageSetup paperSize="9" scale="88"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R34"/>
  <sheetViews>
    <sheetView showGridLines="0" workbookViewId="0">
      <selection activeCell="T29" sqref="T29"/>
    </sheetView>
  </sheetViews>
  <sheetFormatPr defaultRowHeight="12.75" x14ac:dyDescent="0.2"/>
  <cols>
    <col min="17" max="17" width="11" bestFit="1" customWidth="1"/>
  </cols>
  <sheetData>
    <row r="16" spans="17:17" x14ac:dyDescent="0.2">
      <c r="Q16" s="2"/>
    </row>
    <row r="32" spans="18:18" x14ac:dyDescent="0.2">
      <c r="R32" s="28"/>
    </row>
    <row r="34" spans="2:2" x14ac:dyDescent="0.2">
      <c r="B34" s="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showGridLines="0" zoomScaleNormal="100" workbookViewId="0">
      <selection activeCell="E13" sqref="E13"/>
    </sheetView>
  </sheetViews>
  <sheetFormatPr defaultColWidth="9.140625" defaultRowHeight="15" x14ac:dyDescent="0.2"/>
  <cols>
    <col min="1" max="1" width="21.85546875" style="43" customWidth="1"/>
    <col min="2" max="2" width="8.140625" style="59" customWidth="1"/>
    <col min="3" max="3" width="11" style="59" customWidth="1"/>
    <col min="4" max="4" width="15.5703125" style="59" customWidth="1"/>
    <col min="5" max="16384" width="9.140625" style="43"/>
  </cols>
  <sheetData>
    <row r="1" spans="1:13" ht="20.25" thickBot="1" x14ac:dyDescent="0.35">
      <c r="A1" s="67" t="s">
        <v>140</v>
      </c>
    </row>
    <row r="2" spans="1:13" ht="34.5" customHeight="1" thickTop="1" x14ac:dyDescent="0.2">
      <c r="A2" s="93" t="s">
        <v>134</v>
      </c>
    </row>
    <row r="3" spans="1:13" ht="15.75" x14ac:dyDescent="0.25">
      <c r="A3" s="100" t="s">
        <v>0</v>
      </c>
      <c r="B3" s="101" t="s">
        <v>1</v>
      </c>
      <c r="C3" s="101" t="s">
        <v>2</v>
      </c>
      <c r="D3" s="102" t="s">
        <v>3</v>
      </c>
    </row>
    <row r="4" spans="1:13" x14ac:dyDescent="0.2">
      <c r="A4" s="96">
        <v>2009</v>
      </c>
      <c r="B4" s="91">
        <v>77.371135526491656</v>
      </c>
      <c r="C4" s="91">
        <v>107.41092815019016</v>
      </c>
      <c r="D4" s="98">
        <v>97.55239161365418</v>
      </c>
      <c r="E4" s="61"/>
      <c r="F4" s="62"/>
      <c r="G4" s="62"/>
      <c r="H4" s="62"/>
      <c r="K4" s="89"/>
      <c r="L4" s="89"/>
      <c r="M4" s="89"/>
    </row>
    <row r="5" spans="1:13" x14ac:dyDescent="0.2">
      <c r="A5" s="96">
        <v>2010</v>
      </c>
      <c r="B5" s="91">
        <v>80.359030804840927</v>
      </c>
      <c r="C5" s="91">
        <v>64.550326964325393</v>
      </c>
      <c r="D5" s="98">
        <v>70.346737329719915</v>
      </c>
      <c r="E5" s="61"/>
      <c r="F5" s="62"/>
      <c r="G5" s="62"/>
      <c r="H5" s="62"/>
      <c r="K5" s="89"/>
      <c r="L5" s="89"/>
      <c r="M5" s="89"/>
    </row>
    <row r="6" spans="1:13" x14ac:dyDescent="0.2">
      <c r="A6" s="96">
        <v>2011</v>
      </c>
      <c r="B6" s="91">
        <v>62.796666781186211</v>
      </c>
      <c r="C6" s="91">
        <v>55.718827208832778</v>
      </c>
      <c r="D6" s="98">
        <v>60.018714976488354</v>
      </c>
      <c r="E6" s="61"/>
      <c r="F6" s="62"/>
      <c r="G6" s="62"/>
      <c r="H6" s="62"/>
      <c r="K6" s="89"/>
      <c r="L6" s="89"/>
      <c r="M6" s="89"/>
    </row>
    <row r="7" spans="1:13" x14ac:dyDescent="0.2">
      <c r="A7" s="96">
        <v>2012</v>
      </c>
      <c r="B7" s="91">
        <v>65.258032682391416</v>
      </c>
      <c r="C7" s="91">
        <v>45.680181007975101</v>
      </c>
      <c r="D7" s="98">
        <v>53.467522059660567</v>
      </c>
      <c r="E7" s="61"/>
      <c r="F7" s="62"/>
      <c r="G7" s="62"/>
      <c r="H7" s="62"/>
      <c r="K7" s="89"/>
      <c r="L7" s="89"/>
      <c r="M7" s="89"/>
    </row>
    <row r="8" spans="1:13" x14ac:dyDescent="0.2">
      <c r="A8" s="96">
        <v>2013</v>
      </c>
      <c r="B8" s="91">
        <v>48.483400432416794</v>
      </c>
      <c r="C8" s="91">
        <v>63.662770372418215</v>
      </c>
      <c r="D8" s="98">
        <v>57.136537765809273</v>
      </c>
      <c r="E8" s="61"/>
      <c r="F8" s="62"/>
      <c r="G8" s="62"/>
      <c r="H8" s="62"/>
      <c r="K8" s="89"/>
      <c r="L8" s="89"/>
      <c r="M8" s="89"/>
    </row>
    <row r="9" spans="1:13" x14ac:dyDescent="0.2">
      <c r="A9" s="96">
        <v>2014</v>
      </c>
      <c r="B9" s="92">
        <v>59.003045484511055</v>
      </c>
      <c r="C9" s="92">
        <v>34.369189410841742</v>
      </c>
      <c r="D9" s="99">
        <v>43.244085798359585</v>
      </c>
      <c r="E9" s="61"/>
      <c r="F9" s="62"/>
      <c r="G9" s="62"/>
      <c r="H9" s="62"/>
    </row>
    <row r="10" spans="1:13" x14ac:dyDescent="0.2">
      <c r="A10" s="96">
        <v>2015</v>
      </c>
      <c r="B10" s="92">
        <v>34.188467868793786</v>
      </c>
      <c r="C10" s="92">
        <v>51.222328705160798</v>
      </c>
      <c r="D10" s="99">
        <v>45.71015645397916</v>
      </c>
      <c r="E10" s="61"/>
      <c r="F10" s="62"/>
      <c r="G10" s="62"/>
      <c r="H10" s="62"/>
    </row>
    <row r="11" spans="1:13" x14ac:dyDescent="0.2">
      <c r="A11" s="96">
        <v>2016</v>
      </c>
      <c r="B11" s="92">
        <v>45.412138765825475</v>
      </c>
      <c r="C11" s="92">
        <v>39.88055047351417</v>
      </c>
      <c r="D11" s="99">
        <v>42.816155636935818</v>
      </c>
      <c r="E11" s="61"/>
      <c r="F11" s="62"/>
      <c r="G11" s="62"/>
      <c r="H11" s="62"/>
    </row>
    <row r="12" spans="1:13" x14ac:dyDescent="0.2">
      <c r="A12" s="97">
        <v>2017</v>
      </c>
      <c r="B12" s="92">
        <v>41.898183534252347</v>
      </c>
      <c r="C12" s="92">
        <v>29.443469420407855</v>
      </c>
      <c r="D12" s="99">
        <v>50.574997526525131</v>
      </c>
      <c r="E12" s="61"/>
      <c r="F12" s="62"/>
      <c r="G12" s="62"/>
      <c r="H12" s="62"/>
    </row>
    <row r="13" spans="1:13" x14ac:dyDescent="0.2">
      <c r="A13" s="96">
        <v>2018</v>
      </c>
      <c r="B13" s="92">
        <v>33.210262519583139</v>
      </c>
      <c r="C13" s="92">
        <v>32.577470000533282</v>
      </c>
      <c r="D13" s="99">
        <v>32.324100307779524</v>
      </c>
      <c r="E13" s="65"/>
      <c r="F13" s="62"/>
      <c r="G13" s="62"/>
      <c r="H13" s="62"/>
    </row>
    <row r="14" spans="1:13" x14ac:dyDescent="0.2">
      <c r="A14" s="103">
        <v>2019</v>
      </c>
      <c r="B14" s="104">
        <v>46.804230773152483</v>
      </c>
      <c r="C14" s="104">
        <v>29.387902804530512</v>
      </c>
      <c r="D14" s="105">
        <v>36.140761186345152</v>
      </c>
      <c r="F14" s="62"/>
      <c r="G14" s="62"/>
      <c r="H14" s="62"/>
    </row>
    <row r="15" spans="1:13" x14ac:dyDescent="0.2">
      <c r="A15" s="66"/>
      <c r="B15" s="63"/>
      <c r="C15" s="63"/>
      <c r="D15" s="64"/>
    </row>
    <row r="16" spans="1:13" ht="18" x14ac:dyDescent="0.2">
      <c r="A16" s="90"/>
      <c r="B16" s="89"/>
      <c r="C16" s="89"/>
      <c r="D16" s="89"/>
      <c r="E16" s="89"/>
      <c r="F16" s="89"/>
    </row>
    <row r="17" spans="1:6" x14ac:dyDescent="0.2">
      <c r="A17" s="89"/>
      <c r="B17" s="89"/>
      <c r="C17" s="89"/>
      <c r="D17" s="89"/>
      <c r="E17" s="89"/>
      <c r="F17" s="89"/>
    </row>
    <row r="18" spans="1:6" x14ac:dyDescent="0.2">
      <c r="A18" s="89"/>
      <c r="B18" s="89"/>
      <c r="C18" s="89"/>
      <c r="D18" s="89"/>
      <c r="E18" s="89"/>
      <c r="F18" s="89"/>
    </row>
    <row r="19" spans="1:6" x14ac:dyDescent="0.2">
      <c r="A19" s="89"/>
      <c r="B19" s="89"/>
      <c r="C19" s="89"/>
      <c r="D19" s="89"/>
      <c r="E19" s="89"/>
      <c r="F19" s="89"/>
    </row>
    <row r="20" spans="1:6" x14ac:dyDescent="0.2">
      <c r="A20" s="89"/>
      <c r="B20" s="89"/>
      <c r="C20" s="89"/>
      <c r="D20" s="89"/>
      <c r="E20" s="89"/>
      <c r="F20" s="89"/>
    </row>
    <row r="21" spans="1:6" x14ac:dyDescent="0.2">
      <c r="A21" s="89"/>
      <c r="B21" s="89"/>
      <c r="C21" s="89"/>
      <c r="D21" s="89"/>
      <c r="E21" s="89"/>
      <c r="F21" s="89"/>
    </row>
    <row r="22" spans="1:6" x14ac:dyDescent="0.2">
      <c r="A22" s="89"/>
      <c r="B22" s="89"/>
      <c r="C22" s="89"/>
      <c r="D22" s="89"/>
      <c r="E22" s="89"/>
      <c r="F22" s="89"/>
    </row>
    <row r="23" spans="1:6" x14ac:dyDescent="0.2">
      <c r="A23" s="89"/>
      <c r="B23" s="89"/>
      <c r="C23" s="89"/>
      <c r="D23" s="89"/>
      <c r="E23" s="89"/>
      <c r="F23" s="89"/>
    </row>
    <row r="24" spans="1:6" x14ac:dyDescent="0.2">
      <c r="A24" s="89"/>
      <c r="B24" s="89"/>
      <c r="C24" s="89"/>
      <c r="D24" s="89"/>
      <c r="E24" s="89"/>
      <c r="F24" s="89"/>
    </row>
    <row r="25" spans="1:6" x14ac:dyDescent="0.2">
      <c r="A25" s="89"/>
      <c r="B25" s="89"/>
      <c r="C25" s="89"/>
      <c r="D25" s="89"/>
      <c r="E25" s="89"/>
      <c r="F25" s="89"/>
    </row>
    <row r="26" spans="1:6" x14ac:dyDescent="0.2">
      <c r="A26" s="89"/>
      <c r="B26" s="89"/>
      <c r="C26" s="89"/>
      <c r="D26" s="89"/>
      <c r="E26" s="89"/>
      <c r="F26" s="89"/>
    </row>
    <row r="27" spans="1:6" x14ac:dyDescent="0.2">
      <c r="A27" s="169"/>
      <c r="B27" s="169"/>
      <c r="C27" s="169"/>
      <c r="D27" s="169"/>
      <c r="E27" s="169"/>
      <c r="F27" s="169"/>
    </row>
  </sheetData>
  <mergeCells count="1">
    <mergeCell ref="A27:F27"/>
  </mergeCells>
  <phoneticPr fontId="4" type="noConversion"/>
  <pageMargins left="0.75" right="0.75" top="1" bottom="1" header="0.5" footer="0.5"/>
  <pageSetup paperSize="9"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tabSelected="1" workbookViewId="0">
      <selection activeCell="R5" sqref="R5"/>
    </sheetView>
  </sheetViews>
  <sheetFormatPr defaultColWidth="9.140625" defaultRowHeight="15" x14ac:dyDescent="0.2"/>
  <cols>
    <col min="1" max="1" width="14.85546875" style="43" customWidth="1"/>
    <col min="2" max="2" width="11.28515625" style="43" customWidth="1"/>
    <col min="3" max="3" width="10.5703125" style="43" customWidth="1"/>
    <col min="4" max="4" width="13.85546875" style="43" bestFit="1" customWidth="1"/>
    <col min="5" max="7" width="17.28515625" style="43" customWidth="1"/>
    <col min="8" max="16384" width="9.140625" style="43"/>
  </cols>
  <sheetData>
    <row r="1" spans="1:8" s="60" customFormat="1" ht="20.25" thickBot="1" x14ac:dyDescent="0.35">
      <c r="A1" s="67" t="s">
        <v>148</v>
      </c>
      <c r="B1" s="58"/>
    </row>
    <row r="2" spans="1:8" s="60" customFormat="1" ht="34.5" customHeight="1" thickTop="1" x14ac:dyDescent="0.25">
      <c r="A2" s="93" t="s">
        <v>134</v>
      </c>
      <c r="B2" s="58"/>
    </row>
    <row r="3" spans="1:8" s="60" customFormat="1" ht="34.5" customHeight="1" x14ac:dyDescent="0.25">
      <c r="A3" s="93" t="s">
        <v>170</v>
      </c>
      <c r="B3" s="58"/>
    </row>
    <row r="4" spans="1:8" ht="47.25" x14ac:dyDescent="0.25">
      <c r="A4" s="100" t="s">
        <v>4</v>
      </c>
      <c r="B4" s="111" t="s">
        <v>142</v>
      </c>
      <c r="C4" s="111" t="s">
        <v>143</v>
      </c>
      <c r="D4" s="111" t="s">
        <v>144</v>
      </c>
      <c r="E4" s="111" t="s">
        <v>145</v>
      </c>
      <c r="F4" s="111" t="s">
        <v>146</v>
      </c>
      <c r="G4" s="112" t="s">
        <v>147</v>
      </c>
    </row>
    <row r="5" spans="1:8" ht="15.75" x14ac:dyDescent="0.25">
      <c r="A5" s="109" t="s">
        <v>5</v>
      </c>
      <c r="B5" s="106">
        <v>0</v>
      </c>
      <c r="C5" s="106">
        <v>1</v>
      </c>
      <c r="D5" s="108">
        <v>1</v>
      </c>
      <c r="E5" s="107">
        <v>0</v>
      </c>
      <c r="F5" s="107">
        <v>1.8506626297545836</v>
      </c>
      <c r="G5" s="110">
        <v>0.91682474253269164</v>
      </c>
      <c r="H5" s="61"/>
    </row>
    <row r="6" spans="1:8" ht="15.75" x14ac:dyDescent="0.25">
      <c r="A6" s="109" t="s">
        <v>6</v>
      </c>
      <c r="B6" s="106">
        <v>6</v>
      </c>
      <c r="C6" s="106">
        <v>8</v>
      </c>
      <c r="D6" s="108">
        <v>14</v>
      </c>
      <c r="E6" s="107">
        <v>18.6266566082721</v>
      </c>
      <c r="F6" s="107">
        <v>23.712486105965173</v>
      </c>
      <c r="G6" s="110">
        <v>21.228396315963451</v>
      </c>
      <c r="H6" s="61"/>
    </row>
    <row r="7" spans="1:8" ht="15.75" x14ac:dyDescent="0.25">
      <c r="A7" s="109" t="s">
        <v>7</v>
      </c>
      <c r="B7" s="106">
        <v>24</v>
      </c>
      <c r="C7" s="106">
        <v>19</v>
      </c>
      <c r="D7" s="108">
        <v>43</v>
      </c>
      <c r="E7" s="107">
        <v>398.51222104144523</v>
      </c>
      <c r="F7" s="107">
        <v>228.28855673571394</v>
      </c>
      <c r="G7" s="110">
        <v>299.75183336586457</v>
      </c>
      <c r="H7" s="61"/>
    </row>
    <row r="8" spans="1:8" ht="15.75" x14ac:dyDescent="0.25">
      <c r="A8" s="94" t="s">
        <v>8</v>
      </c>
      <c r="B8" s="113">
        <v>30</v>
      </c>
      <c r="C8" s="113">
        <v>28</v>
      </c>
      <c r="D8" s="113">
        <v>58</v>
      </c>
      <c r="E8" s="114">
        <v>32.16409693401107</v>
      </c>
      <c r="F8" s="114">
        <v>29.137832353400281</v>
      </c>
      <c r="G8" s="115">
        <v>30.628405099735065</v>
      </c>
      <c r="H8" s="61"/>
    </row>
    <row r="10" spans="1:8" ht="18" x14ac:dyDescent="0.2">
      <c r="A10" s="95"/>
      <c r="B10" s="95"/>
    </row>
  </sheetData>
  <phoneticPr fontId="4" type="noConversion"/>
  <pageMargins left="0.75" right="0.75" top="1" bottom="1" header="0.5" footer="0.5"/>
  <pageSetup paperSize="9"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zoomScaleNormal="100" workbookViewId="0">
      <selection activeCell="D16" sqref="D16"/>
    </sheetView>
  </sheetViews>
  <sheetFormatPr defaultColWidth="9.140625" defaultRowHeight="15" x14ac:dyDescent="0.2"/>
  <cols>
    <col min="1" max="1" width="72.28515625" style="43" customWidth="1"/>
    <col min="2" max="2" width="18.28515625" style="43" customWidth="1"/>
    <col min="3" max="4" width="39.7109375" style="59" customWidth="1"/>
    <col min="5" max="6" width="9.140625" style="43"/>
    <col min="7" max="7" width="10.140625" style="43" customWidth="1"/>
    <col min="8" max="16384" width="9.140625" style="43"/>
  </cols>
  <sheetData>
    <row r="1" spans="1:4" s="60" customFormat="1" ht="20.25" thickBot="1" x14ac:dyDescent="0.35">
      <c r="A1" s="67" t="s">
        <v>160</v>
      </c>
    </row>
    <row r="2" spans="1:4" s="60" customFormat="1" ht="41.25" customHeight="1" thickTop="1" x14ac:dyDescent="0.2">
      <c r="A2" s="93" t="s">
        <v>159</v>
      </c>
    </row>
    <row r="3" spans="1:4" ht="35.25" customHeight="1" x14ac:dyDescent="0.25">
      <c r="A3" s="125" t="s">
        <v>9</v>
      </c>
      <c r="B3" s="126" t="s">
        <v>10</v>
      </c>
      <c r="C3" s="126" t="s">
        <v>149</v>
      </c>
      <c r="D3" s="127" t="s">
        <v>150</v>
      </c>
    </row>
    <row r="4" spans="1:4" x14ac:dyDescent="0.2">
      <c r="A4" s="121" t="s">
        <v>11</v>
      </c>
      <c r="B4" s="116" t="s">
        <v>12</v>
      </c>
      <c r="C4" s="117">
        <v>25</v>
      </c>
      <c r="D4" s="124">
        <v>0.43103448275862066</v>
      </c>
    </row>
    <row r="5" spans="1:4" x14ac:dyDescent="0.2">
      <c r="A5" s="121" t="s">
        <v>13</v>
      </c>
      <c r="B5" s="116" t="s">
        <v>14</v>
      </c>
      <c r="C5" s="117">
        <v>9</v>
      </c>
      <c r="D5" s="124">
        <v>0.15517241379310345</v>
      </c>
    </row>
    <row r="6" spans="1:4" x14ac:dyDescent="0.2">
      <c r="A6" s="121" t="s">
        <v>15</v>
      </c>
      <c r="B6" s="116" t="s">
        <v>16</v>
      </c>
      <c r="C6" s="117">
        <v>3</v>
      </c>
      <c r="D6" s="124">
        <v>5.1724137931034482E-2</v>
      </c>
    </row>
    <row r="7" spans="1:4" x14ac:dyDescent="0.2">
      <c r="A7" s="121" t="s">
        <v>17</v>
      </c>
      <c r="B7" s="116" t="s">
        <v>18</v>
      </c>
      <c r="C7" s="117">
        <v>2</v>
      </c>
      <c r="D7" s="124">
        <v>3.4482758620689655E-2</v>
      </c>
    </row>
    <row r="8" spans="1:4" x14ac:dyDescent="0.2">
      <c r="A8" s="121" t="s">
        <v>19</v>
      </c>
      <c r="B8" s="116" t="s">
        <v>20</v>
      </c>
      <c r="C8" s="117">
        <v>5</v>
      </c>
      <c r="D8" s="124">
        <v>8.6206896551724144E-2</v>
      </c>
    </row>
    <row r="9" spans="1:4" x14ac:dyDescent="0.2">
      <c r="A9" s="121" t="s">
        <v>21</v>
      </c>
      <c r="B9" s="116" t="s">
        <v>22</v>
      </c>
      <c r="C9" s="117">
        <v>2</v>
      </c>
      <c r="D9" s="124">
        <v>3.4482758620689655E-2</v>
      </c>
    </row>
    <row r="10" spans="1:4" x14ac:dyDescent="0.2">
      <c r="A10" s="121" t="s">
        <v>23</v>
      </c>
      <c r="B10" s="116" t="s">
        <v>24</v>
      </c>
      <c r="C10" s="117">
        <v>3</v>
      </c>
      <c r="D10" s="124">
        <v>5.1724137931034482E-2</v>
      </c>
    </row>
    <row r="11" spans="1:4" x14ac:dyDescent="0.2">
      <c r="A11" s="121" t="s">
        <v>167</v>
      </c>
      <c r="B11" s="116" t="s">
        <v>168</v>
      </c>
      <c r="C11" s="117">
        <v>1</v>
      </c>
      <c r="D11" s="124">
        <v>1.7241379310344827E-2</v>
      </c>
    </row>
    <row r="12" spans="1:4" x14ac:dyDescent="0.2">
      <c r="A12" s="122" t="s">
        <v>88</v>
      </c>
      <c r="B12" s="120" t="s">
        <v>87</v>
      </c>
      <c r="C12" s="118">
        <v>4</v>
      </c>
      <c r="D12" s="124">
        <v>6.8965517241379309E-2</v>
      </c>
    </row>
    <row r="13" spans="1:4" x14ac:dyDescent="0.2">
      <c r="A13" s="123" t="s">
        <v>62</v>
      </c>
      <c r="B13" s="116" t="s">
        <v>61</v>
      </c>
      <c r="C13" s="117">
        <v>4</v>
      </c>
      <c r="D13" s="124">
        <v>6.8965517241379309E-2</v>
      </c>
    </row>
    <row r="14" spans="1:4" ht="16.5" customHeight="1" x14ac:dyDescent="0.25">
      <c r="A14" s="128" t="s">
        <v>25</v>
      </c>
      <c r="B14" s="129"/>
      <c r="C14" s="130">
        <v>58</v>
      </c>
      <c r="D14" s="131">
        <v>1</v>
      </c>
    </row>
    <row r="16" spans="1:4" ht="15.75" x14ac:dyDescent="0.25">
      <c r="A16" s="119"/>
    </row>
    <row r="17" spans="1:4" ht="15.75" x14ac:dyDescent="0.25">
      <c r="A17" s="119"/>
      <c r="B17" s="59"/>
      <c r="C17" s="43"/>
      <c r="D17" s="43"/>
    </row>
    <row r="18" spans="1:4" ht="15.75" x14ac:dyDescent="0.25">
      <c r="A18" s="119"/>
      <c r="B18" s="59"/>
      <c r="C18" s="43"/>
      <c r="D18" s="43"/>
    </row>
    <row r="19" spans="1:4" ht="15.75" x14ac:dyDescent="0.25">
      <c r="A19" s="119"/>
      <c r="B19" s="59"/>
      <c r="C19" s="43"/>
      <c r="D19" s="43"/>
    </row>
    <row r="20" spans="1:4" x14ac:dyDescent="0.2">
      <c r="B20" s="59"/>
      <c r="C20" s="43"/>
      <c r="D20" s="43"/>
    </row>
    <row r="21" spans="1:4" x14ac:dyDescent="0.2">
      <c r="B21" s="59"/>
      <c r="C21" s="43"/>
      <c r="D21" s="43"/>
    </row>
    <row r="22" spans="1:4" x14ac:dyDescent="0.2">
      <c r="B22" s="59"/>
      <c r="C22" s="43"/>
      <c r="D22" s="43"/>
    </row>
    <row r="23" spans="1:4" x14ac:dyDescent="0.2">
      <c r="B23" s="59"/>
      <c r="C23" s="43"/>
      <c r="D23" s="43"/>
    </row>
    <row r="24" spans="1:4" x14ac:dyDescent="0.2">
      <c r="B24" s="59"/>
      <c r="C24" s="43"/>
      <c r="D24" s="43"/>
    </row>
    <row r="25" spans="1:4" x14ac:dyDescent="0.2">
      <c r="B25" s="59"/>
      <c r="C25" s="43"/>
      <c r="D25" s="43"/>
    </row>
    <row r="26" spans="1:4" x14ac:dyDescent="0.2">
      <c r="B26" s="59"/>
      <c r="C26" s="43"/>
      <c r="D26" s="43"/>
    </row>
    <row r="27" spans="1:4" x14ac:dyDescent="0.2">
      <c r="B27" s="59"/>
      <c r="C27" s="43"/>
      <c r="D27" s="43"/>
    </row>
    <row r="28" spans="1:4" x14ac:dyDescent="0.2">
      <c r="B28" s="59"/>
      <c r="C28" s="43"/>
      <c r="D28" s="43"/>
    </row>
  </sheetData>
  <phoneticPr fontId="4" type="noConversion"/>
  <pageMargins left="0.75" right="0.75" top="1" bottom="1" header="0.5" footer="0.5"/>
  <pageSetup paperSize="9" scale="94"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topLeftCell="A3" workbookViewId="0">
      <selection activeCell="N38" sqref="N38"/>
    </sheetView>
  </sheetViews>
  <sheetFormatPr defaultColWidth="9.140625" defaultRowHeight="15" x14ac:dyDescent="0.2"/>
  <cols>
    <col min="1" max="1" width="39.5703125" style="71" customWidth="1"/>
    <col min="2" max="12" width="8.28515625" style="71" customWidth="1"/>
    <col min="13" max="13" width="17.28515625" style="71" customWidth="1"/>
    <col min="14" max="14" width="15" style="71" bestFit="1" customWidth="1"/>
    <col min="15" max="15" width="27.85546875" style="71" bestFit="1" customWidth="1"/>
    <col min="16" max="16" width="18.140625" style="133" customWidth="1"/>
    <col min="17" max="17" width="9.140625" style="133"/>
    <col min="18" max="16384" width="9.140625" style="71"/>
  </cols>
  <sheetData>
    <row r="1" spans="1:17" ht="20.25" thickBot="1" x14ac:dyDescent="0.35">
      <c r="A1" s="159" t="s">
        <v>151</v>
      </c>
      <c r="Q1" s="132"/>
    </row>
    <row r="2" spans="1:17" s="134" customFormat="1" ht="36" customHeight="1" thickTop="1" x14ac:dyDescent="0.2">
      <c r="A2" s="93" t="s">
        <v>134</v>
      </c>
      <c r="P2" s="135"/>
      <c r="Q2" s="135"/>
    </row>
    <row r="3" spans="1:17" ht="51" customHeight="1" x14ac:dyDescent="0.25">
      <c r="A3" s="153" t="s">
        <v>26</v>
      </c>
      <c r="B3" s="126" t="s">
        <v>123</v>
      </c>
      <c r="C3" s="126" t="s">
        <v>124</v>
      </c>
      <c r="D3" s="126" t="s">
        <v>125</v>
      </c>
      <c r="E3" s="154" t="s">
        <v>126</v>
      </c>
      <c r="F3" s="154" t="s">
        <v>127</v>
      </c>
      <c r="G3" s="154" t="s">
        <v>128</v>
      </c>
      <c r="H3" s="154" t="s">
        <v>129</v>
      </c>
      <c r="I3" s="154" t="s">
        <v>130</v>
      </c>
      <c r="J3" s="154" t="s">
        <v>131</v>
      </c>
      <c r="K3" s="154" t="s">
        <v>132</v>
      </c>
      <c r="L3" s="154" t="s">
        <v>133</v>
      </c>
      <c r="M3" s="136" t="s">
        <v>158</v>
      </c>
      <c r="N3" s="137" t="s">
        <v>155</v>
      </c>
      <c r="O3" s="137" t="s">
        <v>156</v>
      </c>
    </row>
    <row r="4" spans="1:17" x14ac:dyDescent="0.2">
      <c r="A4" s="151" t="s">
        <v>29</v>
      </c>
      <c r="B4" s="138">
        <v>10</v>
      </c>
      <c r="C4" s="138">
        <v>4</v>
      </c>
      <c r="D4" s="138">
        <v>7</v>
      </c>
      <c r="E4" s="138">
        <v>4</v>
      </c>
      <c r="F4" s="138">
        <v>5</v>
      </c>
      <c r="G4" s="138">
        <v>8</v>
      </c>
      <c r="H4" s="138">
        <v>6</v>
      </c>
      <c r="I4" s="138">
        <v>6</v>
      </c>
      <c r="J4" s="138">
        <v>4</v>
      </c>
      <c r="K4" s="138">
        <v>3</v>
      </c>
      <c r="L4" s="143">
        <v>6</v>
      </c>
      <c r="M4" s="139">
        <v>63</v>
      </c>
      <c r="N4" s="140">
        <v>7014</v>
      </c>
      <c r="O4" s="141">
        <v>8.9820359281437123E-3</v>
      </c>
      <c r="P4" s="142"/>
      <c r="Q4" s="61"/>
    </row>
    <row r="5" spans="1:17" x14ac:dyDescent="0.2">
      <c r="A5" s="152" t="s">
        <v>30</v>
      </c>
      <c r="B5" s="138">
        <v>9</v>
      </c>
      <c r="C5" s="138">
        <v>11</v>
      </c>
      <c r="D5" s="138">
        <v>11</v>
      </c>
      <c r="E5" s="138">
        <v>12</v>
      </c>
      <c r="F5" s="138">
        <v>16</v>
      </c>
      <c r="G5" s="138">
        <v>6</v>
      </c>
      <c r="H5" s="138">
        <v>9</v>
      </c>
      <c r="I5" s="138">
        <v>7</v>
      </c>
      <c r="J5" s="138">
        <v>7</v>
      </c>
      <c r="K5" s="138">
        <v>4</v>
      </c>
      <c r="L5" s="143">
        <v>10</v>
      </c>
      <c r="M5" s="139">
        <v>102</v>
      </c>
      <c r="N5" s="140">
        <v>11124</v>
      </c>
      <c r="O5" s="141">
        <v>9.1693635382955763E-3</v>
      </c>
      <c r="P5" s="142"/>
      <c r="Q5" s="61"/>
    </row>
    <row r="6" spans="1:17" x14ac:dyDescent="0.2">
      <c r="A6" s="152" t="s">
        <v>72</v>
      </c>
      <c r="B6" s="138" t="s">
        <v>169</v>
      </c>
      <c r="C6" s="138" t="s">
        <v>169</v>
      </c>
      <c r="D6" s="138" t="s">
        <v>169</v>
      </c>
      <c r="E6" s="138" t="s">
        <v>169</v>
      </c>
      <c r="F6" s="138" t="s">
        <v>169</v>
      </c>
      <c r="G6" s="138" t="s">
        <v>169</v>
      </c>
      <c r="H6" s="138" t="s">
        <v>169</v>
      </c>
      <c r="I6" s="138">
        <v>1</v>
      </c>
      <c r="J6" s="138" t="s">
        <v>169</v>
      </c>
      <c r="K6" s="138" t="s">
        <v>169</v>
      </c>
      <c r="L6" s="143" t="s">
        <v>169</v>
      </c>
      <c r="M6" s="139">
        <v>1</v>
      </c>
      <c r="N6" s="144">
        <v>179</v>
      </c>
      <c r="O6" s="141">
        <v>5.5865921787709499E-3</v>
      </c>
      <c r="P6" s="142"/>
      <c r="Q6" s="61"/>
    </row>
    <row r="7" spans="1:17" x14ac:dyDescent="0.2">
      <c r="A7" s="152" t="s">
        <v>73</v>
      </c>
      <c r="B7" s="138" t="s">
        <v>169</v>
      </c>
      <c r="C7" s="138" t="s">
        <v>169</v>
      </c>
      <c r="D7" s="138" t="s">
        <v>169</v>
      </c>
      <c r="E7" s="138" t="s">
        <v>169</v>
      </c>
      <c r="F7" s="138" t="s">
        <v>169</v>
      </c>
      <c r="G7" s="138" t="s">
        <v>169</v>
      </c>
      <c r="H7" s="138" t="s">
        <v>169</v>
      </c>
      <c r="I7" s="138" t="s">
        <v>169</v>
      </c>
      <c r="J7" s="138" t="s">
        <v>169</v>
      </c>
      <c r="K7" s="138" t="s">
        <v>169</v>
      </c>
      <c r="L7" s="143" t="s">
        <v>169</v>
      </c>
      <c r="M7" s="139">
        <v>0</v>
      </c>
      <c r="N7" s="144">
        <v>114</v>
      </c>
      <c r="O7" s="141">
        <v>0</v>
      </c>
      <c r="P7" s="142"/>
      <c r="Q7" s="61"/>
    </row>
    <row r="8" spans="1:17" x14ac:dyDescent="0.2">
      <c r="A8" s="152" t="s">
        <v>31</v>
      </c>
      <c r="B8" s="138">
        <v>11</v>
      </c>
      <c r="C8" s="138">
        <v>13</v>
      </c>
      <c r="D8" s="138">
        <v>8</v>
      </c>
      <c r="E8" s="138">
        <v>7</v>
      </c>
      <c r="F8" s="138">
        <v>8</v>
      </c>
      <c r="G8" s="138">
        <v>7</v>
      </c>
      <c r="H8" s="138">
        <v>7</v>
      </c>
      <c r="I8" s="138">
        <v>7</v>
      </c>
      <c r="J8" s="138">
        <v>3</v>
      </c>
      <c r="K8" s="138">
        <v>3</v>
      </c>
      <c r="L8" s="143">
        <v>1</v>
      </c>
      <c r="M8" s="139">
        <v>75</v>
      </c>
      <c r="N8" s="140">
        <v>6823</v>
      </c>
      <c r="O8" s="141">
        <v>1.0992232155943133E-2</v>
      </c>
      <c r="P8" s="142"/>
      <c r="Q8" s="61"/>
    </row>
    <row r="9" spans="1:17" x14ac:dyDescent="0.2">
      <c r="A9" s="152" t="s">
        <v>74</v>
      </c>
      <c r="B9" s="138" t="s">
        <v>169</v>
      </c>
      <c r="C9" s="138" t="s">
        <v>169</v>
      </c>
      <c r="D9" s="138" t="s">
        <v>169</v>
      </c>
      <c r="E9" s="138" t="s">
        <v>169</v>
      </c>
      <c r="F9" s="138" t="s">
        <v>169</v>
      </c>
      <c r="G9" s="138" t="s">
        <v>169</v>
      </c>
      <c r="H9" s="138" t="s">
        <v>169</v>
      </c>
      <c r="I9" s="138" t="s">
        <v>169</v>
      </c>
      <c r="J9" s="138" t="s">
        <v>169</v>
      </c>
      <c r="K9" s="138" t="s">
        <v>169</v>
      </c>
      <c r="L9" s="143" t="s">
        <v>169</v>
      </c>
      <c r="M9" s="139">
        <v>0</v>
      </c>
      <c r="N9" s="144">
        <v>137</v>
      </c>
      <c r="O9" s="141">
        <v>0</v>
      </c>
      <c r="P9" s="142"/>
      <c r="Q9" s="61"/>
    </row>
    <row r="10" spans="1:17" x14ac:dyDescent="0.2">
      <c r="A10" s="152" t="s">
        <v>32</v>
      </c>
      <c r="B10" s="138">
        <v>6</v>
      </c>
      <c r="C10" s="138">
        <v>6</v>
      </c>
      <c r="D10" s="138">
        <v>3</v>
      </c>
      <c r="E10" s="138">
        <v>3</v>
      </c>
      <c r="F10" s="138">
        <v>7</v>
      </c>
      <c r="G10" s="138">
        <v>1</v>
      </c>
      <c r="H10" s="138">
        <v>1</v>
      </c>
      <c r="I10" s="138">
        <v>1</v>
      </c>
      <c r="J10" s="138">
        <v>2</v>
      </c>
      <c r="K10" s="138">
        <v>1</v>
      </c>
      <c r="L10" s="143">
        <v>2</v>
      </c>
      <c r="M10" s="139">
        <v>33</v>
      </c>
      <c r="N10" s="140">
        <v>3854</v>
      </c>
      <c r="O10" s="141">
        <v>8.5625324338349761E-3</v>
      </c>
      <c r="P10" s="142"/>
      <c r="Q10" s="61"/>
    </row>
    <row r="11" spans="1:17" x14ac:dyDescent="0.2">
      <c r="A11" s="152" t="s">
        <v>33</v>
      </c>
      <c r="B11" s="138">
        <v>7</v>
      </c>
      <c r="C11" s="138">
        <v>3</v>
      </c>
      <c r="D11" s="138">
        <v>5</v>
      </c>
      <c r="E11" s="138">
        <v>4</v>
      </c>
      <c r="F11" s="138">
        <v>5</v>
      </c>
      <c r="G11" s="138">
        <v>6</v>
      </c>
      <c r="H11" s="138">
        <v>5</v>
      </c>
      <c r="I11" s="138">
        <v>7</v>
      </c>
      <c r="J11" s="138">
        <v>7</v>
      </c>
      <c r="K11" s="138">
        <v>3</v>
      </c>
      <c r="L11" s="143">
        <v>4</v>
      </c>
      <c r="M11" s="139">
        <v>56</v>
      </c>
      <c r="N11" s="140">
        <v>8555</v>
      </c>
      <c r="O11" s="141">
        <v>6.5458796025715952E-3</v>
      </c>
      <c r="P11" s="142"/>
      <c r="Q11" s="61"/>
    </row>
    <row r="12" spans="1:17" x14ac:dyDescent="0.2">
      <c r="A12" s="152" t="s">
        <v>34</v>
      </c>
      <c r="B12" s="138">
        <v>4</v>
      </c>
      <c r="C12" s="138">
        <v>1</v>
      </c>
      <c r="D12" s="138" t="s">
        <v>169</v>
      </c>
      <c r="E12" s="138" t="s">
        <v>169</v>
      </c>
      <c r="F12" s="138">
        <v>1</v>
      </c>
      <c r="G12" s="138">
        <v>3</v>
      </c>
      <c r="H12" s="138" t="s">
        <v>169</v>
      </c>
      <c r="I12" s="138">
        <v>1</v>
      </c>
      <c r="J12" s="138">
        <v>1</v>
      </c>
      <c r="K12" s="138">
        <v>1</v>
      </c>
      <c r="L12" s="143">
        <v>1</v>
      </c>
      <c r="M12" s="139">
        <v>13</v>
      </c>
      <c r="N12" s="140">
        <v>3413</v>
      </c>
      <c r="O12" s="141">
        <v>3.808965719308526E-3</v>
      </c>
      <c r="P12" s="142"/>
      <c r="Q12" s="61"/>
    </row>
    <row r="13" spans="1:17" x14ac:dyDescent="0.2">
      <c r="A13" s="168" t="s">
        <v>84</v>
      </c>
      <c r="B13" s="150" t="s">
        <v>169</v>
      </c>
      <c r="C13" s="138" t="s">
        <v>169</v>
      </c>
      <c r="D13" s="138" t="s">
        <v>169</v>
      </c>
      <c r="E13" s="138" t="s">
        <v>169</v>
      </c>
      <c r="F13" s="138" t="s">
        <v>169</v>
      </c>
      <c r="G13" s="138" t="s">
        <v>169</v>
      </c>
      <c r="H13" s="138" t="s">
        <v>169</v>
      </c>
      <c r="I13" s="138" t="s">
        <v>169</v>
      </c>
      <c r="J13" s="138">
        <v>1</v>
      </c>
      <c r="K13" s="138" t="s">
        <v>169</v>
      </c>
      <c r="L13" s="143" t="s">
        <v>169</v>
      </c>
      <c r="M13" s="139">
        <v>1</v>
      </c>
      <c r="N13" s="144">
        <v>199</v>
      </c>
      <c r="O13" s="141">
        <v>5.0251256281407036E-3</v>
      </c>
      <c r="P13" s="142"/>
      <c r="Q13" s="61"/>
    </row>
    <row r="14" spans="1:17" x14ac:dyDescent="0.2">
      <c r="A14" s="152" t="s">
        <v>75</v>
      </c>
      <c r="B14" s="138" t="s">
        <v>169</v>
      </c>
      <c r="C14" s="138" t="s">
        <v>169</v>
      </c>
      <c r="D14" s="138" t="s">
        <v>169</v>
      </c>
      <c r="E14" s="138" t="s">
        <v>169</v>
      </c>
      <c r="F14" s="138">
        <v>1</v>
      </c>
      <c r="G14" s="138">
        <v>1</v>
      </c>
      <c r="H14" s="138">
        <v>1</v>
      </c>
      <c r="I14" s="138" t="s">
        <v>169</v>
      </c>
      <c r="J14" s="138">
        <v>1</v>
      </c>
      <c r="K14" s="138">
        <v>1</v>
      </c>
      <c r="L14" s="143" t="s">
        <v>169</v>
      </c>
      <c r="M14" s="139">
        <v>5</v>
      </c>
      <c r="N14" s="140">
        <v>1020</v>
      </c>
      <c r="O14" s="141">
        <v>4.9019607843137254E-3</v>
      </c>
      <c r="P14" s="142"/>
      <c r="Q14" s="61"/>
    </row>
    <row r="15" spans="1:17" x14ac:dyDescent="0.2">
      <c r="A15" s="152" t="s">
        <v>35</v>
      </c>
      <c r="B15" s="138">
        <v>7</v>
      </c>
      <c r="C15" s="138">
        <v>2</v>
      </c>
      <c r="D15" s="138">
        <v>2</v>
      </c>
      <c r="E15" s="138" t="s">
        <v>169</v>
      </c>
      <c r="F15" s="138" t="s">
        <v>169</v>
      </c>
      <c r="G15" s="138" t="s">
        <v>169</v>
      </c>
      <c r="H15" s="138" t="s">
        <v>169</v>
      </c>
      <c r="I15" s="138" t="s">
        <v>169</v>
      </c>
      <c r="J15" s="138" t="s">
        <v>169</v>
      </c>
      <c r="K15" s="138" t="s">
        <v>169</v>
      </c>
      <c r="L15" s="143" t="s">
        <v>169</v>
      </c>
      <c r="M15" s="139">
        <v>11</v>
      </c>
      <c r="N15" s="140">
        <v>1166</v>
      </c>
      <c r="O15" s="141">
        <v>9.433962264150943E-3</v>
      </c>
      <c r="P15" s="142"/>
      <c r="Q15" s="61"/>
    </row>
    <row r="16" spans="1:17" x14ac:dyDescent="0.2">
      <c r="A16" s="152" t="s">
        <v>76</v>
      </c>
      <c r="B16" s="138" t="s">
        <v>169</v>
      </c>
      <c r="C16" s="138" t="s">
        <v>169</v>
      </c>
      <c r="D16" s="138" t="s">
        <v>169</v>
      </c>
      <c r="E16" s="138" t="s">
        <v>169</v>
      </c>
      <c r="F16" s="138" t="s">
        <v>169</v>
      </c>
      <c r="G16" s="138" t="s">
        <v>169</v>
      </c>
      <c r="H16" s="138" t="s">
        <v>169</v>
      </c>
      <c r="I16" s="138" t="s">
        <v>169</v>
      </c>
      <c r="J16" s="138" t="s">
        <v>169</v>
      </c>
      <c r="K16" s="138" t="s">
        <v>169</v>
      </c>
      <c r="L16" s="143" t="s">
        <v>169</v>
      </c>
      <c r="M16" s="139">
        <v>0</v>
      </c>
      <c r="N16" s="144">
        <v>55</v>
      </c>
      <c r="O16" s="141">
        <v>0</v>
      </c>
      <c r="P16" s="142"/>
      <c r="Q16" s="61"/>
    </row>
    <row r="17" spans="1:17" x14ac:dyDescent="0.2">
      <c r="A17" s="152" t="s">
        <v>77</v>
      </c>
      <c r="B17" s="138" t="s">
        <v>169</v>
      </c>
      <c r="C17" s="138" t="s">
        <v>169</v>
      </c>
      <c r="D17" s="138" t="s">
        <v>169</v>
      </c>
      <c r="E17" s="138" t="s">
        <v>169</v>
      </c>
      <c r="F17" s="138" t="s">
        <v>169</v>
      </c>
      <c r="G17" s="138" t="s">
        <v>169</v>
      </c>
      <c r="H17" s="138" t="s">
        <v>169</v>
      </c>
      <c r="I17" s="138" t="s">
        <v>169</v>
      </c>
      <c r="J17" s="138" t="s">
        <v>169</v>
      </c>
      <c r="K17" s="138" t="s">
        <v>169</v>
      </c>
      <c r="L17" s="143" t="s">
        <v>169</v>
      </c>
      <c r="M17" s="139">
        <v>0</v>
      </c>
      <c r="N17" s="144">
        <v>90</v>
      </c>
      <c r="O17" s="141">
        <v>0</v>
      </c>
      <c r="P17" s="142"/>
      <c r="Q17" s="61"/>
    </row>
    <row r="18" spans="1:17" x14ac:dyDescent="0.2">
      <c r="A18" s="152" t="s">
        <v>36</v>
      </c>
      <c r="B18" s="138">
        <v>1</v>
      </c>
      <c r="C18" s="138">
        <v>1</v>
      </c>
      <c r="D18" s="138" t="s">
        <v>169</v>
      </c>
      <c r="E18" s="138">
        <v>1</v>
      </c>
      <c r="F18" s="138">
        <v>4</v>
      </c>
      <c r="G18" s="138">
        <v>1</v>
      </c>
      <c r="H18" s="138">
        <v>1</v>
      </c>
      <c r="I18" s="138" t="s">
        <v>169</v>
      </c>
      <c r="J18" s="138" t="s">
        <v>169</v>
      </c>
      <c r="K18" s="138" t="s">
        <v>169</v>
      </c>
      <c r="L18" s="143">
        <v>2</v>
      </c>
      <c r="M18" s="139">
        <v>11</v>
      </c>
      <c r="N18" s="140">
        <v>1990</v>
      </c>
      <c r="O18" s="141">
        <v>5.5276381909547742E-3</v>
      </c>
      <c r="P18" s="142"/>
      <c r="Q18" s="61"/>
    </row>
    <row r="19" spans="1:17" x14ac:dyDescent="0.2">
      <c r="A19" s="152" t="s">
        <v>78</v>
      </c>
      <c r="B19" s="138" t="s">
        <v>169</v>
      </c>
      <c r="C19" s="138" t="s">
        <v>169</v>
      </c>
      <c r="D19" s="138">
        <v>1</v>
      </c>
      <c r="E19" s="138" t="s">
        <v>169</v>
      </c>
      <c r="F19" s="138">
        <v>1</v>
      </c>
      <c r="G19" s="138">
        <v>1</v>
      </c>
      <c r="H19" s="138" t="s">
        <v>169</v>
      </c>
      <c r="I19" s="138" t="s">
        <v>169</v>
      </c>
      <c r="J19" s="138" t="s">
        <v>169</v>
      </c>
      <c r="K19" s="138">
        <v>1</v>
      </c>
      <c r="L19" s="143" t="s">
        <v>169</v>
      </c>
      <c r="M19" s="139">
        <v>4</v>
      </c>
      <c r="N19" s="140">
        <v>413</v>
      </c>
      <c r="O19" s="141">
        <v>9.6852300242130755E-3</v>
      </c>
      <c r="P19" s="142"/>
      <c r="Q19" s="61"/>
    </row>
    <row r="20" spans="1:17" x14ac:dyDescent="0.2">
      <c r="A20" s="152" t="s">
        <v>37</v>
      </c>
      <c r="B20" s="138">
        <v>9</v>
      </c>
      <c r="C20" s="138">
        <v>9</v>
      </c>
      <c r="D20" s="138">
        <v>4</v>
      </c>
      <c r="E20" s="138">
        <v>4</v>
      </c>
      <c r="F20" s="138">
        <v>2</v>
      </c>
      <c r="G20" s="138">
        <v>5</v>
      </c>
      <c r="H20" s="138">
        <v>5</v>
      </c>
      <c r="I20" s="138">
        <v>5</v>
      </c>
      <c r="J20" s="138">
        <v>5</v>
      </c>
      <c r="K20" s="138">
        <v>2</v>
      </c>
      <c r="L20" s="143">
        <v>3</v>
      </c>
      <c r="M20" s="139">
        <v>53</v>
      </c>
      <c r="N20" s="140">
        <v>4205</v>
      </c>
      <c r="O20" s="141">
        <v>1.2604042806183116E-2</v>
      </c>
      <c r="P20" s="142"/>
    </row>
    <row r="21" spans="1:17" x14ac:dyDescent="0.2">
      <c r="A21" s="152" t="s">
        <v>38</v>
      </c>
      <c r="B21" s="138" t="s">
        <v>169</v>
      </c>
      <c r="C21" s="138">
        <v>4</v>
      </c>
      <c r="D21" s="138">
        <v>2</v>
      </c>
      <c r="E21" s="138" t="s">
        <v>169</v>
      </c>
      <c r="F21" s="138" t="s">
        <v>169</v>
      </c>
      <c r="G21" s="138" t="s">
        <v>169</v>
      </c>
      <c r="H21" s="138" t="s">
        <v>169</v>
      </c>
      <c r="I21" s="138" t="s">
        <v>169</v>
      </c>
      <c r="J21" s="138" t="s">
        <v>169</v>
      </c>
      <c r="K21" s="138" t="s">
        <v>169</v>
      </c>
      <c r="L21" s="143" t="s">
        <v>169</v>
      </c>
      <c r="M21" s="139">
        <v>6</v>
      </c>
      <c r="N21" s="140">
        <v>351</v>
      </c>
      <c r="O21" s="141">
        <v>1.7094017094017096E-2</v>
      </c>
      <c r="P21" s="142"/>
    </row>
    <row r="22" spans="1:17" x14ac:dyDescent="0.2">
      <c r="A22" s="152" t="s">
        <v>79</v>
      </c>
      <c r="B22" s="138" t="s">
        <v>169</v>
      </c>
      <c r="C22" s="138" t="s">
        <v>169</v>
      </c>
      <c r="D22" s="138" t="s">
        <v>169</v>
      </c>
      <c r="E22" s="138" t="s">
        <v>169</v>
      </c>
      <c r="F22" s="138" t="s">
        <v>169</v>
      </c>
      <c r="G22" s="138" t="s">
        <v>169</v>
      </c>
      <c r="H22" s="138" t="s">
        <v>169</v>
      </c>
      <c r="I22" s="138">
        <v>1</v>
      </c>
      <c r="J22" s="138" t="s">
        <v>169</v>
      </c>
      <c r="K22" s="138" t="s">
        <v>169</v>
      </c>
      <c r="L22" s="143" t="s">
        <v>169</v>
      </c>
      <c r="M22" s="139">
        <v>1</v>
      </c>
      <c r="N22" s="140">
        <v>215</v>
      </c>
      <c r="O22" s="141">
        <v>4.6511627906976744E-3</v>
      </c>
      <c r="P22" s="142"/>
    </row>
    <row r="23" spans="1:17" x14ac:dyDescent="0.2">
      <c r="A23" s="152" t="s">
        <v>39</v>
      </c>
      <c r="B23" s="138" t="s">
        <v>169</v>
      </c>
      <c r="C23" s="138" t="s">
        <v>169</v>
      </c>
      <c r="D23" s="138">
        <v>2</v>
      </c>
      <c r="E23" s="138">
        <v>1</v>
      </c>
      <c r="F23" s="138">
        <v>2</v>
      </c>
      <c r="G23" s="138">
        <v>1</v>
      </c>
      <c r="H23" s="138">
        <v>1</v>
      </c>
      <c r="I23" s="138">
        <v>1</v>
      </c>
      <c r="J23" s="138">
        <v>2</v>
      </c>
      <c r="K23" s="138">
        <v>1</v>
      </c>
      <c r="L23" s="143">
        <v>3</v>
      </c>
      <c r="M23" s="139">
        <v>14</v>
      </c>
      <c r="N23" s="140">
        <v>375</v>
      </c>
      <c r="O23" s="141">
        <v>3.7333333333333336E-2</v>
      </c>
      <c r="P23" s="142"/>
    </row>
    <row r="24" spans="1:17" x14ac:dyDescent="0.2">
      <c r="A24" s="152" t="s">
        <v>80</v>
      </c>
      <c r="B24" s="138" t="s">
        <v>169</v>
      </c>
      <c r="C24" s="138" t="s">
        <v>169</v>
      </c>
      <c r="D24" s="138" t="s">
        <v>169</v>
      </c>
      <c r="E24" s="138" t="s">
        <v>169</v>
      </c>
      <c r="F24" s="138" t="s">
        <v>169</v>
      </c>
      <c r="G24" s="138" t="s">
        <v>169</v>
      </c>
      <c r="H24" s="138" t="s">
        <v>169</v>
      </c>
      <c r="I24" s="138" t="s">
        <v>169</v>
      </c>
      <c r="J24" s="138" t="s">
        <v>169</v>
      </c>
      <c r="K24" s="138" t="s">
        <v>169</v>
      </c>
      <c r="L24" s="143" t="s">
        <v>169</v>
      </c>
      <c r="M24" s="139">
        <v>0</v>
      </c>
      <c r="N24" s="140">
        <v>434</v>
      </c>
      <c r="O24" s="141">
        <v>0</v>
      </c>
      <c r="P24" s="142"/>
    </row>
    <row r="25" spans="1:17" x14ac:dyDescent="0.2">
      <c r="A25" s="152" t="s">
        <v>27</v>
      </c>
      <c r="B25" s="138">
        <v>15</v>
      </c>
      <c r="C25" s="138">
        <v>6</v>
      </c>
      <c r="D25" s="138">
        <v>9</v>
      </c>
      <c r="E25" s="138">
        <v>11</v>
      </c>
      <c r="F25" s="138">
        <v>2</v>
      </c>
      <c r="G25" s="138">
        <v>10</v>
      </c>
      <c r="H25" s="138">
        <v>8</v>
      </c>
      <c r="I25" s="138">
        <v>6</v>
      </c>
      <c r="J25" s="138">
        <v>5</v>
      </c>
      <c r="K25" s="138">
        <v>10</v>
      </c>
      <c r="L25" s="143">
        <v>7</v>
      </c>
      <c r="M25" s="139">
        <v>89</v>
      </c>
      <c r="N25" s="140">
        <v>12135</v>
      </c>
      <c r="O25" s="141">
        <v>7.334157395962093E-3</v>
      </c>
      <c r="P25" s="142"/>
    </row>
    <row r="26" spans="1:17" x14ac:dyDescent="0.2">
      <c r="A26" s="152" t="s">
        <v>81</v>
      </c>
      <c r="B26" s="138">
        <v>1</v>
      </c>
      <c r="C26" s="138" t="s">
        <v>169</v>
      </c>
      <c r="D26" s="138" t="s">
        <v>169</v>
      </c>
      <c r="E26" s="138" t="s">
        <v>169</v>
      </c>
      <c r="F26" s="138" t="s">
        <v>169</v>
      </c>
      <c r="G26" s="138">
        <v>1</v>
      </c>
      <c r="H26" s="138" t="s">
        <v>169</v>
      </c>
      <c r="I26" s="138" t="s">
        <v>169</v>
      </c>
      <c r="J26" s="138" t="s">
        <v>169</v>
      </c>
      <c r="K26" s="138">
        <v>2</v>
      </c>
      <c r="L26" s="143" t="s">
        <v>169</v>
      </c>
      <c r="M26" s="139">
        <v>4</v>
      </c>
      <c r="N26" s="140">
        <v>290</v>
      </c>
      <c r="O26" s="141">
        <v>1.3793103448275862E-2</v>
      </c>
      <c r="P26" s="142"/>
    </row>
    <row r="27" spans="1:17" x14ac:dyDescent="0.2">
      <c r="A27" s="152" t="s">
        <v>60</v>
      </c>
      <c r="B27" s="138" t="s">
        <v>169</v>
      </c>
      <c r="C27" s="138" t="s">
        <v>169</v>
      </c>
      <c r="D27" s="138" t="s">
        <v>169</v>
      </c>
      <c r="E27" s="138">
        <v>3</v>
      </c>
      <c r="F27" s="138">
        <v>2</v>
      </c>
      <c r="G27" s="138" t="s">
        <v>169</v>
      </c>
      <c r="H27" s="138">
        <v>1</v>
      </c>
      <c r="I27" s="138" t="s">
        <v>169</v>
      </c>
      <c r="J27" s="138">
        <v>3</v>
      </c>
      <c r="K27" s="138">
        <v>1</v>
      </c>
      <c r="L27" s="143">
        <v>2</v>
      </c>
      <c r="M27" s="139">
        <v>12</v>
      </c>
      <c r="N27" s="140">
        <v>2855</v>
      </c>
      <c r="O27" s="141">
        <v>4.2031523642732053E-3</v>
      </c>
      <c r="P27" s="142"/>
    </row>
    <row r="28" spans="1:17" x14ac:dyDescent="0.2">
      <c r="A28" s="152" t="s">
        <v>82</v>
      </c>
      <c r="B28" s="138" t="s">
        <v>169</v>
      </c>
      <c r="C28" s="138" t="s">
        <v>169</v>
      </c>
      <c r="D28" s="138" t="s">
        <v>169</v>
      </c>
      <c r="E28" s="138" t="s">
        <v>169</v>
      </c>
      <c r="F28" s="138" t="s">
        <v>169</v>
      </c>
      <c r="G28" s="138" t="s">
        <v>169</v>
      </c>
      <c r="H28" s="138" t="s">
        <v>169</v>
      </c>
      <c r="I28" s="138" t="s">
        <v>169</v>
      </c>
      <c r="J28" s="138" t="s">
        <v>169</v>
      </c>
      <c r="K28" s="138" t="s">
        <v>169</v>
      </c>
      <c r="L28" s="143" t="s">
        <v>169</v>
      </c>
      <c r="M28" s="139">
        <v>0</v>
      </c>
      <c r="N28" s="140">
        <v>545</v>
      </c>
      <c r="O28" s="141">
        <v>0</v>
      </c>
      <c r="P28" s="142"/>
    </row>
    <row r="29" spans="1:17" x14ac:dyDescent="0.2">
      <c r="A29" s="152" t="s">
        <v>40</v>
      </c>
      <c r="B29" s="138">
        <v>24</v>
      </c>
      <c r="C29" s="138">
        <v>16</v>
      </c>
      <c r="D29" s="138">
        <v>15</v>
      </c>
      <c r="E29" s="138">
        <v>9</v>
      </c>
      <c r="F29" s="138">
        <v>13</v>
      </c>
      <c r="G29" s="138">
        <v>4</v>
      </c>
      <c r="H29" s="138">
        <v>11</v>
      </c>
      <c r="I29" s="138">
        <v>10</v>
      </c>
      <c r="J29" s="138">
        <v>6</v>
      </c>
      <c r="K29" s="138">
        <v>6</v>
      </c>
      <c r="L29" s="143">
        <v>6</v>
      </c>
      <c r="M29" s="139">
        <v>120</v>
      </c>
      <c r="N29" s="140">
        <v>12174</v>
      </c>
      <c r="O29" s="141">
        <v>9.857072449482503E-3</v>
      </c>
      <c r="P29" s="142"/>
    </row>
    <row r="30" spans="1:17" x14ac:dyDescent="0.2">
      <c r="A30" s="152" t="s">
        <v>83</v>
      </c>
      <c r="B30" s="138">
        <v>1</v>
      </c>
      <c r="C30" s="138" t="s">
        <v>169</v>
      </c>
      <c r="D30" s="138" t="s">
        <v>169</v>
      </c>
      <c r="E30" s="138" t="s">
        <v>169</v>
      </c>
      <c r="F30" s="138" t="s">
        <v>169</v>
      </c>
      <c r="G30" s="138" t="s">
        <v>169</v>
      </c>
      <c r="H30" s="138" t="s">
        <v>169</v>
      </c>
      <c r="I30" s="138" t="s">
        <v>169</v>
      </c>
      <c r="J30" s="138" t="s">
        <v>169</v>
      </c>
      <c r="K30" s="138" t="s">
        <v>169</v>
      </c>
      <c r="L30" s="143" t="s">
        <v>169</v>
      </c>
      <c r="M30" s="139">
        <v>1</v>
      </c>
      <c r="N30" s="140">
        <v>96</v>
      </c>
      <c r="O30" s="141">
        <v>1.0416666666666666E-2</v>
      </c>
      <c r="P30" s="142"/>
    </row>
    <row r="31" spans="1:17" x14ac:dyDescent="0.2">
      <c r="A31" s="152" t="s">
        <v>41</v>
      </c>
      <c r="B31" s="138">
        <v>7</v>
      </c>
      <c r="C31" s="138">
        <v>4</v>
      </c>
      <c r="D31" s="138">
        <v>2</v>
      </c>
      <c r="E31" s="138">
        <v>2</v>
      </c>
      <c r="F31" s="138" t="s">
        <v>169</v>
      </c>
      <c r="G31" s="138">
        <v>1</v>
      </c>
      <c r="H31" s="138" t="s">
        <v>169</v>
      </c>
      <c r="I31" s="138" t="s">
        <v>169</v>
      </c>
      <c r="J31" s="138" t="s">
        <v>169</v>
      </c>
      <c r="K31" s="138" t="s">
        <v>169</v>
      </c>
      <c r="L31" s="143" t="s">
        <v>169</v>
      </c>
      <c r="M31" s="139">
        <v>16</v>
      </c>
      <c r="N31" s="140">
        <v>330</v>
      </c>
      <c r="O31" s="141">
        <v>4.8484848484848485E-2</v>
      </c>
      <c r="P31" s="142"/>
    </row>
    <row r="32" spans="1:17" x14ac:dyDescent="0.2">
      <c r="A32" s="152" t="s">
        <v>152</v>
      </c>
      <c r="B32" s="145" t="s">
        <v>169</v>
      </c>
      <c r="C32" s="145" t="s">
        <v>169</v>
      </c>
      <c r="D32" s="145" t="s">
        <v>169</v>
      </c>
      <c r="E32" s="145" t="s">
        <v>169</v>
      </c>
      <c r="F32" s="145" t="s">
        <v>169</v>
      </c>
      <c r="G32" s="145" t="s">
        <v>169</v>
      </c>
      <c r="H32" s="145" t="s">
        <v>169</v>
      </c>
      <c r="I32" s="145" t="s">
        <v>169</v>
      </c>
      <c r="J32" s="145" t="s">
        <v>169</v>
      </c>
      <c r="K32" s="145" t="s">
        <v>169</v>
      </c>
      <c r="L32" s="143">
        <v>1</v>
      </c>
      <c r="M32" s="139">
        <v>1</v>
      </c>
      <c r="N32" s="144">
        <v>331</v>
      </c>
      <c r="O32" s="141">
        <v>3.0211480362537764E-3</v>
      </c>
      <c r="P32" s="142"/>
    </row>
    <row r="33" spans="1:16" x14ac:dyDescent="0.2">
      <c r="A33" s="152" t="s">
        <v>42</v>
      </c>
      <c r="B33" s="138">
        <v>7</v>
      </c>
      <c r="C33" s="138">
        <v>11</v>
      </c>
      <c r="D33" s="138">
        <v>6</v>
      </c>
      <c r="E33" s="138">
        <v>7</v>
      </c>
      <c r="F33" s="138">
        <v>7</v>
      </c>
      <c r="G33" s="138">
        <v>4</v>
      </c>
      <c r="H33" s="138">
        <v>8</v>
      </c>
      <c r="I33" s="138">
        <v>6</v>
      </c>
      <c r="J33" s="138">
        <v>3</v>
      </c>
      <c r="K33" s="138">
        <v>7</v>
      </c>
      <c r="L33" s="143">
        <v>6</v>
      </c>
      <c r="M33" s="139">
        <v>72</v>
      </c>
      <c r="N33" s="140">
        <v>30653</v>
      </c>
      <c r="O33" s="141">
        <v>2.3488728672560596E-3</v>
      </c>
      <c r="P33" s="142"/>
    </row>
    <row r="34" spans="1:16" x14ac:dyDescent="0.2">
      <c r="A34" s="152" t="s">
        <v>157</v>
      </c>
      <c r="B34" s="138">
        <v>5</v>
      </c>
      <c r="C34" s="138" t="s">
        <v>169</v>
      </c>
      <c r="D34" s="138">
        <v>4</v>
      </c>
      <c r="E34" s="138">
        <v>6</v>
      </c>
      <c r="F34" s="138">
        <v>4</v>
      </c>
      <c r="G34" s="138">
        <v>4</v>
      </c>
      <c r="H34" s="138">
        <v>3</v>
      </c>
      <c r="I34" s="138">
        <v>5</v>
      </c>
      <c r="J34" s="138">
        <v>2</v>
      </c>
      <c r="K34" s="138">
        <v>5</v>
      </c>
      <c r="L34" s="143">
        <v>4</v>
      </c>
      <c r="M34" s="139">
        <v>42</v>
      </c>
      <c r="N34" s="140">
        <v>55035</v>
      </c>
      <c r="O34" s="141">
        <v>7.6315072226764791E-4</v>
      </c>
      <c r="P34" s="142"/>
    </row>
    <row r="35" spans="1:16" ht="15.75" x14ac:dyDescent="0.25">
      <c r="A35" s="152" t="s">
        <v>43</v>
      </c>
      <c r="B35" s="155">
        <v>124</v>
      </c>
      <c r="C35" s="155">
        <v>91</v>
      </c>
      <c r="D35" s="155">
        <v>81</v>
      </c>
      <c r="E35" s="155">
        <v>74</v>
      </c>
      <c r="F35" s="155">
        <v>80</v>
      </c>
      <c r="G35" s="155">
        <v>64</v>
      </c>
      <c r="H35" s="155">
        <v>67</v>
      </c>
      <c r="I35" s="155">
        <v>64</v>
      </c>
      <c r="J35" s="155">
        <v>52</v>
      </c>
      <c r="K35" s="155">
        <v>51</v>
      </c>
      <c r="L35" s="156">
        <v>58</v>
      </c>
      <c r="M35" s="157">
        <v>806</v>
      </c>
      <c r="N35" s="146">
        <v>166170</v>
      </c>
      <c r="O35" s="158">
        <v>4.8504543539748448E-3</v>
      </c>
      <c r="P35" s="146"/>
    </row>
    <row r="37" spans="1:16" ht="18" x14ac:dyDescent="0.2">
      <c r="A37" s="147"/>
      <c r="N37" s="148"/>
    </row>
    <row r="38" spans="1:16" ht="18" x14ac:dyDescent="0.2">
      <c r="A38" s="147"/>
    </row>
    <row r="39" spans="1:16" x14ac:dyDescent="0.2">
      <c r="N39" s="148"/>
    </row>
    <row r="40" spans="1:16" ht="15.75" x14ac:dyDescent="0.2">
      <c r="C40" s="149"/>
    </row>
    <row r="41" spans="1:16" ht="15.75" x14ac:dyDescent="0.2">
      <c r="C41" s="149"/>
    </row>
    <row r="42" spans="1:16" ht="15.75" x14ac:dyDescent="0.2">
      <c r="C42" s="149"/>
    </row>
    <row r="43" spans="1:16" ht="15.75" x14ac:dyDescent="0.2">
      <c r="C43" s="149"/>
    </row>
    <row r="44" spans="1:16" ht="15.75" x14ac:dyDescent="0.2">
      <c r="C44" s="149"/>
    </row>
    <row r="45" spans="1:16" ht="15.75" x14ac:dyDescent="0.2">
      <c r="C45" s="149"/>
    </row>
    <row r="46" spans="1:16" ht="15.75" x14ac:dyDescent="0.2">
      <c r="C46" s="149"/>
    </row>
    <row r="47" spans="1:16" ht="15.75" x14ac:dyDescent="0.2">
      <c r="C47" s="149"/>
    </row>
    <row r="48" spans="1:16" ht="15.75" x14ac:dyDescent="0.2">
      <c r="C48" s="149"/>
    </row>
    <row r="49" spans="3:3" ht="15.75" x14ac:dyDescent="0.2">
      <c r="C49" s="149"/>
    </row>
    <row r="50" spans="3:3" ht="15.75" x14ac:dyDescent="0.2">
      <c r="C50" s="149"/>
    </row>
    <row r="51" spans="3:3" ht="15.75" x14ac:dyDescent="0.2">
      <c r="C51" s="149"/>
    </row>
    <row r="52" spans="3:3" ht="15.75" x14ac:dyDescent="0.2">
      <c r="C52" s="149"/>
    </row>
    <row r="53" spans="3:3" ht="15.75" x14ac:dyDescent="0.2">
      <c r="C53" s="149"/>
    </row>
    <row r="54" spans="3:3" ht="15.75" x14ac:dyDescent="0.2">
      <c r="C54" s="149"/>
    </row>
    <row r="55" spans="3:3" ht="15.75" x14ac:dyDescent="0.2">
      <c r="C55" s="149"/>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Cover_Sheet</vt:lpstr>
      <vt:lpstr>Contents</vt:lpstr>
      <vt:lpstr>Notes</vt:lpstr>
      <vt:lpstr>Table 1</vt:lpstr>
      <vt:lpstr>Figure 1</vt:lpstr>
      <vt:lpstr>Table 2</vt:lpstr>
      <vt:lpstr>Table 3</vt:lpstr>
      <vt:lpstr>Table 4</vt:lpstr>
      <vt:lpstr>Table 5</vt:lpstr>
      <vt:lpstr>Cover_Sheet!Print_Area</vt:lpstr>
      <vt:lpstr>'Table 1'!Print_Area</vt:lpstr>
      <vt:lpstr>'Table 2'!Print_Area</vt:lpstr>
      <vt:lpstr>'Table 4'!Print_Area</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Clostridium Difficile Deaths 2009 to 2019</dc:title>
  <dc:subject>Cdiff Deaths</dc:subject>
  <dc:creator>Vital Statistics Unit, NISRA</dc:creator>
  <cp:keywords>deaths, HCAI, Cdiff, Costridium Difficile</cp:keywords>
  <cp:lastModifiedBy>Carly Gordon</cp:lastModifiedBy>
  <cp:lastPrinted>2012-06-01T12:17:04Z</cp:lastPrinted>
  <dcterms:created xsi:type="dcterms:W3CDTF">2010-04-12T08:12:56Z</dcterms:created>
  <dcterms:modified xsi:type="dcterms:W3CDTF">2022-03-02T17:04:46Z</dcterms:modified>
  <cp:category>Deaths</cp:category>
</cp:coreProperties>
</file>