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TATISTICIANS\QES\QES Statistical Bulletin\For upload\Q1 21\"/>
    </mc:Choice>
  </mc:AlternateContent>
  <bookViews>
    <workbookView xWindow="0" yWindow="0" windowWidth="19200" windowHeight="12180" tabRatio="683" firstSheet="39" activeTab="53"/>
  </bookViews>
  <sheets>
    <sheet name="Dec 07" sheetId="1" r:id="rId1"/>
    <sheet name="Mar 08" sheetId="2" r:id="rId2"/>
    <sheet name="Jun 08" sheetId="3" r:id="rId3"/>
    <sheet name="Sep 08" sheetId="4" r:id="rId4"/>
    <sheet name="Dec 08" sheetId="5" r:id="rId5"/>
    <sheet name="Mar 09" sheetId="6" r:id="rId6"/>
    <sheet name="Jun 09" sheetId="7" r:id="rId7"/>
    <sheet name="Sep 09" sheetId="8" r:id="rId8"/>
    <sheet name="Dec 09" sheetId="9" r:id="rId9"/>
    <sheet name="Mar 10" sheetId="10" r:id="rId10"/>
    <sheet name="Jun 10" sheetId="11" r:id="rId11"/>
    <sheet name="Sep 10" sheetId="12" r:id="rId12"/>
    <sheet name="Dec 10" sheetId="13" r:id="rId13"/>
    <sheet name="Mar 11" sheetId="14" r:id="rId14"/>
    <sheet name="Jun 11" sheetId="15" r:id="rId15"/>
    <sheet name="Sep 11" sheetId="16" r:id="rId16"/>
    <sheet name="Dec 11" sheetId="17" r:id="rId17"/>
    <sheet name="Mar 12" sheetId="18" r:id="rId18"/>
    <sheet name="Jun 12" sheetId="19" r:id="rId19"/>
    <sheet name="Sep 12" sheetId="20" r:id="rId20"/>
    <sheet name="Dec 12" sheetId="21" r:id="rId21"/>
    <sheet name="Mar 13" sheetId="22" r:id="rId22"/>
    <sheet name="Jun 13" sheetId="23" r:id="rId23"/>
    <sheet name="Sep 13" sheetId="24" r:id="rId24"/>
    <sheet name="Dec 13" sheetId="25" r:id="rId25"/>
    <sheet name="Mar 14" sheetId="26" r:id="rId26"/>
    <sheet name="Jun 14" sheetId="27" r:id="rId27"/>
    <sheet name="Sep 14" sheetId="28" r:id="rId28"/>
    <sheet name="Dec 14" sheetId="29" r:id="rId29"/>
    <sheet name="Mar 15" sheetId="30" r:id="rId30"/>
    <sheet name="Jun 15" sheetId="31" r:id="rId31"/>
    <sheet name="Sep 15" sheetId="32" r:id="rId32"/>
    <sheet name="Dec 15" sheetId="42" r:id="rId33"/>
    <sheet name="Mar 16" sheetId="43" r:id="rId34"/>
    <sheet name="Jun 16" sheetId="44" r:id="rId35"/>
    <sheet name="Sep 16" sheetId="45" r:id="rId36"/>
    <sheet name="Dec 16" sheetId="46" r:id="rId37"/>
    <sheet name="Mar 17" sheetId="47" r:id="rId38"/>
    <sheet name="Jun 17" sheetId="48" r:id="rId39"/>
    <sheet name="Sep 17" sheetId="49" r:id="rId40"/>
    <sheet name="Dec 17" sheetId="50" r:id="rId41"/>
    <sheet name="Mar 18" sheetId="51" r:id="rId42"/>
    <sheet name="Jun 18" sheetId="52" r:id="rId43"/>
    <sheet name="Sep 18" sheetId="53" r:id="rId44"/>
    <sheet name="Dec 18" sheetId="54" r:id="rId45"/>
    <sheet name="Mar 19 " sheetId="55" r:id="rId46"/>
    <sheet name="Jun 19" sheetId="56" r:id="rId47"/>
    <sheet name="Sep 19" sheetId="57" r:id="rId48"/>
    <sheet name="Dec 19 " sheetId="58" r:id="rId49"/>
    <sheet name="Mar 20 (R)" sheetId="59" r:id="rId50"/>
    <sheet name="Jun 20 (R)" sheetId="60" r:id="rId51"/>
    <sheet name="Sep 20 (R)" sheetId="61" r:id="rId52"/>
    <sheet name="Dec 20 (R)" sheetId="62" r:id="rId53"/>
    <sheet name="Mar 21 (P)" sheetId="63" r:id="rId54"/>
  </sheets>
  <definedNames>
    <definedName name="_xlnm.Print_Area" localSheetId="0">'Dec 07'!$B$2:$G$53</definedName>
    <definedName name="_xlnm.Print_Area" localSheetId="4">'Dec 08'!$B$2:$G$52</definedName>
    <definedName name="_xlnm.Print_Area" localSheetId="8">'Dec 09'!$B$2:$G$51</definedName>
    <definedName name="_xlnm.Print_Area" localSheetId="12">'Dec 10'!$B$2:$G$54</definedName>
    <definedName name="_xlnm.Print_Area" localSheetId="16">'Dec 11'!$B$2:$G$54</definedName>
    <definedName name="_xlnm.Print_Area" localSheetId="20">'Dec 12'!$B$2:$G$53</definedName>
    <definedName name="_xlnm.Print_Area" localSheetId="24">'Dec 13'!$B$2:$G$53</definedName>
    <definedName name="_xlnm.Print_Area" localSheetId="28">'Dec 14'!$B$2:$G$53</definedName>
    <definedName name="_xlnm.Print_Area" localSheetId="32">'Dec 15'!$B$2:$G$52</definedName>
    <definedName name="_xlnm.Print_Area" localSheetId="36">'Dec 16'!$B$2:$G$47</definedName>
    <definedName name="_xlnm.Print_Area" localSheetId="40">'Dec 17'!$B$2:$G$47</definedName>
    <definedName name="_xlnm.Print_Area" localSheetId="44">'Dec 18'!$B$2:$G$47</definedName>
    <definedName name="_xlnm.Print_Area" localSheetId="48">'Dec 19 '!$B$2:$E$47</definedName>
    <definedName name="_xlnm.Print_Area" localSheetId="52">'Dec 20 (R)'!$B$2:$E$47</definedName>
    <definedName name="_xlnm.Print_Area" localSheetId="2">'Jun 08'!$B$2:$G$52</definedName>
    <definedName name="_xlnm.Print_Area" localSheetId="6">'Jun 09'!$B$2:$G$52</definedName>
    <definedName name="_xlnm.Print_Area" localSheetId="10">'Jun 10'!$B$2:$G$52</definedName>
    <definedName name="_xlnm.Print_Area" localSheetId="14">'Jun 11'!$B$2:$G$54</definedName>
    <definedName name="_xlnm.Print_Area" localSheetId="18">'Jun 12'!$B$2:$G$54</definedName>
    <definedName name="_xlnm.Print_Area" localSheetId="22">'Jun 13'!$B$2:$G$53</definedName>
    <definedName name="_xlnm.Print_Area" localSheetId="26">'Jun 14'!$B$2:$G$53</definedName>
    <definedName name="_xlnm.Print_Area" localSheetId="30">'Jun 15'!$B$2:$G$53</definedName>
    <definedName name="_xlnm.Print_Area" localSheetId="34">'Jun 16'!$B$2:$G$47</definedName>
    <definedName name="_xlnm.Print_Area" localSheetId="38">'Jun 17'!$B$2:$G$47</definedName>
    <definedName name="_xlnm.Print_Area" localSheetId="42">'Jun 18'!$B$2:$G$47</definedName>
    <definedName name="_xlnm.Print_Area" localSheetId="46">'Jun 19'!$B$2:$E$47</definedName>
    <definedName name="_xlnm.Print_Area" localSheetId="50">'Jun 20 (R)'!$B$2:$E$47</definedName>
    <definedName name="_xlnm.Print_Area" localSheetId="1">'Mar 08'!$B$2:$G$52</definedName>
    <definedName name="_xlnm.Print_Area" localSheetId="5">'Mar 09'!$B$2:$G$52</definedName>
    <definedName name="_xlnm.Print_Area" localSheetId="9">'Mar 10'!$B$2:$G$51</definedName>
    <definedName name="_xlnm.Print_Area" localSheetId="13">'Mar 11'!$B$2:$G$54</definedName>
    <definedName name="_xlnm.Print_Area" localSheetId="17">'Mar 12'!$B$2:$G$54</definedName>
    <definedName name="_xlnm.Print_Area" localSheetId="21">'Mar 13'!$B$2:$G$53</definedName>
    <definedName name="_xlnm.Print_Area" localSheetId="25">'Mar 14'!$B$2:$G$53</definedName>
    <definedName name="_xlnm.Print_Area" localSheetId="29">'Mar 15'!$B$2:$G$53</definedName>
    <definedName name="_xlnm.Print_Area" localSheetId="33">'Mar 16'!$B$2:$G$52</definedName>
    <definedName name="_xlnm.Print_Area" localSheetId="37">'Mar 17'!$B$2:$G$47</definedName>
    <definedName name="_xlnm.Print_Area" localSheetId="41">'Mar 18'!$B$2:$G$47</definedName>
    <definedName name="_xlnm.Print_Area" localSheetId="45">'Mar 19 '!$B$2:$E$47</definedName>
    <definedName name="_xlnm.Print_Area" localSheetId="49">'Mar 20 (R)'!$B$2:$E$47</definedName>
    <definedName name="_xlnm.Print_Area" localSheetId="53">'Mar 21 (P)'!$B$2:$E$47</definedName>
    <definedName name="_xlnm.Print_Area" localSheetId="3">'Sep 08'!$B$2:$G$52</definedName>
    <definedName name="_xlnm.Print_Area" localSheetId="7">'Sep 09'!$B$2:$G$52</definedName>
    <definedName name="_xlnm.Print_Area" localSheetId="11">'Sep 10'!$B$2:$G$54</definedName>
    <definedName name="_xlnm.Print_Area" localSheetId="15">'Sep 11'!$B$2:$G$54</definedName>
    <definedName name="_xlnm.Print_Area" localSheetId="19">'Sep 12'!$B$2:$G$53</definedName>
    <definedName name="_xlnm.Print_Area" localSheetId="23">'Sep 13'!$B$2:$G$53</definedName>
    <definedName name="_xlnm.Print_Area" localSheetId="27">'Sep 14'!$B$2:$G$53</definedName>
    <definedName name="_xlnm.Print_Area" localSheetId="31">'Sep 15'!$B$2:$G$53</definedName>
    <definedName name="_xlnm.Print_Area" localSheetId="35">'Sep 16'!$B$2:$G$47</definedName>
    <definedName name="_xlnm.Print_Area" localSheetId="39">'Sep 17'!$B$2:$G$47</definedName>
    <definedName name="_xlnm.Print_Area" localSheetId="43">'Sep 18'!$B$2:$G$47</definedName>
    <definedName name="_xlnm.Print_Area" localSheetId="47">'Sep 19'!$B$2:$E$47</definedName>
    <definedName name="_xlnm.Print_Area" localSheetId="51">'Sep 20 (R)'!$B$2:$E$47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24" l="1"/>
  <c r="E7" i="24" s="1"/>
  <c r="F49" i="24"/>
  <c r="F7" i="24" s="1"/>
  <c r="G49" i="24" l="1"/>
  <c r="G7" i="24" s="1"/>
  <c r="G7" i="23"/>
  <c r="F7" i="23"/>
  <c r="E7" i="23"/>
  <c r="G49" i="23"/>
  <c r="F49" i="23"/>
  <c r="E49" i="23"/>
  <c r="F48" i="27"/>
  <c r="E48" i="27"/>
  <c r="F48" i="28"/>
  <c r="E48" i="28"/>
  <c r="F48" i="29"/>
  <c r="E48" i="29"/>
  <c r="G50" i="32"/>
  <c r="G48" i="32"/>
  <c r="F48" i="32"/>
  <c r="E48" i="32"/>
  <c r="G46" i="32"/>
  <c r="G45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F32" i="32"/>
  <c r="G32" i="32" s="1"/>
  <c r="E32" i="32"/>
  <c r="G31" i="32"/>
  <c r="G30" i="32"/>
  <c r="G29" i="32"/>
  <c r="G28" i="32"/>
  <c r="G27" i="32"/>
  <c r="G26" i="32"/>
  <c r="G25" i="32"/>
  <c r="G24" i="32"/>
  <c r="G23" i="32"/>
  <c r="G8" i="32" s="1"/>
  <c r="G7" i="32" s="1"/>
  <c r="F23" i="32"/>
  <c r="E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F8" i="32"/>
  <c r="F7" i="32" s="1"/>
  <c r="E8" i="32"/>
  <c r="E7" i="32" s="1"/>
  <c r="G50" i="31"/>
  <c r="G48" i="31"/>
  <c r="F48" i="31"/>
  <c r="E48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F32" i="31"/>
  <c r="G32" i="31" s="1"/>
  <c r="E32" i="31"/>
  <c r="G31" i="31"/>
  <c r="G30" i="31"/>
  <c r="G29" i="31"/>
  <c r="G28" i="31"/>
  <c r="G27" i="31"/>
  <c r="G26" i="31"/>
  <c r="G25" i="31"/>
  <c r="G24" i="31"/>
  <c r="G23" i="31"/>
  <c r="G8" i="31" s="1"/>
  <c r="F23" i="31"/>
  <c r="E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F8" i="31"/>
  <c r="F7" i="31" s="1"/>
  <c r="E8" i="31"/>
  <c r="E7" i="31" s="1"/>
  <c r="G50" i="30"/>
  <c r="G48" i="30"/>
  <c r="F48" i="30"/>
  <c r="E48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F32" i="30"/>
  <c r="G32" i="30" s="1"/>
  <c r="E32" i="30"/>
  <c r="G31" i="30"/>
  <c r="G30" i="30"/>
  <c r="G29" i="30"/>
  <c r="G28" i="30"/>
  <c r="G27" i="30"/>
  <c r="G26" i="30"/>
  <c r="G25" i="30"/>
  <c r="G24" i="30"/>
  <c r="G23" i="30"/>
  <c r="G8" i="30" s="1"/>
  <c r="F23" i="30"/>
  <c r="E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F8" i="30"/>
  <c r="F7" i="30" s="1"/>
  <c r="E8" i="30"/>
  <c r="E7" i="30" s="1"/>
  <c r="G50" i="29"/>
  <c r="G48" i="29"/>
  <c r="G46" i="29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F32" i="29"/>
  <c r="G32" i="29" s="1"/>
  <c r="E32" i="29"/>
  <c r="G31" i="29"/>
  <c r="G30" i="29"/>
  <c r="G29" i="29"/>
  <c r="G28" i="29"/>
  <c r="G27" i="29"/>
  <c r="G26" i="29"/>
  <c r="G25" i="29"/>
  <c r="G24" i="29"/>
  <c r="F23" i="29"/>
  <c r="G23" i="29" s="1"/>
  <c r="G8" i="29" s="1"/>
  <c r="E23" i="29"/>
  <c r="E8" i="29" s="1"/>
  <c r="E7" i="29" s="1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F8" i="29"/>
  <c r="F7" i="29" s="1"/>
  <c r="G50" i="28"/>
  <c r="G48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F32" i="28"/>
  <c r="G32" i="28" s="1"/>
  <c r="E32" i="28"/>
  <c r="G31" i="28"/>
  <c r="G30" i="28"/>
  <c r="G29" i="28"/>
  <c r="G28" i="28"/>
  <c r="G27" i="28"/>
  <c r="G26" i="28"/>
  <c r="G25" i="28"/>
  <c r="G24" i="28"/>
  <c r="G23" i="28"/>
  <c r="G8" i="28" s="1"/>
  <c r="F23" i="28"/>
  <c r="E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F8" i="28"/>
  <c r="F7" i="28" s="1"/>
  <c r="E8" i="28"/>
  <c r="E7" i="28" s="1"/>
  <c r="G50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F32" i="27"/>
  <c r="G32" i="27" s="1"/>
  <c r="E32" i="27"/>
  <c r="G31" i="27"/>
  <c r="G30" i="27"/>
  <c r="G29" i="27"/>
  <c r="G28" i="27"/>
  <c r="G27" i="27"/>
  <c r="G26" i="27"/>
  <c r="G25" i="27"/>
  <c r="G24" i="27"/>
  <c r="F23" i="27"/>
  <c r="G23" i="27" s="1"/>
  <c r="G8" i="27" s="1"/>
  <c r="E23" i="27"/>
  <c r="E8" i="27" s="1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F8" i="27"/>
  <c r="F7" i="27" s="1"/>
  <c r="G48" i="27" l="1"/>
  <c r="E7" i="27"/>
  <c r="G7" i="28"/>
  <c r="G7" i="29"/>
  <c r="G7" i="31"/>
  <c r="G7" i="27"/>
  <c r="G7" i="30"/>
</calcChain>
</file>

<file path=xl/sharedStrings.xml><?xml version="1.0" encoding="utf-8"?>
<sst xmlns="http://schemas.openxmlformats.org/spreadsheetml/2006/main" count="2802" uniqueCount="151">
  <si>
    <t>PUBLIC SECTOR EMPLOYMENT - December 2007</t>
  </si>
  <si>
    <t xml:space="preserve">MALE  </t>
  </si>
  <si>
    <t xml:space="preserve">FEMALE  </t>
  </si>
  <si>
    <t xml:space="preserve">TOTAL  </t>
  </si>
  <si>
    <t>GRAND TOTAL</t>
  </si>
  <si>
    <t>NI  CENTRAL GOVERNMENT</t>
  </si>
  <si>
    <t>Office of the First and Deputy First Minister</t>
  </si>
  <si>
    <t>Department of Agriculture and Rural Development (DARD)</t>
  </si>
  <si>
    <t>Department for Culture, Arts and Leisure (DCAL)</t>
  </si>
  <si>
    <t>Department of Enterprise, Trade and Investment (DETI)</t>
  </si>
  <si>
    <t>Department of Education (DE)</t>
  </si>
  <si>
    <t>Department of Environment (DOE)</t>
  </si>
  <si>
    <t>Department of Finance and Personnel (DFP)</t>
  </si>
  <si>
    <t>Department for Employment and Learning (DEL)</t>
  </si>
  <si>
    <t>Department of Regional Development (DRD)</t>
  </si>
  <si>
    <t>Department for Social Development (DSD)</t>
  </si>
  <si>
    <t>Department of Health, Social Services and Public Safety (DHSSPS)</t>
  </si>
  <si>
    <t xml:space="preserve">  Total of 11 Government Departments (Northern Ireland Civil Service)</t>
  </si>
  <si>
    <t>Fire Service</t>
  </si>
  <si>
    <t>NI Audit Office</t>
  </si>
  <si>
    <t>Northern Ireland Assembly</t>
  </si>
  <si>
    <t>Northern Ireland Office</t>
  </si>
  <si>
    <t>Parliamentary Commissioner for Administration &amp; Complaints</t>
  </si>
  <si>
    <t>Prison Service</t>
  </si>
  <si>
    <t>Police Service of Northern Ireland (PSNI)</t>
  </si>
  <si>
    <t>NHS Trusts</t>
  </si>
  <si>
    <t>British Broadcasting Corporation (BBC)</t>
  </si>
  <si>
    <t>Assets Recovery Agency</t>
  </si>
  <si>
    <t>BODIES UNDER AEGIS OF NI CENTRAL GOVERNMENT</t>
  </si>
  <si>
    <t>Department of Health &amp; Social Services and Public Safety (DHSSPS)</t>
  </si>
  <si>
    <t>Teaching and Non Teaching Staff*</t>
  </si>
  <si>
    <t>UK CENTRAL GOVERNMENT</t>
  </si>
  <si>
    <t>LOCAL GOVERNMENT</t>
  </si>
  <si>
    <t xml:space="preserve">  (District Councils)</t>
  </si>
  <si>
    <t>PUBLIC CORPORATIONS</t>
  </si>
  <si>
    <t>NI Based</t>
  </si>
  <si>
    <t>UK Based</t>
  </si>
  <si>
    <t>Published 15/12/2010</t>
  </si>
  <si>
    <t>*Includes Teaching and Non Teaching staff in Schools, Colleges and Education and Library boards.</t>
  </si>
  <si>
    <t>PUBLIC SECTOR EMPLOYMENT - March 2008</t>
  </si>
  <si>
    <t>PUBLIC SECTOR EMPLOYMENT - June 2008</t>
  </si>
  <si>
    <t>PUBLIC SECTOR EMPLOYMENT - September 2008</t>
  </si>
  <si>
    <t>PUBLIC SECTOR EMPLOYMENT - December 2008</t>
  </si>
  <si>
    <t>PUBLIC SECTOR EMPLOYMENT - March 2009</t>
  </si>
  <si>
    <t>PUBLIC SECTOR EMPLOYMENT - June 2009</t>
  </si>
  <si>
    <t>PUBLIC SECTOR EMPLOYMENT - September 2009</t>
  </si>
  <si>
    <t>PUBLIC SECTOR EMPLOYMENT - December 2009</t>
  </si>
  <si>
    <t>Northern Ireland Civil Service</t>
  </si>
  <si>
    <t>Agri-Food &amp; Biosciences Institute</t>
  </si>
  <si>
    <t>Published 14/09/2011</t>
  </si>
  <si>
    <t>PUBLIC SECTOR EMPLOYMENT - March 2010</t>
  </si>
  <si>
    <t>PUBLIC SECTOR EMPLOYMENT - June 2010</t>
  </si>
  <si>
    <t>Department of Justice (DOJ)</t>
  </si>
  <si>
    <t>PUBLIC SECTOR EMPLOYMENT - September 2010</t>
  </si>
  <si>
    <t>Public Prosecution Service</t>
  </si>
  <si>
    <r>
      <t>2</t>
    </r>
    <r>
      <rPr>
        <sz val="20"/>
        <rFont val="CG Times (W1)"/>
      </rPr>
      <t>Employees in the Public Prosecution Service were previously counted within the Northern Ireland Office</t>
    </r>
  </si>
  <si>
    <r>
      <t>3</t>
    </r>
    <r>
      <rPr>
        <sz val="20"/>
        <rFont val="CG Times (W1)"/>
      </rPr>
      <t>The Northern Ireland Prison Service (Administration Only) employees are now counted within the Department of Justice.</t>
    </r>
  </si>
  <si>
    <r>
      <t>4</t>
    </r>
    <r>
      <rPr>
        <sz val="20"/>
        <rFont val="CG Times (W1)"/>
      </rPr>
      <t>The Northern Ireland Courts &amp; Tribunals Service employees are now counted within the Department of Justice.</t>
    </r>
  </si>
  <si>
    <t>PUBLIC SECTOR EMPLOYMENT - December 2010</t>
  </si>
  <si>
    <t>PUBLIC SECTOR EMPLOYMENT - March 2011</t>
  </si>
  <si>
    <t>PUBLIC SECTOR EMPLOYMENT - June 2011</t>
  </si>
  <si>
    <t>PUBLIC SECTOR EMPLOYMENT - September 2011</t>
  </si>
  <si>
    <t>PUBLIC SECTOR EMPLOYMENT - December 2011</t>
  </si>
  <si>
    <r>
      <t>Non-Departmental Bodies</t>
    </r>
    <r>
      <rPr>
        <vertAlign val="superscript"/>
        <sz val="20"/>
        <rFont val="CG Times (W1)"/>
      </rPr>
      <t>5</t>
    </r>
  </si>
  <si>
    <r>
      <t>5</t>
    </r>
    <r>
      <rPr>
        <sz val="20"/>
        <rFont val="CG Times (W1)"/>
      </rPr>
      <t>Staff in the Health and Safety Executive for Northern Ireland, The Assembly Ombudsman for Northern Ireland/ The Northern Ireland Commissioner for Complaints.</t>
    </r>
  </si>
  <si>
    <t xml:space="preserve"> the Office of the Attorney General for Northern Ireland</t>
  </si>
  <si>
    <t xml:space="preserve"> and staff of</t>
  </si>
  <si>
    <t>PUBLIC SECTOR EMPLOYMENT - March 2012</t>
  </si>
  <si>
    <t>PUBLIC SECTOR EMPLOYMENT - June 2012</t>
  </si>
  <si>
    <r>
      <t>3</t>
    </r>
    <r>
      <rPr>
        <sz val="20"/>
        <rFont val="CG Times (W1)"/>
      </rPr>
      <t>The Northern Ireland Prison Service employees are now counted within the Department of Justice.</t>
    </r>
  </si>
  <si>
    <t>PUBLIC SECTOR EMPLOYMENT - September 2012</t>
  </si>
  <si>
    <t>PUBLIC SECTOR EMPLOYMENT - December 2012</t>
  </si>
  <si>
    <t>Published 20/03/2013</t>
  </si>
  <si>
    <t>PUBLIC SECTOR EMPLOYMENT - March 2013</t>
  </si>
  <si>
    <t>Published 12/06/2013</t>
  </si>
  <si>
    <t>PUBLIC SECTOR EMPLOYMENT - June 2013</t>
  </si>
  <si>
    <t>Published 11/09/2013</t>
  </si>
  <si>
    <t>PUBLIC SECTOR EMPLOYMENT - September 2013</t>
  </si>
  <si>
    <t>Published 18/12/2013</t>
  </si>
  <si>
    <t>PUBLIC SECTOR EMPLOYMENT - December 2013</t>
  </si>
  <si>
    <t>Published 19/03/2013</t>
  </si>
  <si>
    <t>PUBLIC SECTOR EMPLOYMENT - March 2014</t>
  </si>
  <si>
    <t>Published 11/06/2014</t>
  </si>
  <si>
    <t>PUBLIC SECTOR EMPLOYMENT - June 2014</t>
  </si>
  <si>
    <t>Published 17/09/2014</t>
  </si>
  <si>
    <t>PUBLIC SECTOR EMPLOYMENT - September 2014</t>
  </si>
  <si>
    <t>Published 17/12/2014</t>
  </si>
  <si>
    <t>PUBLIC SECTOR EMPLOYMENT - December 2014</t>
  </si>
  <si>
    <t>Published 18/03/2015</t>
  </si>
  <si>
    <t>PUBLIC SECTOR EMPLOYMENT - March 2015</t>
  </si>
  <si>
    <t>Published 17/06/2015</t>
  </si>
  <si>
    <t>PUBLIC SECTOR EMPLOYMENT - June 2015</t>
  </si>
  <si>
    <t>Published 16/12/2015</t>
  </si>
  <si>
    <t>PUBLIC SECTOR EMPLOYMENT - September 2015</t>
  </si>
  <si>
    <t>PUBLIC SECTOR EMPLOYMENT - December 2015</t>
  </si>
  <si>
    <t>Non-Departmental Bodies5</t>
  </si>
  <si>
    <t>Published 16/03/2016</t>
  </si>
  <si>
    <t>PUBLIC SECTOR EMPLOYMENT - March 2016</t>
  </si>
  <si>
    <t>Published 15/06/2016</t>
  </si>
  <si>
    <t>PUBLIC SECTOR EMPLOYMENT - June 2016</t>
  </si>
  <si>
    <t>The Executive Office (TEO)</t>
  </si>
  <si>
    <t>Department of Agriculture, Environment and Rural Affairs (DAERA)</t>
  </si>
  <si>
    <t>Department for Economy (DfE)</t>
  </si>
  <si>
    <t>Department of Finance (DoF)</t>
  </si>
  <si>
    <t>Department for Infrastructure (DfI)</t>
  </si>
  <si>
    <t>Department for Communities (DfC)</t>
  </si>
  <si>
    <t>Department of Health (DoH)</t>
  </si>
  <si>
    <t>Published 14/09/2016</t>
  </si>
  <si>
    <t>PUBLIC SECTOR EMPLOYMENT - September 2016</t>
  </si>
  <si>
    <t>Published 14/12/2016</t>
  </si>
  <si>
    <t>PUBLIC SECTOR EMPLOYMENT - December 2016</t>
  </si>
  <si>
    <t>Published 15/03/2017</t>
  </si>
  <si>
    <t>PUBLIC SECTOR EMPLOYMENT - March 2017</t>
  </si>
  <si>
    <t>Published 14/06/2017</t>
  </si>
  <si>
    <t>PUBLIC SECTOR EMPLOYMENT - June 2017</t>
  </si>
  <si>
    <t>Published 13/09/2017</t>
  </si>
  <si>
    <t>PUBLIC SECTOR EMPLOYMENT - September 2017</t>
  </si>
  <si>
    <t>Published 13/12/2017</t>
  </si>
  <si>
    <t>PUBLIC SECTOR EMPLOYMENT - December 2017</t>
  </si>
  <si>
    <t>Published 11/09/2018</t>
  </si>
  <si>
    <t>Published 12/06/2018</t>
  </si>
  <si>
    <t>Published 21/03/2018</t>
  </si>
  <si>
    <t>PUBLIC SECTOR EMPLOYMENT - March 2018</t>
  </si>
  <si>
    <t>PUBLIC SECTOR EMPLOYMENT -June 2018</t>
  </si>
  <si>
    <t>PUBLIC SECTOR EMPLOYMENT -September 2018</t>
  </si>
  <si>
    <t>Published 11/12/2018</t>
  </si>
  <si>
    <t>PUBLIC SECTOR EMPLOYMENT -December 2018</t>
  </si>
  <si>
    <t>Published 19/03/2019</t>
  </si>
  <si>
    <t>PUBLIC SECTOR EMPLOYMENT -March 2019</t>
  </si>
  <si>
    <t>Published 11/06/2019</t>
  </si>
  <si>
    <t>PUBLIC SECTOR EMPLOYMENT -June 2019</t>
  </si>
  <si>
    <t>Published 10/09/2019</t>
  </si>
  <si>
    <t>PUBLIC SECTOR EMPLOYMENT -September 2019</t>
  </si>
  <si>
    <r>
      <t>2</t>
    </r>
    <r>
      <rPr>
        <sz val="16"/>
        <rFont val="CG Times (W1)"/>
        <family val="1"/>
      </rPr>
      <t>Employees in the Public Prosecution Service were previously counted within the Northern Ireland Office</t>
    </r>
  </si>
  <si>
    <r>
      <t>3</t>
    </r>
    <r>
      <rPr>
        <sz val="16"/>
        <rFont val="CG Times (W1)"/>
        <family val="1"/>
      </rPr>
      <t>The Northern Ireland Prison Service employees are now counted within the Department of Justice.</t>
    </r>
  </si>
  <si>
    <r>
      <t>4</t>
    </r>
    <r>
      <rPr>
        <sz val="16"/>
        <rFont val="CG Times (W1)"/>
        <family val="1"/>
      </rPr>
      <t>The Northern Ireland Courts &amp; Tribunals Service employees are now counted within the Department of Justice.</t>
    </r>
  </si>
  <si>
    <r>
      <t>5</t>
    </r>
    <r>
      <rPr>
        <sz val="16"/>
        <rFont val="CG Times (W1)"/>
        <family val="1"/>
      </rPr>
      <t>Staff in the Health and Safety Executive for Northern Ireland, The Assembly Ombudsman for Northern Ireland/ The Northern Ireland Commissioner for Complaints.</t>
    </r>
  </si>
  <si>
    <t>Published 17/12/2019</t>
  </si>
  <si>
    <t>Published 17/03/2020</t>
  </si>
  <si>
    <t>PUBLIC SECTOR EMPLOYMENT -December 2019</t>
  </si>
  <si>
    <t>PUBLIC SECTOR EMPLOYMENT -March 2020</t>
  </si>
  <si>
    <t>Published 16/6/2020</t>
  </si>
  <si>
    <r>
      <t>2</t>
    </r>
    <r>
      <rPr>
        <sz val="16"/>
        <rFont val="CG Times (W1)"/>
        <family val="1"/>
      </rPr>
      <t>Employees in the Public Prosecution Service were previously counted within the Northern Ireland Office.</t>
    </r>
  </si>
  <si>
    <t>PUBLIC SECTOR EMPLOYMENT -June 2020</t>
  </si>
  <si>
    <t>Published 15/09/2020</t>
  </si>
  <si>
    <t>PUBLIC SECTOR EMPLOYMENT -September 2020</t>
  </si>
  <si>
    <t>Published 15/12/2020</t>
  </si>
  <si>
    <t>PUBLIC SECTOR EMPLOYMENT -December 2020</t>
  </si>
  <si>
    <t>Published 23/03/2021</t>
  </si>
  <si>
    <t>PUBLIC SECTOR EMPLOYMENT -March 2021</t>
  </si>
  <si>
    <t>Published 15/06/2021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</si>
</sst>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CG Times (W1)"/>
      <family val="1"/>
    </font>
    <font>
      <b/>
      <sz val="24"/>
      <name val="CG Times (W1)"/>
    </font>
    <font>
      <sz val="20"/>
      <name val="CG Times (W1)"/>
      <family val="1"/>
    </font>
    <font>
      <sz val="24"/>
      <name val="CG Times (W1)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20"/>
      <name val="CG Times (W1)"/>
    </font>
    <font>
      <b/>
      <i/>
      <sz val="20"/>
      <name val="CG Times (W1)"/>
    </font>
    <font>
      <b/>
      <sz val="20"/>
      <name val="CG Times (W1)"/>
    </font>
    <font>
      <b/>
      <sz val="20"/>
      <name val="CG Times"/>
      <family val="1"/>
    </font>
    <font>
      <vertAlign val="superscript"/>
      <sz val="20"/>
      <name val="CG Times (W1)"/>
    </font>
    <font>
      <b/>
      <sz val="18"/>
      <name val="CG Times (W1)"/>
    </font>
    <font>
      <b/>
      <sz val="16"/>
      <name val="CG Times (W1)"/>
    </font>
    <font>
      <b/>
      <sz val="18"/>
      <name val="CG Times (W1)"/>
      <family val="1"/>
    </font>
    <font>
      <b/>
      <sz val="16"/>
      <name val="CG Times (W1)"/>
      <family val="1"/>
    </font>
    <font>
      <sz val="16"/>
      <name val="CG Times (W1)"/>
      <family val="1"/>
    </font>
    <font>
      <vertAlign val="superscript"/>
      <sz val="16"/>
      <name val="CG Times (W1)"/>
      <family val="1"/>
    </font>
    <font>
      <sz val="16"/>
      <name val="CG Times (W1)"/>
    </font>
    <font>
      <b/>
      <i/>
      <sz val="16"/>
      <name val="CG Times (W1)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64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64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64"/>
      </left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241">
    <xf numFmtId="0" fontId="0" fillId="0" borderId="0" xfId="0"/>
    <xf numFmtId="0" fontId="2" fillId="0" borderId="0" xfId="0" applyFont="1" applyFill="1"/>
    <xf numFmtId="0" fontId="3" fillId="0" borderId="0" xfId="0" applyFont="1" applyAlignment="1" applyProtection="1">
      <alignment vertical="center"/>
    </xf>
    <xf numFmtId="0" fontId="2" fillId="0" borderId="0" xfId="0" applyFont="1"/>
    <xf numFmtId="0" fontId="2" fillId="0" borderId="0" xfId="0" applyFont="1" applyBorder="1"/>
    <xf numFmtId="0" fontId="4" fillId="0" borderId="0" xfId="0" applyFont="1" applyAlignment="1" applyProtection="1">
      <alignment vertical="center"/>
    </xf>
    <xf numFmtId="0" fontId="2" fillId="0" borderId="0" xfId="0" applyFont="1" applyProtection="1"/>
    <xf numFmtId="0" fontId="5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37" fontId="3" fillId="0" borderId="4" xfId="0" applyNumberFormat="1" applyFont="1" applyBorder="1" applyAlignment="1" applyProtection="1">
      <alignment vertical="center"/>
    </xf>
    <xf numFmtId="0" fontId="7" fillId="0" borderId="0" xfId="0" applyFont="1" applyBorder="1" applyProtection="1"/>
    <xf numFmtId="0" fontId="7" fillId="0" borderId="0" xfId="0" applyFont="1" applyProtection="1"/>
    <xf numFmtId="0" fontId="8" fillId="0" borderId="0" xfId="0" applyFont="1" applyFill="1"/>
    <xf numFmtId="0" fontId="3" fillId="0" borderId="5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37" fontId="3" fillId="0" borderId="6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37" fontId="9" fillId="0" borderId="7" xfId="0" applyNumberFormat="1" applyFont="1" applyBorder="1" applyAlignment="1" applyProtection="1">
      <alignment vertical="center"/>
    </xf>
    <xf numFmtId="37" fontId="5" fillId="0" borderId="7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top"/>
    </xf>
    <xf numFmtId="37" fontId="5" fillId="0" borderId="7" xfId="0" applyNumberFormat="1" applyFont="1" applyBorder="1" applyAlignment="1" applyProtection="1">
      <alignment vertical="top"/>
    </xf>
    <xf numFmtId="0" fontId="10" fillId="0" borderId="8" xfId="0" applyFont="1" applyBorder="1" applyAlignment="1" applyProtection="1">
      <alignment vertical="center"/>
    </xf>
    <xf numFmtId="37" fontId="10" fillId="0" borderId="9" xfId="0" applyNumberFormat="1" applyFont="1" applyBorder="1" applyAlignment="1" applyProtection="1">
      <alignment vertical="center"/>
    </xf>
    <xf numFmtId="37" fontId="10" fillId="0" borderId="9" xfId="0" applyNumberFormat="1" applyFont="1" applyBorder="1" applyAlignment="1" applyProtection="1">
      <alignment vertical="top"/>
    </xf>
    <xf numFmtId="37" fontId="5" fillId="0" borderId="10" xfId="0" applyNumberFormat="1" applyFont="1" applyBorder="1" applyAlignment="1" applyProtection="1">
      <alignment vertical="center"/>
    </xf>
    <xf numFmtId="37" fontId="5" fillId="0" borderId="10" xfId="0" applyNumberFormat="1" applyFont="1" applyBorder="1" applyAlignment="1" applyProtection="1">
      <alignment vertical="top"/>
    </xf>
    <xf numFmtId="37" fontId="5" fillId="0" borderId="11" xfId="0" applyNumberFormat="1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37" fontId="5" fillId="0" borderId="13" xfId="0" applyNumberFormat="1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37" fontId="11" fillId="0" borderId="6" xfId="0" applyNumberFormat="1" applyFont="1" applyBorder="1" applyAlignment="1" applyProtection="1">
      <alignment vertical="center"/>
    </xf>
    <xf numFmtId="37" fontId="9" fillId="0" borderId="11" xfId="0" applyNumberFormat="1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37" fontId="11" fillId="0" borderId="19" xfId="0" applyNumberFormat="1" applyFont="1" applyBorder="1" applyAlignment="1" applyProtection="1">
      <alignment vertical="center"/>
    </xf>
    <xf numFmtId="37" fontId="12" fillId="0" borderId="5" xfId="0" applyNumberFormat="1" applyFont="1" applyBorder="1" applyProtection="1"/>
    <xf numFmtId="37" fontId="3" fillId="0" borderId="20" xfId="0" applyNumberFormat="1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7" fillId="0" borderId="4" xfId="0" applyFont="1" applyBorder="1"/>
    <xf numFmtId="0" fontId="3" fillId="0" borderId="23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</xf>
    <xf numFmtId="3" fontId="7" fillId="0" borderId="0" xfId="0" applyNumberFormat="1" applyFont="1" applyProtection="1"/>
    <xf numFmtId="37" fontId="5" fillId="0" borderId="9" xfId="0" applyNumberFormat="1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49" fontId="9" fillId="0" borderId="0" xfId="0" applyNumberFormat="1" applyFont="1" applyBorder="1" applyAlignment="1" applyProtection="1">
      <alignment horizontal="right" vertical="center"/>
    </xf>
    <xf numFmtId="49" fontId="2" fillId="0" borderId="0" xfId="0" applyNumberFormat="1" applyFont="1" applyFill="1"/>
    <xf numFmtId="49" fontId="5" fillId="0" borderId="0" xfId="0" applyNumberFormat="1" applyFont="1" applyAlignment="1" applyProtection="1">
      <alignment vertical="center" wrapText="1"/>
    </xf>
    <xf numFmtId="49" fontId="5" fillId="0" borderId="0" xfId="0" applyNumberFormat="1" applyFont="1" applyAlignment="1" applyProtection="1">
      <alignment vertical="center"/>
    </xf>
    <xf numFmtId="49" fontId="5" fillId="0" borderId="0" xfId="0" applyNumberFormat="1" applyFont="1" applyBorder="1" applyAlignment="1" applyProtection="1">
      <alignment vertical="center"/>
    </xf>
    <xf numFmtId="49" fontId="2" fillId="0" borderId="0" xfId="0" applyNumberFormat="1" applyFont="1"/>
    <xf numFmtId="49" fontId="2" fillId="0" borderId="0" xfId="0" applyNumberFormat="1" applyFont="1" applyBorder="1"/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Fill="1"/>
    <xf numFmtId="37" fontId="5" fillId="0" borderId="7" xfId="0" applyNumberFormat="1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/>
    </xf>
    <xf numFmtId="37" fontId="3" fillId="0" borderId="27" xfId="0" applyNumberFormat="1" applyFont="1" applyBorder="1" applyAlignment="1" applyProtection="1">
      <alignment vertical="center"/>
    </xf>
    <xf numFmtId="37" fontId="11" fillId="0" borderId="1" xfId="0" applyNumberFormat="1" applyFont="1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37" fontId="12" fillId="0" borderId="23" xfId="0" applyNumberFormat="1" applyFont="1" applyBorder="1" applyProtection="1"/>
    <xf numFmtId="0" fontId="2" fillId="0" borderId="0" xfId="1" applyFont="1" applyFill="1"/>
    <xf numFmtId="0" fontId="3" fillId="0" borderId="0" xfId="1" applyFont="1" applyAlignment="1" applyProtection="1">
      <alignment vertical="center"/>
    </xf>
    <xf numFmtId="0" fontId="2" fillId="0" borderId="0" xfId="1" applyFont="1"/>
    <xf numFmtId="0" fontId="2" fillId="0" borderId="0" xfId="1" applyFont="1" applyBorder="1"/>
    <xf numFmtId="0" fontId="4" fillId="0" borderId="0" xfId="1" applyFont="1" applyAlignment="1" applyProtection="1">
      <alignment vertical="center"/>
    </xf>
    <xf numFmtId="0" fontId="2" fillId="0" borderId="0" xfId="1" applyFont="1" applyProtection="1"/>
    <xf numFmtId="0" fontId="5" fillId="0" borderId="0" xfId="1" applyFont="1" applyBorder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3" fillId="0" borderId="1" xfId="1" applyFont="1" applyBorder="1" applyAlignment="1" applyProtection="1">
      <alignment horizontal="right" vertical="center"/>
    </xf>
    <xf numFmtId="0" fontId="3" fillId="0" borderId="2" xfId="1" applyFont="1" applyBorder="1" applyAlignment="1" applyProtection="1">
      <alignment vertical="center"/>
    </xf>
    <xf numFmtId="0" fontId="3" fillId="0" borderId="3" xfId="1" applyFont="1" applyBorder="1" applyAlignment="1" applyProtection="1">
      <alignment vertical="center"/>
    </xf>
    <xf numFmtId="37" fontId="3" fillId="0" borderId="4" xfId="1" applyNumberFormat="1" applyFont="1" applyBorder="1" applyAlignment="1" applyProtection="1">
      <alignment vertical="center"/>
    </xf>
    <xf numFmtId="0" fontId="7" fillId="0" borderId="0" xfId="1" applyFont="1" applyBorder="1" applyProtection="1"/>
    <xf numFmtId="0" fontId="7" fillId="0" borderId="0" xfId="1" applyFont="1" applyProtection="1"/>
    <xf numFmtId="0" fontId="8" fillId="0" borderId="0" xfId="1" applyFont="1" applyFill="1"/>
    <xf numFmtId="0" fontId="3" fillId="0" borderId="5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37" fontId="3" fillId="0" borderId="6" xfId="1" applyNumberFormat="1" applyFont="1" applyBorder="1" applyAlignment="1" applyProtection="1">
      <alignment vertical="center"/>
    </xf>
    <xf numFmtId="0" fontId="9" fillId="0" borderId="5" xfId="1" applyFont="1" applyBorder="1" applyAlignment="1" applyProtection="1">
      <alignment vertical="center"/>
    </xf>
    <xf numFmtId="37" fontId="9" fillId="0" borderId="7" xfId="1" applyNumberFormat="1" applyFont="1" applyBorder="1" applyAlignment="1" applyProtection="1">
      <alignment vertical="center"/>
    </xf>
    <xf numFmtId="37" fontId="5" fillId="0" borderId="7" xfId="1" applyNumberFormat="1" applyFont="1" applyBorder="1" applyAlignment="1" applyProtection="1">
      <alignment vertical="center"/>
    </xf>
    <xf numFmtId="0" fontId="5" fillId="0" borderId="5" xfId="1" applyFont="1" applyBorder="1" applyAlignment="1" applyProtection="1">
      <alignment vertical="center"/>
    </xf>
    <xf numFmtId="0" fontId="5" fillId="0" borderId="5" xfId="1" applyFont="1" applyBorder="1" applyAlignment="1" applyProtection="1">
      <alignment vertical="top"/>
    </xf>
    <xf numFmtId="37" fontId="5" fillId="0" borderId="7" xfId="1" applyNumberFormat="1" applyFont="1" applyBorder="1" applyAlignment="1" applyProtection="1">
      <alignment vertical="top"/>
    </xf>
    <xf numFmtId="0" fontId="10" fillId="0" borderId="5" xfId="1" applyFont="1" applyBorder="1" applyAlignment="1" applyProtection="1">
      <alignment vertical="center"/>
    </xf>
    <xf numFmtId="37" fontId="10" fillId="0" borderId="7" xfId="1" applyNumberFormat="1" applyFont="1" applyBorder="1" applyAlignment="1" applyProtection="1">
      <alignment vertical="center"/>
    </xf>
    <xf numFmtId="37" fontId="10" fillId="0" borderId="7" xfId="1" applyNumberFormat="1" applyFont="1" applyBorder="1" applyAlignment="1" applyProtection="1">
      <alignment vertical="top"/>
    </xf>
    <xf numFmtId="37" fontId="5" fillId="0" borderId="11" xfId="1" applyNumberFormat="1" applyFont="1" applyBorder="1" applyAlignment="1" applyProtection="1">
      <alignment vertical="center"/>
    </xf>
    <xf numFmtId="0" fontId="5" fillId="0" borderId="12" xfId="1" applyFont="1" applyBorder="1" applyAlignment="1" applyProtection="1">
      <alignment vertical="center"/>
    </xf>
    <xf numFmtId="37" fontId="5" fillId="0" borderId="13" xfId="1" applyNumberFormat="1" applyFont="1" applyBorder="1" applyAlignment="1" applyProtection="1">
      <alignment vertical="center"/>
    </xf>
    <xf numFmtId="0" fontId="5" fillId="0" borderId="8" xfId="1" applyFont="1" applyBorder="1" applyAlignment="1" applyProtection="1">
      <alignment vertical="center"/>
    </xf>
    <xf numFmtId="37" fontId="5" fillId="0" borderId="10" xfId="1" applyNumberFormat="1" applyFont="1" applyBorder="1" applyAlignment="1" applyProtection="1">
      <alignment vertical="center"/>
    </xf>
    <xf numFmtId="0" fontId="5" fillId="0" borderId="15" xfId="1" applyFont="1" applyBorder="1" applyAlignment="1" applyProtection="1">
      <alignment vertical="center"/>
    </xf>
    <xf numFmtId="37" fontId="11" fillId="0" borderId="6" xfId="1" applyNumberFormat="1" applyFont="1" applyBorder="1" applyAlignment="1" applyProtection="1">
      <alignment vertical="center"/>
    </xf>
    <xf numFmtId="37" fontId="5" fillId="0" borderId="7" xfId="1" applyNumberFormat="1" applyFont="1" applyBorder="1" applyAlignment="1" applyProtection="1">
      <alignment vertical="center"/>
      <protection hidden="1"/>
    </xf>
    <xf numFmtId="0" fontId="3" fillId="0" borderId="25" xfId="1" applyFont="1" applyBorder="1" applyAlignment="1" applyProtection="1">
      <alignment vertical="center"/>
    </xf>
    <xf numFmtId="0" fontId="3" fillId="0" borderId="26" xfId="1" applyFont="1" applyBorder="1" applyAlignment="1" applyProtection="1">
      <alignment vertical="center"/>
    </xf>
    <xf numFmtId="37" fontId="3" fillId="0" borderId="27" xfId="1" applyNumberFormat="1" applyFont="1" applyBorder="1" applyAlignment="1" applyProtection="1">
      <alignment vertical="center"/>
    </xf>
    <xf numFmtId="37" fontId="11" fillId="0" borderId="1" xfId="1" applyNumberFormat="1" applyFont="1" applyBorder="1" applyAlignment="1" applyProtection="1">
      <alignment vertical="center"/>
    </xf>
    <xf numFmtId="0" fontId="3" fillId="0" borderId="28" xfId="1" applyFont="1" applyBorder="1" applyAlignment="1" applyProtection="1">
      <alignment vertical="center"/>
    </xf>
    <xf numFmtId="0" fontId="3" fillId="0" borderId="15" xfId="1" applyFont="1" applyBorder="1" applyAlignment="1" applyProtection="1">
      <alignment vertical="center"/>
    </xf>
    <xf numFmtId="0" fontId="3" fillId="0" borderId="21" xfId="1" applyFont="1" applyBorder="1" applyAlignment="1" applyProtection="1">
      <alignment vertical="center"/>
    </xf>
    <xf numFmtId="0" fontId="3" fillId="0" borderId="22" xfId="1" applyFont="1" applyBorder="1" applyAlignment="1" applyProtection="1">
      <alignment vertical="center"/>
    </xf>
    <xf numFmtId="0" fontId="7" fillId="0" borderId="4" xfId="1" applyFont="1" applyBorder="1"/>
    <xf numFmtId="0" fontId="3" fillId="0" borderId="23" xfId="1" applyFont="1" applyBorder="1" applyAlignment="1" applyProtection="1">
      <alignment vertical="center"/>
    </xf>
    <xf numFmtId="0" fontId="3" fillId="0" borderId="24" xfId="1" applyFont="1" applyBorder="1" applyAlignment="1" applyProtection="1">
      <alignment vertical="center"/>
    </xf>
    <xf numFmtId="0" fontId="5" fillId="0" borderId="14" xfId="1" applyFont="1" applyBorder="1" applyAlignment="1" applyProtection="1">
      <alignment vertical="center"/>
    </xf>
    <xf numFmtId="0" fontId="5" fillId="0" borderId="24" xfId="1" applyFont="1" applyBorder="1" applyAlignment="1" applyProtection="1">
      <alignment vertical="center"/>
    </xf>
    <xf numFmtId="49" fontId="2" fillId="0" borderId="0" xfId="1" applyNumberFormat="1" applyFont="1" applyFill="1"/>
    <xf numFmtId="49" fontId="5" fillId="0" borderId="0" xfId="1" applyNumberFormat="1" applyFont="1" applyAlignment="1" applyProtection="1">
      <alignment vertical="center"/>
    </xf>
    <xf numFmtId="49" fontId="5" fillId="0" borderId="0" xfId="1" applyNumberFormat="1" applyFont="1" applyBorder="1" applyAlignment="1" applyProtection="1">
      <alignment vertical="center"/>
    </xf>
    <xf numFmtId="49" fontId="9" fillId="0" borderId="0" xfId="1" applyNumberFormat="1" applyFont="1" applyBorder="1" applyAlignment="1" applyProtection="1">
      <alignment horizontal="right" vertical="center"/>
    </xf>
    <xf numFmtId="49" fontId="2" fillId="0" borderId="0" xfId="1" applyNumberFormat="1" applyFont="1" applyBorder="1"/>
    <xf numFmtId="49" fontId="2" fillId="0" borderId="0" xfId="1" applyNumberFormat="1" applyFont="1"/>
    <xf numFmtId="49" fontId="5" fillId="0" borderId="0" xfId="1" applyNumberFormat="1" applyFont="1" applyAlignment="1" applyProtection="1">
      <alignment vertical="center" wrapText="1"/>
    </xf>
    <xf numFmtId="0" fontId="9" fillId="0" borderId="0" xfId="1" applyFont="1" applyAlignment="1" applyProtection="1">
      <alignment vertical="center"/>
    </xf>
    <xf numFmtId="0" fontId="9" fillId="0" borderId="0" xfId="1" applyFont="1" applyBorder="1" applyAlignment="1" applyProtection="1">
      <alignment vertical="center"/>
    </xf>
    <xf numFmtId="0" fontId="1" fillId="0" borderId="0" xfId="1" applyFill="1"/>
    <xf numFmtId="0" fontId="1" fillId="0" borderId="0" xfId="1"/>
    <xf numFmtId="37" fontId="7" fillId="0" borderId="0" xfId="1" applyNumberFormat="1" applyFont="1" applyBorder="1" applyProtection="1"/>
    <xf numFmtId="37" fontId="11" fillId="0" borderId="13" xfId="1" applyNumberFormat="1" applyFont="1" applyBorder="1" applyAlignment="1" applyProtection="1">
      <alignment vertical="center"/>
    </xf>
    <xf numFmtId="0" fontId="5" fillId="0" borderId="0" xfId="1" applyFont="1" applyBorder="1" applyAlignment="1" applyProtection="1">
      <alignment horizontal="right" vertical="center"/>
    </xf>
    <xf numFmtId="37" fontId="2" fillId="0" borderId="0" xfId="1" applyNumberFormat="1" applyFont="1"/>
    <xf numFmtId="3" fontId="7" fillId="0" borderId="0" xfId="1" applyNumberFormat="1" applyFont="1" applyBorder="1" applyProtection="1"/>
    <xf numFmtId="3" fontId="7" fillId="0" borderId="0" xfId="1" applyNumberFormat="1" applyFont="1" applyProtection="1"/>
    <xf numFmtId="3" fontId="2" fillId="0" borderId="0" xfId="1" applyNumberFormat="1" applyFont="1" applyBorder="1"/>
    <xf numFmtId="3" fontId="2" fillId="0" borderId="0" xfId="1" applyNumberFormat="1" applyFont="1"/>
    <xf numFmtId="37" fontId="5" fillId="0" borderId="29" xfId="1" applyNumberFormat="1" applyFont="1" applyBorder="1" applyAlignment="1" applyProtection="1">
      <alignment vertical="center"/>
    </xf>
    <xf numFmtId="37" fontId="5" fillId="0" borderId="30" xfId="1" applyNumberFormat="1" applyFont="1" applyBorder="1" applyAlignment="1" applyProtection="1">
      <alignment vertical="center"/>
    </xf>
    <xf numFmtId="37" fontId="5" fillId="0" borderId="31" xfId="1" applyNumberFormat="1" applyFont="1" applyBorder="1" applyAlignment="1" applyProtection="1">
      <alignment vertical="center"/>
    </xf>
    <xf numFmtId="37" fontId="5" fillId="0" borderId="32" xfId="1" applyNumberFormat="1" applyFont="1" applyBorder="1" applyAlignment="1" applyProtection="1">
      <alignment vertical="center"/>
    </xf>
    <xf numFmtId="37" fontId="5" fillId="0" borderId="33" xfId="1" applyNumberFormat="1" applyFont="1" applyBorder="1" applyAlignment="1" applyProtection="1">
      <alignment vertical="center"/>
    </xf>
    <xf numFmtId="37" fontId="5" fillId="0" borderId="34" xfId="1" applyNumberFormat="1" applyFont="1" applyBorder="1" applyAlignment="1" applyProtection="1">
      <alignment vertical="center"/>
    </xf>
    <xf numFmtId="37" fontId="5" fillId="0" borderId="35" xfId="1" applyNumberFormat="1" applyFont="1" applyBorder="1" applyAlignment="1" applyProtection="1">
      <alignment vertical="center"/>
    </xf>
    <xf numFmtId="37" fontId="5" fillId="0" borderId="36" xfId="1" applyNumberFormat="1" applyFont="1" applyBorder="1" applyAlignment="1" applyProtection="1">
      <alignment vertical="center"/>
    </xf>
    <xf numFmtId="37" fontId="5" fillId="0" borderId="37" xfId="1" applyNumberFormat="1" applyFont="1" applyBorder="1" applyAlignment="1" applyProtection="1">
      <alignment vertical="center"/>
    </xf>
    <xf numFmtId="37" fontId="11" fillId="0" borderId="38" xfId="1" applyNumberFormat="1" applyFont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37" fontId="9" fillId="0" borderId="7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/>
    <xf numFmtId="3" fontId="2" fillId="0" borderId="0" xfId="1" applyNumberFormat="1" applyFont="1" applyFill="1"/>
    <xf numFmtId="0" fontId="3" fillId="0" borderId="14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 wrapText="1"/>
    </xf>
    <xf numFmtId="0" fontId="13" fillId="0" borderId="0" xfId="1" applyFont="1" applyBorder="1" applyAlignment="1" applyProtection="1">
      <alignment vertical="center" wrapText="1"/>
    </xf>
    <xf numFmtId="0" fontId="5" fillId="0" borderId="39" xfId="1" applyFont="1" applyBorder="1" applyAlignment="1" applyProtection="1">
      <alignment vertical="center"/>
    </xf>
    <xf numFmtId="37" fontId="5" fillId="0" borderId="40" xfId="1" applyNumberFormat="1" applyFont="1" applyBorder="1" applyAlignment="1" applyProtection="1">
      <alignment vertical="center"/>
    </xf>
    <xf numFmtId="37" fontId="5" fillId="0" borderId="41" xfId="1" applyNumberFormat="1" applyFont="1" applyBorder="1" applyAlignment="1" applyProtection="1">
      <alignment vertical="center"/>
    </xf>
    <xf numFmtId="37" fontId="10" fillId="0" borderId="10" xfId="1" applyNumberFormat="1" applyFont="1" applyBorder="1" applyAlignment="1" applyProtection="1">
      <alignment vertical="center"/>
    </xf>
    <xf numFmtId="37" fontId="10" fillId="0" borderId="10" xfId="1" applyNumberFormat="1" applyFont="1" applyBorder="1" applyAlignment="1" applyProtection="1">
      <alignment vertical="top"/>
    </xf>
    <xf numFmtId="0" fontId="1" fillId="0" borderId="0" xfId="1" applyFont="1" applyAlignment="1">
      <alignment horizontal="left"/>
    </xf>
    <xf numFmtId="0" fontId="1" fillId="0" borderId="0" xfId="1" applyFont="1"/>
    <xf numFmtId="37" fontId="7" fillId="0" borderId="0" xfId="0" applyNumberFormat="1" applyFont="1" applyProtection="1"/>
    <xf numFmtId="3" fontId="2" fillId="0" borderId="0" xfId="0" applyNumberFormat="1" applyFont="1"/>
    <xf numFmtId="3" fontId="2" fillId="0" borderId="0" xfId="0" applyNumberFormat="1" applyFont="1" applyFill="1"/>
    <xf numFmtId="0" fontId="13" fillId="0" borderId="0" xfId="0" applyFont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5" fillId="0" borderId="8" xfId="0" applyFont="1" applyBorder="1" applyAlignment="1" applyProtection="1">
      <alignment vertical="center"/>
    </xf>
    <xf numFmtId="0" fontId="5" fillId="0" borderId="39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37" fontId="10" fillId="0" borderId="10" xfId="0" applyNumberFormat="1" applyFont="1" applyBorder="1" applyAlignment="1" applyProtection="1">
      <alignment vertical="center"/>
    </xf>
    <xf numFmtId="37" fontId="10" fillId="0" borderId="7" xfId="0" applyNumberFormat="1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37" fontId="5" fillId="0" borderId="42" xfId="0" applyNumberFormat="1" applyFont="1" applyBorder="1" applyAlignment="1" applyProtection="1">
      <alignment vertical="center"/>
    </xf>
    <xf numFmtId="37" fontId="5" fillId="0" borderId="42" xfId="0" applyNumberFormat="1" applyFont="1" applyBorder="1" applyAlignment="1" applyProtection="1">
      <alignment vertical="top"/>
    </xf>
    <xf numFmtId="37" fontId="10" fillId="0" borderId="10" xfId="0" applyNumberFormat="1" applyFont="1" applyBorder="1" applyAlignment="1" applyProtection="1">
      <alignment vertical="top"/>
    </xf>
    <xf numFmtId="37" fontId="5" fillId="0" borderId="32" xfId="0" applyNumberFormat="1" applyFont="1" applyBorder="1" applyAlignment="1" applyProtection="1">
      <alignment vertical="center"/>
    </xf>
    <xf numFmtId="37" fontId="5" fillId="0" borderId="34" xfId="0" applyNumberFormat="1" applyFont="1" applyBorder="1" applyAlignment="1" applyProtection="1">
      <alignment vertical="center"/>
    </xf>
    <xf numFmtId="37" fontId="11" fillId="0" borderId="38" xfId="0" applyNumberFormat="1" applyFont="1" applyBorder="1" applyAlignment="1" applyProtection="1">
      <alignment vertical="center"/>
    </xf>
    <xf numFmtId="37" fontId="5" fillId="0" borderId="7" xfId="0" applyNumberFormat="1" applyFont="1" applyFill="1" applyBorder="1" applyAlignment="1" applyProtection="1">
      <alignment vertical="center"/>
    </xf>
    <xf numFmtId="37" fontId="5" fillId="0" borderId="42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37" fontId="9" fillId="0" borderId="7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top"/>
    </xf>
    <xf numFmtId="49" fontId="5" fillId="0" borderId="24" xfId="1" applyNumberFormat="1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6" fillId="0" borderId="1" xfId="0" applyFont="1" applyBorder="1" applyAlignment="1" applyProtection="1">
      <alignment horizontal="right" vertical="center"/>
    </xf>
    <xf numFmtId="49" fontId="18" fillId="0" borderId="0" xfId="0" applyNumberFormat="1" applyFont="1" applyAlignment="1" applyProtection="1">
      <alignment vertical="center" wrapText="1"/>
    </xf>
    <xf numFmtId="0" fontId="19" fillId="0" borderId="0" xfId="0" applyFont="1" applyAlignment="1" applyProtection="1">
      <alignment vertical="center" wrapText="1"/>
    </xf>
    <xf numFmtId="0" fontId="19" fillId="0" borderId="0" xfId="0" applyFont="1" applyBorder="1" applyAlignment="1" applyProtection="1">
      <alignment vertical="center" wrapText="1"/>
    </xf>
    <xf numFmtId="49" fontId="20" fillId="0" borderId="0" xfId="0" applyNumberFormat="1" applyFont="1" applyBorder="1" applyAlignment="1" applyProtection="1">
      <alignment horizontal="right" vertical="center"/>
    </xf>
    <xf numFmtId="0" fontId="16" fillId="0" borderId="1" xfId="0" applyFont="1" applyBorder="1" applyAlignment="1" applyProtection="1">
      <alignment horizontal="center" vertical="center"/>
    </xf>
    <xf numFmtId="37" fontId="17" fillId="0" borderId="4" xfId="0" applyNumberFormat="1" applyFont="1" applyBorder="1" applyAlignment="1" applyProtection="1">
      <alignment horizontal="center" vertical="center"/>
    </xf>
    <xf numFmtId="37" fontId="17" fillId="0" borderId="6" xfId="0" applyNumberFormat="1" applyFont="1" applyBorder="1" applyAlignment="1" applyProtection="1">
      <alignment horizontal="center" vertical="center"/>
    </xf>
    <xf numFmtId="37" fontId="20" fillId="0" borderId="7" xfId="0" applyNumberFormat="1" applyFont="1" applyBorder="1" applyAlignment="1" applyProtection="1">
      <alignment horizontal="center" vertical="center"/>
    </xf>
    <xf numFmtId="37" fontId="18" fillId="0" borderId="7" xfId="0" applyNumberFormat="1" applyFont="1" applyBorder="1" applyAlignment="1" applyProtection="1">
      <alignment horizontal="center" vertical="center"/>
    </xf>
    <xf numFmtId="37" fontId="18" fillId="0" borderId="7" xfId="0" applyNumberFormat="1" applyFont="1" applyBorder="1" applyAlignment="1" applyProtection="1">
      <alignment horizontal="center" vertical="top"/>
    </xf>
    <xf numFmtId="37" fontId="18" fillId="0" borderId="7" xfId="0" applyNumberFormat="1" applyFont="1" applyFill="1" applyBorder="1" applyAlignment="1" applyProtection="1">
      <alignment horizontal="center" vertical="center"/>
    </xf>
    <xf numFmtId="37" fontId="18" fillId="0" borderId="42" xfId="0" applyNumberFormat="1" applyFont="1" applyBorder="1" applyAlignment="1" applyProtection="1">
      <alignment horizontal="center" vertical="top"/>
    </xf>
    <xf numFmtId="37" fontId="18" fillId="0" borderId="42" xfId="0" applyNumberFormat="1" applyFont="1" applyFill="1" applyBorder="1" applyAlignment="1" applyProtection="1">
      <alignment horizontal="center" vertical="center"/>
    </xf>
    <xf numFmtId="37" fontId="21" fillId="0" borderId="10" xfId="0" applyNumberFormat="1" applyFont="1" applyBorder="1" applyAlignment="1" applyProtection="1">
      <alignment horizontal="center" vertical="center"/>
    </xf>
    <xf numFmtId="37" fontId="18" fillId="0" borderId="32" xfId="0" applyNumberFormat="1" applyFont="1" applyBorder="1" applyAlignment="1" applyProtection="1">
      <alignment horizontal="center" vertical="center"/>
    </xf>
    <xf numFmtId="37" fontId="18" fillId="0" borderId="34" xfId="0" applyNumberFormat="1" applyFont="1" applyBorder="1" applyAlignment="1" applyProtection="1">
      <alignment horizontal="center" vertical="center"/>
    </xf>
    <xf numFmtId="37" fontId="15" fillId="0" borderId="6" xfId="0" applyNumberFormat="1" applyFont="1" applyBorder="1" applyAlignment="1" applyProtection="1">
      <alignment horizontal="center" vertical="center"/>
    </xf>
    <xf numFmtId="37" fontId="15" fillId="0" borderId="38" xfId="0" applyNumberFormat="1" applyFont="1" applyBorder="1" applyAlignment="1" applyProtection="1">
      <alignment horizontal="center" vertical="center"/>
    </xf>
    <xf numFmtId="37" fontId="20" fillId="0" borderId="7" xfId="0" applyNumberFormat="1" applyFont="1" applyFill="1" applyBorder="1" applyAlignment="1" applyProtection="1">
      <alignment horizontal="center" vertical="center"/>
    </xf>
    <xf numFmtId="37" fontId="17" fillId="0" borderId="27" xfId="0" applyNumberFormat="1" applyFont="1" applyBorder="1" applyAlignment="1" applyProtection="1">
      <alignment horizontal="center" vertical="center"/>
    </xf>
    <xf numFmtId="37" fontId="15" fillId="0" borderId="1" xfId="0" applyNumberFormat="1" applyFont="1" applyBorder="1" applyAlignment="1" applyProtection="1">
      <alignment horizontal="center" vertical="center"/>
    </xf>
    <xf numFmtId="0" fontId="22" fillId="0" borderId="4" xfId="0" applyFont="1" applyBorder="1" applyAlignment="1">
      <alignment horizontal="center"/>
    </xf>
    <xf numFmtId="37" fontId="17" fillId="0" borderId="4" xfId="0" applyNumberFormat="1" applyFont="1" applyBorder="1" applyAlignment="1" applyProtection="1">
      <alignment vertical="center"/>
    </xf>
    <xf numFmtId="37" fontId="17" fillId="0" borderId="6" xfId="0" applyNumberFormat="1" applyFont="1" applyBorder="1" applyAlignment="1" applyProtection="1">
      <alignment vertical="center"/>
    </xf>
    <xf numFmtId="37" fontId="20" fillId="0" borderId="7" xfId="0" applyNumberFormat="1" applyFont="1" applyBorder="1" applyAlignment="1" applyProtection="1">
      <alignment vertical="center"/>
    </xf>
    <xf numFmtId="37" fontId="18" fillId="0" borderId="7" xfId="0" applyNumberFormat="1" applyFont="1" applyBorder="1" applyAlignment="1" applyProtection="1">
      <alignment vertical="center"/>
    </xf>
    <xf numFmtId="37" fontId="18" fillId="0" borderId="7" xfId="0" applyNumberFormat="1" applyFont="1" applyBorder="1" applyAlignment="1" applyProtection="1">
      <alignment vertical="top"/>
    </xf>
    <xf numFmtId="37" fontId="18" fillId="0" borderId="7" xfId="0" applyNumberFormat="1" applyFont="1" applyFill="1" applyBorder="1" applyAlignment="1" applyProtection="1">
      <alignment vertical="center"/>
    </xf>
    <xf numFmtId="37" fontId="18" fillId="0" borderId="42" xfId="0" applyNumberFormat="1" applyFont="1" applyBorder="1" applyAlignment="1" applyProtection="1">
      <alignment vertical="top"/>
    </xf>
    <xf numFmtId="37" fontId="18" fillId="0" borderId="42" xfId="0" applyNumberFormat="1" applyFont="1" applyFill="1" applyBorder="1" applyAlignment="1" applyProtection="1">
      <alignment vertical="center"/>
    </xf>
    <xf numFmtId="37" fontId="21" fillId="0" borderId="10" xfId="0" applyNumberFormat="1" applyFont="1" applyBorder="1" applyAlignment="1" applyProtection="1">
      <alignment vertical="center"/>
    </xf>
    <xf numFmtId="37" fontId="21" fillId="0" borderId="10" xfId="0" applyNumberFormat="1" applyFont="1" applyBorder="1" applyAlignment="1" applyProtection="1">
      <alignment vertical="top"/>
    </xf>
    <xf numFmtId="37" fontId="18" fillId="0" borderId="32" xfId="0" applyNumberFormat="1" applyFont="1" applyBorder="1" applyAlignment="1" applyProtection="1">
      <alignment vertical="center"/>
    </xf>
    <xf numFmtId="37" fontId="18" fillId="0" borderId="34" xfId="0" applyNumberFormat="1" applyFont="1" applyBorder="1" applyAlignment="1" applyProtection="1">
      <alignment vertical="center"/>
    </xf>
    <xf numFmtId="37" fontId="15" fillId="0" borderId="6" xfId="0" applyNumberFormat="1" applyFont="1" applyBorder="1" applyAlignment="1" applyProtection="1">
      <alignment vertical="center"/>
    </xf>
    <xf numFmtId="37" fontId="15" fillId="0" borderId="38" xfId="0" applyNumberFormat="1" applyFont="1" applyBorder="1" applyAlignment="1" applyProtection="1">
      <alignment vertical="center"/>
    </xf>
    <xf numFmtId="37" fontId="20" fillId="0" borderId="7" xfId="0" applyNumberFormat="1" applyFont="1" applyFill="1" applyBorder="1" applyAlignment="1" applyProtection="1">
      <alignment vertical="center"/>
    </xf>
    <xf numFmtId="37" fontId="17" fillId="0" borderId="27" xfId="0" applyNumberFormat="1" applyFont="1" applyBorder="1" applyAlignment="1" applyProtection="1">
      <alignment vertical="center"/>
    </xf>
    <xf numFmtId="37" fontId="15" fillId="0" borderId="1" xfId="0" applyNumberFormat="1" applyFont="1" applyBorder="1" applyAlignment="1" applyProtection="1">
      <alignment vertical="center"/>
    </xf>
    <xf numFmtId="0" fontId="22" fillId="0" borderId="4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20" fillId="0" borderId="0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6"/>
  <sheetViews>
    <sheetView topLeftCell="A4" zoomScale="40" zoomScaleNormal="50" zoomScaleSheetLayoutView="25" workbookViewId="0">
      <selection activeCell="B44" sqref="B44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0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77644</v>
      </c>
      <c r="F7" s="13">
        <v>144704</v>
      </c>
      <c r="G7" s="13">
        <v>222348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39016</v>
      </c>
      <c r="F8" s="19">
        <v>77046</v>
      </c>
      <c r="G8" s="19">
        <v>116062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180</v>
      </c>
      <c r="F9" s="21">
        <v>238</v>
      </c>
      <c r="G9" s="22">
        <v>418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2494</v>
      </c>
      <c r="F10" s="21">
        <v>1498</v>
      </c>
      <c r="G10" s="22">
        <v>3992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252</v>
      </c>
      <c r="F11" s="21">
        <v>175</v>
      </c>
      <c r="G11" s="22">
        <v>427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328</v>
      </c>
      <c r="F12" s="22">
        <v>366</v>
      </c>
      <c r="G12" s="22">
        <v>694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272</v>
      </c>
      <c r="F13" s="22">
        <v>406</v>
      </c>
      <c r="G13" s="22">
        <v>678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1483</v>
      </c>
      <c r="F14" s="25">
        <v>1413</v>
      </c>
      <c r="G14" s="25">
        <v>2896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1607</v>
      </c>
      <c r="F15" s="25">
        <v>1459</v>
      </c>
      <c r="G15" s="25">
        <v>3066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605</v>
      </c>
      <c r="F16" s="25">
        <v>1230</v>
      </c>
      <c r="G16" s="25">
        <v>1835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1993</v>
      </c>
      <c r="F17" s="25">
        <v>658</v>
      </c>
      <c r="G17" s="25">
        <v>2651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3011</v>
      </c>
      <c r="F18" s="25">
        <v>4838</v>
      </c>
      <c r="G18" s="25">
        <v>7849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483</v>
      </c>
      <c r="F19" s="25">
        <v>456</v>
      </c>
      <c r="G19" s="25">
        <v>939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12708</v>
      </c>
      <c r="F20" s="27">
        <v>12737</v>
      </c>
      <c r="G20" s="28">
        <v>25445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1951</v>
      </c>
      <c r="F21" s="29">
        <v>200</v>
      </c>
      <c r="G21" s="30">
        <v>2151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76</v>
      </c>
      <c r="F22" s="22">
        <v>66</v>
      </c>
      <c r="G22" s="22">
        <v>142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237</v>
      </c>
      <c r="F23" s="22">
        <v>144</v>
      </c>
      <c r="G23" s="22">
        <v>381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802</v>
      </c>
      <c r="F24" s="22">
        <v>1335</v>
      </c>
      <c r="G24" s="22">
        <v>2137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9</v>
      </c>
      <c r="F25" s="22">
        <v>13</v>
      </c>
      <c r="G25" s="22">
        <v>22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1517</v>
      </c>
      <c r="F26" s="22">
        <v>372</v>
      </c>
      <c r="G26" s="22">
        <v>1889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7887</v>
      </c>
      <c r="F27" s="22">
        <v>3742</v>
      </c>
      <c r="G27" s="22">
        <v>11629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13375</v>
      </c>
      <c r="F28" s="31">
        <v>58057</v>
      </c>
      <c r="G28" s="22">
        <v>71432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431</v>
      </c>
      <c r="F29" s="22">
        <v>353</v>
      </c>
      <c r="G29" s="33">
        <v>784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23</v>
      </c>
      <c r="F30" s="22">
        <v>27</v>
      </c>
      <c r="G30" s="33">
        <v>50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20251</v>
      </c>
      <c r="F31" s="36">
        <v>56294</v>
      </c>
      <c r="G31" s="36">
        <v>76545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89</v>
      </c>
      <c r="F32" s="21">
        <v>149</v>
      </c>
      <c r="G32" s="22">
        <v>238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34</v>
      </c>
      <c r="F33" s="21">
        <v>46</v>
      </c>
      <c r="G33" s="22">
        <v>80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345</v>
      </c>
      <c r="F34" s="21">
        <v>379</v>
      </c>
      <c r="G34" s="22">
        <v>724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361</v>
      </c>
      <c r="F35" s="21">
        <v>509</v>
      </c>
      <c r="G35" s="22">
        <v>870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194</v>
      </c>
      <c r="F36" s="21">
        <v>294</v>
      </c>
      <c r="G36" s="22">
        <v>488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152</v>
      </c>
      <c r="F37" s="21">
        <v>182</v>
      </c>
      <c r="G37" s="22">
        <v>334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433</v>
      </c>
      <c r="F38" s="21">
        <v>399</v>
      </c>
      <c r="G38" s="22">
        <v>832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1432</v>
      </c>
      <c r="F39" s="21">
        <v>241</v>
      </c>
      <c r="G39" s="22">
        <v>1673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867</v>
      </c>
      <c r="F40" s="21">
        <v>1462</v>
      </c>
      <c r="G40" s="22">
        <v>2329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1831</v>
      </c>
      <c r="F41" s="21">
        <v>1744</v>
      </c>
      <c r="G41" s="22">
        <v>3575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292</v>
      </c>
      <c r="F42" s="21">
        <v>461</v>
      </c>
      <c r="G42" s="22">
        <v>753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37">
        <v>14221</v>
      </c>
      <c r="F43" s="37">
        <v>50428</v>
      </c>
      <c r="G43" s="31">
        <v>64649</v>
      </c>
      <c r="I43" s="4"/>
    </row>
    <row r="44" spans="1:256" s="3" customFormat="1" ht="32.1" customHeight="1" thickTop="1" thickBot="1">
      <c r="A44" s="16"/>
      <c r="B44" s="38" t="s">
        <v>31</v>
      </c>
      <c r="C44" s="39"/>
      <c r="D44" s="39"/>
      <c r="E44" s="40">
        <v>3099</v>
      </c>
      <c r="F44" s="40">
        <v>3361</v>
      </c>
      <c r="G44" s="41">
        <v>6460</v>
      </c>
      <c r="I44" s="4"/>
    </row>
    <row r="45" spans="1:256" s="3" customFormat="1" ht="32.1" customHeight="1" thickTop="1">
      <c r="A45" s="16"/>
      <c r="B45" s="17" t="s">
        <v>32</v>
      </c>
      <c r="C45" s="18"/>
      <c r="D45" s="18"/>
      <c r="E45" s="42">
        <v>6899</v>
      </c>
      <c r="F45" s="42">
        <v>4735</v>
      </c>
      <c r="G45" s="43">
        <v>11634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8379</v>
      </c>
      <c r="F47" s="19">
        <v>3268</v>
      </c>
      <c r="G47" s="19">
        <v>11647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4486</v>
      </c>
      <c r="F48" s="22">
        <v>2489</v>
      </c>
      <c r="G48" s="22">
        <v>6975</v>
      </c>
      <c r="H48" s="49"/>
      <c r="I48" s="49"/>
      <c r="J48" s="49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3893</v>
      </c>
      <c r="F49" s="50">
        <v>779</v>
      </c>
      <c r="G49" s="50">
        <v>4672</v>
      </c>
      <c r="I49" s="4"/>
    </row>
    <row r="50" spans="1:9" s="3" customFormat="1" ht="16.5" customHeight="1" thickTop="1">
      <c r="A50" s="1"/>
      <c r="B50" s="9"/>
      <c r="C50" s="9"/>
      <c r="D50" s="9"/>
      <c r="E50" s="51"/>
      <c r="F50" s="52"/>
      <c r="I50" s="4"/>
    </row>
    <row r="51" spans="1:9" s="3" customFormat="1" ht="25.5" customHeight="1">
      <c r="A51" s="1"/>
      <c r="B51" s="9"/>
      <c r="C51" s="9"/>
      <c r="D51" s="9"/>
      <c r="E51" s="7"/>
      <c r="F51" s="52"/>
      <c r="G51" s="52" t="s">
        <v>37</v>
      </c>
      <c r="I51" s="4"/>
    </row>
    <row r="52" spans="1:9" s="3" customFormat="1" ht="52.5">
      <c r="A52" s="53"/>
      <c r="B52" s="54" t="s">
        <v>38</v>
      </c>
      <c r="C52" s="55"/>
      <c r="D52" s="55"/>
      <c r="E52" s="56"/>
      <c r="I52" s="4"/>
    </row>
    <row r="53" spans="1:9" s="57" customFormat="1" ht="25.5">
      <c r="A53" s="53"/>
      <c r="H53" s="3"/>
      <c r="I53" s="58"/>
    </row>
    <row r="54" spans="1:9" s="57" customFormat="1" ht="26.25">
      <c r="A54" s="1"/>
      <c r="B54" s="59"/>
      <c r="C54" s="9"/>
      <c r="D54" s="9"/>
      <c r="E54" s="7"/>
      <c r="F54" s="7"/>
      <c r="G54" s="7"/>
      <c r="H54" s="3"/>
      <c r="I54" s="58"/>
    </row>
    <row r="55" spans="1:9" s="3" customFormat="1" ht="26.25">
      <c r="A55" s="1"/>
      <c r="B55" s="60"/>
      <c r="C55" s="9"/>
      <c r="D55" s="9"/>
      <c r="E55" s="7"/>
      <c r="F55" s="7"/>
      <c r="G55" s="7"/>
      <c r="I55" s="4"/>
    </row>
    <row r="56" spans="1:9" s="3" customFormat="1" ht="25.5">
      <c r="A56" s="61"/>
      <c r="B56"/>
      <c r="C56"/>
      <c r="D56"/>
      <c r="E56"/>
      <c r="F56"/>
      <c r="G56"/>
      <c r="I56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3"/>
  <sheetViews>
    <sheetView zoomScale="40" zoomScaleNormal="50" zoomScaleSheetLayoutView="25" workbookViewId="0">
      <selection activeCell="E7" sqref="E7:G48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50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78160</v>
      </c>
      <c r="F7" s="82">
        <v>149038</v>
      </c>
      <c r="G7" s="82">
        <v>227198</v>
      </c>
      <c r="I7" s="130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38581</v>
      </c>
      <c r="F8" s="88">
        <v>77494</v>
      </c>
      <c r="G8" s="88">
        <v>116075</v>
      </c>
      <c r="I8" s="130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171</v>
      </c>
      <c r="F9" s="90">
        <v>225</v>
      </c>
      <c r="G9" s="91">
        <v>396</v>
      </c>
      <c r="I9" s="130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1878</v>
      </c>
      <c r="F10" s="90">
        <v>1165</v>
      </c>
      <c r="G10" s="91">
        <v>3043</v>
      </c>
      <c r="I10" s="130"/>
    </row>
    <row r="11" spans="1:256" s="72" customFormat="1" ht="32.1" customHeight="1">
      <c r="A11" s="85"/>
      <c r="B11" s="92" t="s">
        <v>8</v>
      </c>
      <c r="C11" s="78"/>
      <c r="D11" s="76"/>
      <c r="E11" s="90">
        <v>147</v>
      </c>
      <c r="F11" s="90">
        <v>140</v>
      </c>
      <c r="G11" s="91">
        <v>287</v>
      </c>
      <c r="I11" s="130"/>
    </row>
    <row r="12" spans="1:256" s="72" customFormat="1" ht="32.1" customHeight="1">
      <c r="A12" s="85"/>
      <c r="B12" s="92" t="s">
        <v>9</v>
      </c>
      <c r="C12" s="78"/>
      <c r="D12" s="76"/>
      <c r="E12" s="91">
        <v>313</v>
      </c>
      <c r="F12" s="91">
        <v>330</v>
      </c>
      <c r="G12" s="91">
        <v>643</v>
      </c>
      <c r="I12" s="130"/>
    </row>
    <row r="13" spans="1:256" s="72" customFormat="1" ht="32.1" customHeight="1">
      <c r="A13" s="85"/>
      <c r="B13" s="92" t="s">
        <v>10</v>
      </c>
      <c r="C13" s="78"/>
      <c r="D13" s="76"/>
      <c r="E13" s="91">
        <v>249</v>
      </c>
      <c r="F13" s="91">
        <v>396</v>
      </c>
      <c r="G13" s="91">
        <v>645</v>
      </c>
      <c r="I13" s="130"/>
    </row>
    <row r="14" spans="1:256" s="72" customFormat="1" ht="32.1" customHeight="1">
      <c r="A14" s="85"/>
      <c r="B14" s="93" t="s">
        <v>11</v>
      </c>
      <c r="C14" s="78"/>
      <c r="D14" s="76"/>
      <c r="E14" s="94">
        <v>1507</v>
      </c>
      <c r="F14" s="94">
        <v>1424</v>
      </c>
      <c r="G14" s="94">
        <v>2931</v>
      </c>
      <c r="I14" s="130"/>
    </row>
    <row r="15" spans="1:256" s="72" customFormat="1" ht="32.1" customHeight="1">
      <c r="A15" s="85"/>
      <c r="B15" s="92" t="s">
        <v>12</v>
      </c>
      <c r="C15" s="78"/>
      <c r="D15" s="76"/>
      <c r="E15" s="94">
        <v>1861</v>
      </c>
      <c r="F15" s="94">
        <v>1615</v>
      </c>
      <c r="G15" s="94">
        <v>3476</v>
      </c>
      <c r="I15" s="130"/>
    </row>
    <row r="16" spans="1:256" s="72" customFormat="1" ht="32.1" customHeight="1">
      <c r="A16" s="85"/>
      <c r="B16" s="92" t="s">
        <v>13</v>
      </c>
      <c r="C16" s="78"/>
      <c r="D16" s="76"/>
      <c r="E16" s="94">
        <v>668</v>
      </c>
      <c r="F16" s="94">
        <v>1364</v>
      </c>
      <c r="G16" s="94">
        <v>2032</v>
      </c>
      <c r="I16" s="130"/>
    </row>
    <row r="17" spans="1:9" s="72" customFormat="1" ht="32.1" customHeight="1">
      <c r="A17" s="85"/>
      <c r="B17" s="92" t="s">
        <v>14</v>
      </c>
      <c r="C17" s="78"/>
      <c r="D17" s="76"/>
      <c r="E17" s="94">
        <v>1935</v>
      </c>
      <c r="F17" s="94">
        <v>599</v>
      </c>
      <c r="G17" s="94">
        <v>2534</v>
      </c>
      <c r="I17" s="130"/>
    </row>
    <row r="18" spans="1:9" s="72" customFormat="1" ht="32.1" customHeight="1">
      <c r="A18" s="85"/>
      <c r="B18" s="92" t="s">
        <v>15</v>
      </c>
      <c r="C18" s="78"/>
      <c r="D18" s="76"/>
      <c r="E18" s="94">
        <v>3308</v>
      </c>
      <c r="F18" s="94">
        <v>4665</v>
      </c>
      <c r="G18" s="94">
        <v>7973</v>
      </c>
      <c r="I18" s="130"/>
    </row>
    <row r="19" spans="1:9" s="72" customFormat="1" ht="32.1" customHeight="1">
      <c r="A19" s="85"/>
      <c r="B19" s="92" t="s">
        <v>16</v>
      </c>
      <c r="C19" s="78"/>
      <c r="D19" s="76"/>
      <c r="E19" s="94">
        <v>399</v>
      </c>
      <c r="F19" s="94">
        <v>422</v>
      </c>
      <c r="G19" s="94">
        <v>821</v>
      </c>
      <c r="I19" s="130"/>
    </row>
    <row r="20" spans="1:9" s="72" customFormat="1" ht="32.1" customHeight="1">
      <c r="A20" s="85"/>
      <c r="B20" s="95" t="s">
        <v>47</v>
      </c>
      <c r="C20" s="78"/>
      <c r="D20" s="76"/>
      <c r="E20" s="96">
        <v>12436</v>
      </c>
      <c r="F20" s="96">
        <v>12345</v>
      </c>
      <c r="G20" s="97">
        <v>24781</v>
      </c>
      <c r="I20" s="130"/>
    </row>
    <row r="21" spans="1:9" s="72" customFormat="1" ht="32.1" customHeight="1">
      <c r="A21" s="85"/>
      <c r="B21" s="92" t="s">
        <v>18</v>
      </c>
      <c r="C21" s="78"/>
      <c r="D21" s="76"/>
      <c r="E21" s="91">
        <v>2046</v>
      </c>
      <c r="F21" s="91">
        <v>238</v>
      </c>
      <c r="G21" s="94">
        <v>2284</v>
      </c>
      <c r="I21" s="130"/>
    </row>
    <row r="22" spans="1:9" s="72" customFormat="1" ht="32.1" customHeight="1">
      <c r="A22" s="85"/>
      <c r="B22" s="92" t="s">
        <v>19</v>
      </c>
      <c r="C22" s="78"/>
      <c r="D22" s="76"/>
      <c r="E22" s="91">
        <v>76</v>
      </c>
      <c r="F22" s="91">
        <v>67</v>
      </c>
      <c r="G22" s="91">
        <v>143</v>
      </c>
      <c r="I22" s="130"/>
    </row>
    <row r="23" spans="1:9" s="72" customFormat="1" ht="32.1" customHeight="1">
      <c r="A23" s="85"/>
      <c r="B23" s="92" t="s">
        <v>20</v>
      </c>
      <c r="C23" s="78"/>
      <c r="D23" s="76"/>
      <c r="E23" s="91">
        <v>276</v>
      </c>
      <c r="F23" s="91">
        <v>197</v>
      </c>
      <c r="G23" s="91">
        <v>473</v>
      </c>
      <c r="I23" s="130"/>
    </row>
    <row r="24" spans="1:9" s="72" customFormat="1" ht="32.1" customHeight="1">
      <c r="A24" s="85"/>
      <c r="B24" s="92" t="s">
        <v>21</v>
      </c>
      <c r="C24" s="78"/>
      <c r="D24" s="76"/>
      <c r="E24" s="91">
        <v>843</v>
      </c>
      <c r="F24" s="91">
        <v>1401</v>
      </c>
      <c r="G24" s="91">
        <v>2244</v>
      </c>
      <c r="I24" s="130"/>
    </row>
    <row r="25" spans="1:9" s="72" customFormat="1" ht="32.1" customHeight="1">
      <c r="A25" s="85"/>
      <c r="B25" s="92" t="s">
        <v>23</v>
      </c>
      <c r="C25" s="78"/>
      <c r="D25" s="76"/>
      <c r="E25" s="91">
        <v>1513</v>
      </c>
      <c r="F25" s="91">
        <v>447</v>
      </c>
      <c r="G25" s="91">
        <v>1960</v>
      </c>
      <c r="I25" s="130"/>
    </row>
    <row r="26" spans="1:9" s="72" customFormat="1" ht="32.1" customHeight="1">
      <c r="A26" s="85"/>
      <c r="B26" s="92" t="s">
        <v>24</v>
      </c>
      <c r="C26" s="76"/>
      <c r="D26" s="76"/>
      <c r="E26" s="91">
        <v>7152</v>
      </c>
      <c r="F26" s="91">
        <v>3706</v>
      </c>
      <c r="G26" s="91">
        <v>10858</v>
      </c>
      <c r="I26" s="130"/>
    </row>
    <row r="27" spans="1:9" s="72" customFormat="1" ht="32.1" customHeight="1">
      <c r="A27" s="85"/>
      <c r="B27" s="92" t="s">
        <v>25</v>
      </c>
      <c r="C27" s="76"/>
      <c r="D27" s="76"/>
      <c r="E27" s="98">
        <v>13283</v>
      </c>
      <c r="F27" s="98">
        <v>58437</v>
      </c>
      <c r="G27" s="91">
        <v>71720</v>
      </c>
      <c r="I27" s="130"/>
    </row>
    <row r="28" spans="1:9" s="72" customFormat="1" ht="32.1" customHeight="1" thickBot="1">
      <c r="A28" s="85"/>
      <c r="B28" s="92" t="s">
        <v>26</v>
      </c>
      <c r="C28" s="99"/>
      <c r="D28" s="99"/>
      <c r="E28" s="91">
        <v>404</v>
      </c>
      <c r="F28" s="91">
        <v>325</v>
      </c>
      <c r="G28" s="100">
        <v>729</v>
      </c>
      <c r="I28" s="130"/>
    </row>
    <row r="29" spans="1:9" s="72" customFormat="1" ht="32.1" customHeight="1" thickTop="1" thickBot="1">
      <c r="A29" s="85"/>
      <c r="B29" s="101" t="s">
        <v>48</v>
      </c>
      <c r="C29" s="76"/>
      <c r="D29" s="76"/>
      <c r="E29" s="91">
        <v>552</v>
      </c>
      <c r="F29" s="91">
        <v>331</v>
      </c>
      <c r="G29" s="100">
        <v>883</v>
      </c>
      <c r="I29" s="130"/>
    </row>
    <row r="30" spans="1:9" s="72" customFormat="1" ht="32.1" customHeight="1" thickTop="1">
      <c r="A30" s="85"/>
      <c r="B30" s="86" t="s">
        <v>28</v>
      </c>
      <c r="C30" s="103"/>
      <c r="D30" s="103"/>
      <c r="E30" s="104">
        <v>20415</v>
      </c>
      <c r="F30" s="104">
        <v>57569</v>
      </c>
      <c r="G30" s="131">
        <v>77984</v>
      </c>
      <c r="I30" s="130"/>
    </row>
    <row r="31" spans="1:9" s="72" customFormat="1" ht="32.1" customHeight="1">
      <c r="A31" s="85"/>
      <c r="B31" s="89" t="s">
        <v>6</v>
      </c>
      <c r="C31" s="76"/>
      <c r="D31" s="76"/>
      <c r="E31" s="90">
        <v>92</v>
      </c>
      <c r="F31" s="90">
        <v>146</v>
      </c>
      <c r="G31" s="91">
        <v>238</v>
      </c>
      <c r="I31" s="130"/>
    </row>
    <row r="32" spans="1:9" s="72" customFormat="1" ht="32.1" customHeight="1">
      <c r="A32" s="85"/>
      <c r="B32" s="92" t="s">
        <v>7</v>
      </c>
      <c r="C32" s="78"/>
      <c r="D32" s="76"/>
      <c r="E32" s="90">
        <v>24</v>
      </c>
      <c r="F32" s="90">
        <v>18</v>
      </c>
      <c r="G32" s="91">
        <v>42</v>
      </c>
      <c r="I32" s="130"/>
    </row>
    <row r="33" spans="1:256" s="72" customFormat="1" ht="32.1" customHeight="1">
      <c r="A33" s="85"/>
      <c r="B33" s="92" t="s">
        <v>8</v>
      </c>
      <c r="C33" s="78"/>
      <c r="D33" s="76"/>
      <c r="E33" s="90">
        <v>356</v>
      </c>
      <c r="F33" s="90">
        <v>444</v>
      </c>
      <c r="G33" s="91">
        <v>800</v>
      </c>
      <c r="I33" s="130"/>
    </row>
    <row r="34" spans="1:256" s="72" customFormat="1" ht="32.1" customHeight="1">
      <c r="A34" s="85"/>
      <c r="B34" s="92" t="s">
        <v>9</v>
      </c>
      <c r="C34" s="78"/>
      <c r="D34" s="76"/>
      <c r="E34" s="90">
        <v>359</v>
      </c>
      <c r="F34" s="90">
        <v>540</v>
      </c>
      <c r="G34" s="91">
        <v>899</v>
      </c>
      <c r="I34" s="130"/>
    </row>
    <row r="35" spans="1:256" s="72" customFormat="1" ht="32.1" customHeight="1">
      <c r="A35" s="85"/>
      <c r="B35" s="92" t="s">
        <v>10</v>
      </c>
      <c r="C35" s="78"/>
      <c r="D35" s="76"/>
      <c r="E35" s="90">
        <v>191</v>
      </c>
      <c r="F35" s="90">
        <v>339</v>
      </c>
      <c r="G35" s="91">
        <v>530</v>
      </c>
      <c r="I35" s="130"/>
    </row>
    <row r="36" spans="1:256" s="72" customFormat="1" ht="32.1" customHeight="1">
      <c r="A36" s="85"/>
      <c r="B36" s="92" t="s">
        <v>12</v>
      </c>
      <c r="C36" s="78"/>
      <c r="D36" s="76"/>
      <c r="E36" s="90">
        <v>166</v>
      </c>
      <c r="F36" s="90">
        <v>205</v>
      </c>
      <c r="G36" s="91">
        <v>371</v>
      </c>
      <c r="I36" s="130"/>
    </row>
    <row r="37" spans="1:256" s="72" customFormat="1" ht="32.1" customHeight="1">
      <c r="A37" s="85"/>
      <c r="B37" s="92" t="s">
        <v>13</v>
      </c>
      <c r="C37" s="78"/>
      <c r="D37" s="76"/>
      <c r="E37" s="90">
        <v>341</v>
      </c>
      <c r="F37" s="90">
        <v>284</v>
      </c>
      <c r="G37" s="91">
        <v>625</v>
      </c>
      <c r="I37" s="130"/>
    </row>
    <row r="38" spans="1:256" s="72" customFormat="1" ht="32.1" customHeight="1">
      <c r="A38" s="85"/>
      <c r="B38" s="92" t="s">
        <v>14</v>
      </c>
      <c r="C38" s="78"/>
      <c r="D38" s="76"/>
      <c r="E38" s="90">
        <v>1149</v>
      </c>
      <c r="F38" s="90">
        <v>243</v>
      </c>
      <c r="G38" s="105">
        <v>1392</v>
      </c>
      <c r="I38" s="130"/>
    </row>
    <row r="39" spans="1:256" s="72" customFormat="1" ht="32.1" customHeight="1">
      <c r="A39" s="85"/>
      <c r="B39" s="92" t="s">
        <v>29</v>
      </c>
      <c r="C39" s="78"/>
      <c r="D39" s="76"/>
      <c r="E39" s="90">
        <v>823</v>
      </c>
      <c r="F39" s="90">
        <v>1423</v>
      </c>
      <c r="G39" s="91">
        <v>2246</v>
      </c>
      <c r="I39" s="130"/>
    </row>
    <row r="40" spans="1:256" s="72" customFormat="1" ht="32.1" customHeight="1">
      <c r="A40" s="85"/>
      <c r="B40" s="92" t="s">
        <v>15</v>
      </c>
      <c r="C40" s="78"/>
      <c r="D40" s="76"/>
      <c r="E40" s="90">
        <v>1658</v>
      </c>
      <c r="F40" s="90">
        <v>1654</v>
      </c>
      <c r="G40" s="91">
        <v>3312</v>
      </c>
      <c r="I40" s="130"/>
    </row>
    <row r="41" spans="1:256" s="72" customFormat="1" ht="32.1" customHeight="1">
      <c r="A41" s="85"/>
      <c r="B41" s="92" t="s">
        <v>21</v>
      </c>
      <c r="C41" s="78"/>
      <c r="D41" s="76"/>
      <c r="E41" s="90">
        <v>321</v>
      </c>
      <c r="F41" s="90">
        <v>581</v>
      </c>
      <c r="G41" s="91">
        <v>902</v>
      </c>
      <c r="I41" s="130"/>
    </row>
    <row r="42" spans="1:256" s="72" customFormat="1" ht="32.1" customHeight="1" thickBot="1">
      <c r="A42" s="85"/>
      <c r="B42" s="92" t="s">
        <v>30</v>
      </c>
      <c r="C42" s="78"/>
      <c r="D42" s="76"/>
      <c r="E42" s="90">
        <v>14935</v>
      </c>
      <c r="F42" s="90">
        <v>51692</v>
      </c>
      <c r="G42" s="91">
        <v>66627</v>
      </c>
      <c r="I42" s="130"/>
    </row>
    <row r="43" spans="1:256" s="72" customFormat="1" ht="32.1" customHeight="1" thickTop="1" thickBot="1">
      <c r="A43" s="85"/>
      <c r="B43" s="106" t="s">
        <v>31</v>
      </c>
      <c r="C43" s="107"/>
      <c r="D43" s="107"/>
      <c r="E43" s="108">
        <v>2696</v>
      </c>
      <c r="F43" s="108">
        <v>2976</v>
      </c>
      <c r="G43" s="109">
        <v>5672</v>
      </c>
      <c r="I43" s="130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  <c r="IR43" s="84"/>
      <c r="IS43" s="84"/>
      <c r="IT43" s="84"/>
      <c r="IU43" s="84"/>
      <c r="IV43" s="84"/>
    </row>
    <row r="44" spans="1:256" s="72" customFormat="1" ht="32.1" customHeight="1" thickTop="1">
      <c r="A44" s="85"/>
      <c r="B44" s="110" t="s">
        <v>32</v>
      </c>
      <c r="C44" s="111"/>
      <c r="D44" s="111"/>
      <c r="E44" s="108">
        <v>7038</v>
      </c>
      <c r="F44" s="108">
        <v>5063</v>
      </c>
      <c r="G44" s="108">
        <v>12101</v>
      </c>
      <c r="I44" s="130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</row>
    <row r="45" spans="1:256" s="72" customFormat="1" ht="32.1" customHeight="1" thickBot="1">
      <c r="A45" s="85"/>
      <c r="B45" s="112" t="s">
        <v>33</v>
      </c>
      <c r="C45" s="113"/>
      <c r="D45" s="113"/>
      <c r="E45" s="82"/>
      <c r="F45" s="82"/>
      <c r="G45" s="114"/>
      <c r="I45" s="130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  <row r="46" spans="1:256" s="72" customFormat="1" ht="32.1" customHeight="1" thickTop="1">
      <c r="A46" s="85"/>
      <c r="B46" s="115" t="s">
        <v>34</v>
      </c>
      <c r="C46" s="116"/>
      <c r="D46" s="116"/>
      <c r="E46" s="88">
        <v>9430</v>
      </c>
      <c r="F46" s="88">
        <v>5936</v>
      </c>
      <c r="G46" s="88">
        <v>15366</v>
      </c>
      <c r="I46" s="130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>
      <c r="A47" s="85"/>
      <c r="B47" s="92" t="s">
        <v>35</v>
      </c>
      <c r="C47" s="78"/>
      <c r="D47" s="76"/>
      <c r="E47" s="91">
        <v>5947</v>
      </c>
      <c r="F47" s="91">
        <v>5320</v>
      </c>
      <c r="G47" s="91">
        <v>11267</v>
      </c>
      <c r="H47" s="49"/>
      <c r="I47" s="49"/>
      <c r="J47" s="49"/>
    </row>
    <row r="48" spans="1:256" s="72" customFormat="1" ht="32.1" customHeight="1" thickBot="1">
      <c r="A48" s="85"/>
      <c r="B48" s="117" t="s">
        <v>36</v>
      </c>
      <c r="C48" s="78"/>
      <c r="D48" s="76"/>
      <c r="E48" s="91">
        <v>3483</v>
      </c>
      <c r="F48" s="91">
        <v>616</v>
      </c>
      <c r="G48" s="91">
        <v>4099</v>
      </c>
      <c r="I48" s="130"/>
    </row>
    <row r="49" spans="1:9" s="72" customFormat="1" ht="27" thickTop="1">
      <c r="A49" s="70"/>
      <c r="B49" s="78"/>
      <c r="C49" s="78"/>
      <c r="D49" s="78"/>
      <c r="E49" s="190"/>
      <c r="F49" s="190"/>
      <c r="G49" s="190"/>
      <c r="I49" s="123"/>
    </row>
    <row r="50" spans="1:9" s="124" customFormat="1" ht="26.25">
      <c r="A50" s="119"/>
      <c r="B50" s="120"/>
      <c r="C50" s="120"/>
      <c r="D50" s="120"/>
      <c r="E50" s="121"/>
      <c r="F50" s="122"/>
      <c r="G50" s="132"/>
      <c r="H50" s="72"/>
      <c r="I50" s="123"/>
    </row>
    <row r="51" spans="1:9" s="124" customFormat="1" ht="52.5">
      <c r="A51" s="119"/>
      <c r="B51" s="125" t="s">
        <v>38</v>
      </c>
      <c r="H51" s="72"/>
      <c r="I51" s="73"/>
    </row>
    <row r="52" spans="1:9" s="72" customFormat="1" ht="26.25">
      <c r="A52" s="70"/>
      <c r="B52" s="126"/>
      <c r="C52" s="78"/>
      <c r="D52" s="78"/>
      <c r="E52" s="76"/>
      <c r="F52" s="76"/>
      <c r="G52" s="76"/>
      <c r="I52" s="73"/>
    </row>
    <row r="53" spans="1:9" s="72" customFormat="1" ht="26.25">
      <c r="A53" s="70"/>
      <c r="B53" s="127"/>
      <c r="C53" s="78"/>
      <c r="D53" s="78"/>
      <c r="E53" s="76"/>
      <c r="F53" s="76"/>
      <c r="H53" s="129"/>
      <c r="I53" s="129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zoomScale="40" zoomScaleNormal="50" zoomScaleSheetLayoutView="25" workbookViewId="0">
      <selection activeCell="E7" sqref="E7:G49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51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77424</v>
      </c>
      <c r="F7" s="82">
        <v>147490</v>
      </c>
      <c r="G7" s="82">
        <v>224914</v>
      </c>
      <c r="I7" s="83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38060</v>
      </c>
      <c r="F8" s="88">
        <v>76371</v>
      </c>
      <c r="G8" s="88">
        <v>114431</v>
      </c>
      <c r="I8" s="83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163</v>
      </c>
      <c r="F9" s="90">
        <v>209</v>
      </c>
      <c r="G9" s="91">
        <v>372</v>
      </c>
      <c r="I9" s="83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1884</v>
      </c>
      <c r="F10" s="90">
        <v>1173</v>
      </c>
      <c r="G10" s="91">
        <v>3057</v>
      </c>
      <c r="I10" s="73"/>
    </row>
    <row r="11" spans="1:256" s="72" customFormat="1" ht="32.1" customHeight="1">
      <c r="A11" s="85"/>
      <c r="B11" s="92" t="s">
        <v>8</v>
      </c>
      <c r="C11" s="78"/>
      <c r="D11" s="76"/>
      <c r="E11" s="90">
        <v>149</v>
      </c>
      <c r="F11" s="90">
        <v>136</v>
      </c>
      <c r="G11" s="91">
        <v>285</v>
      </c>
      <c r="I11" s="73"/>
    </row>
    <row r="12" spans="1:256" s="72" customFormat="1" ht="32.1" customHeight="1">
      <c r="A12" s="85"/>
      <c r="B12" s="92" t="s">
        <v>9</v>
      </c>
      <c r="C12" s="78"/>
      <c r="D12" s="76"/>
      <c r="E12" s="91">
        <v>312</v>
      </c>
      <c r="F12" s="91">
        <v>330</v>
      </c>
      <c r="G12" s="91">
        <v>642</v>
      </c>
      <c r="I12" s="73"/>
    </row>
    <row r="13" spans="1:256" s="72" customFormat="1" ht="32.1" customHeight="1">
      <c r="A13" s="85"/>
      <c r="B13" s="92" t="s">
        <v>10</v>
      </c>
      <c r="C13" s="78"/>
      <c r="D13" s="76"/>
      <c r="E13" s="91">
        <v>246</v>
      </c>
      <c r="F13" s="91">
        <v>400</v>
      </c>
      <c r="G13" s="91">
        <v>646</v>
      </c>
      <c r="I13" s="73"/>
    </row>
    <row r="14" spans="1:256" s="72" customFormat="1" ht="32.1" customHeight="1">
      <c r="A14" s="85"/>
      <c r="B14" s="93" t="s">
        <v>11</v>
      </c>
      <c r="C14" s="78"/>
      <c r="D14" s="76"/>
      <c r="E14" s="94">
        <v>1500</v>
      </c>
      <c r="F14" s="94">
        <v>1411</v>
      </c>
      <c r="G14" s="94">
        <v>2911</v>
      </c>
      <c r="I14" s="73"/>
    </row>
    <row r="15" spans="1:256" s="72" customFormat="1" ht="32.1" customHeight="1">
      <c r="A15" s="85"/>
      <c r="B15" s="92" t="s">
        <v>12</v>
      </c>
      <c r="C15" s="78"/>
      <c r="D15" s="76"/>
      <c r="E15" s="94">
        <v>1855</v>
      </c>
      <c r="F15" s="94">
        <v>1637</v>
      </c>
      <c r="G15" s="94">
        <v>3492</v>
      </c>
      <c r="I15" s="73"/>
    </row>
    <row r="16" spans="1:256" s="72" customFormat="1" ht="32.1" customHeight="1">
      <c r="A16" s="85"/>
      <c r="B16" s="92" t="s">
        <v>13</v>
      </c>
      <c r="C16" s="78"/>
      <c r="D16" s="76"/>
      <c r="E16" s="94">
        <v>702</v>
      </c>
      <c r="F16" s="94">
        <v>1406</v>
      </c>
      <c r="G16" s="94">
        <v>2108</v>
      </c>
      <c r="I16" s="73"/>
    </row>
    <row r="17" spans="1:9" s="72" customFormat="1" ht="32.1" customHeight="1">
      <c r="A17" s="85"/>
      <c r="B17" s="92" t="s">
        <v>14</v>
      </c>
      <c r="C17" s="78"/>
      <c r="D17" s="76"/>
      <c r="E17" s="94">
        <v>1900</v>
      </c>
      <c r="F17" s="94">
        <v>600</v>
      </c>
      <c r="G17" s="94">
        <v>2500</v>
      </c>
      <c r="I17" s="73"/>
    </row>
    <row r="18" spans="1:9" s="72" customFormat="1" ht="32.1" customHeight="1">
      <c r="A18" s="85"/>
      <c r="B18" s="92" t="s">
        <v>15</v>
      </c>
      <c r="C18" s="78"/>
      <c r="D18" s="76"/>
      <c r="E18" s="94">
        <v>3237</v>
      </c>
      <c r="F18" s="94">
        <v>4579</v>
      </c>
      <c r="G18" s="94">
        <v>7816</v>
      </c>
      <c r="I18" s="73"/>
    </row>
    <row r="19" spans="1:9" s="72" customFormat="1" ht="32.1" customHeight="1">
      <c r="A19" s="85"/>
      <c r="B19" s="92" t="s">
        <v>16</v>
      </c>
      <c r="C19" s="78"/>
      <c r="D19" s="76"/>
      <c r="E19" s="94">
        <v>406</v>
      </c>
      <c r="F19" s="94">
        <v>418</v>
      </c>
      <c r="G19" s="94">
        <v>824</v>
      </c>
      <c r="I19" s="73"/>
    </row>
    <row r="20" spans="1:9" s="72" customFormat="1" ht="32.1" customHeight="1">
      <c r="A20" s="85"/>
      <c r="B20" s="92" t="s">
        <v>52</v>
      </c>
      <c r="C20" s="78"/>
      <c r="D20" s="76"/>
      <c r="E20" s="94">
        <v>363</v>
      </c>
      <c r="F20" s="94">
        <v>486</v>
      </c>
      <c r="G20" s="94">
        <v>849</v>
      </c>
      <c r="I20" s="73"/>
    </row>
    <row r="21" spans="1:9" s="72" customFormat="1" ht="32.1" customHeight="1">
      <c r="A21" s="85"/>
      <c r="B21" s="95" t="s">
        <v>47</v>
      </c>
      <c r="C21" s="78"/>
      <c r="D21" s="76"/>
      <c r="E21" s="96">
        <v>12717</v>
      </c>
      <c r="F21" s="96">
        <v>12785</v>
      </c>
      <c r="G21" s="97">
        <v>25502</v>
      </c>
      <c r="I21" s="73"/>
    </row>
    <row r="22" spans="1:9" s="72" customFormat="1" ht="32.1" customHeight="1">
      <c r="A22" s="85"/>
      <c r="B22" s="92" t="s">
        <v>18</v>
      </c>
      <c r="C22" s="78"/>
      <c r="D22" s="76"/>
      <c r="E22" s="91">
        <v>2031</v>
      </c>
      <c r="F22" s="91">
        <v>234</v>
      </c>
      <c r="G22" s="94">
        <v>2265</v>
      </c>
      <c r="I22" s="73"/>
    </row>
    <row r="23" spans="1:9" s="72" customFormat="1" ht="32.1" customHeight="1">
      <c r="A23" s="85"/>
      <c r="B23" s="92" t="s">
        <v>19</v>
      </c>
      <c r="C23" s="78"/>
      <c r="D23" s="76"/>
      <c r="E23" s="91">
        <v>72</v>
      </c>
      <c r="F23" s="91">
        <v>69</v>
      </c>
      <c r="G23" s="91">
        <v>141</v>
      </c>
      <c r="I23" s="73"/>
    </row>
    <row r="24" spans="1:9" s="72" customFormat="1" ht="32.1" customHeight="1">
      <c r="A24" s="85"/>
      <c r="B24" s="92" t="s">
        <v>20</v>
      </c>
      <c r="C24" s="78"/>
      <c r="D24" s="76"/>
      <c r="E24" s="91">
        <v>278</v>
      </c>
      <c r="F24" s="91">
        <v>187</v>
      </c>
      <c r="G24" s="91">
        <v>465</v>
      </c>
      <c r="I24" s="73"/>
    </row>
    <row r="25" spans="1:9" s="72" customFormat="1" ht="32.1" customHeight="1">
      <c r="A25" s="85"/>
      <c r="B25" s="92" t="s">
        <v>21</v>
      </c>
      <c r="C25" s="78"/>
      <c r="D25" s="76"/>
      <c r="E25" s="91">
        <v>482</v>
      </c>
      <c r="F25" s="91">
        <v>916</v>
      </c>
      <c r="G25" s="91">
        <v>1398</v>
      </c>
      <c r="I25" s="73"/>
    </row>
    <row r="26" spans="1:9" s="72" customFormat="1" ht="32.1" customHeight="1">
      <c r="A26" s="85"/>
      <c r="B26" s="92" t="s">
        <v>23</v>
      </c>
      <c r="C26" s="78"/>
      <c r="D26" s="76"/>
      <c r="E26" s="91">
        <v>1508</v>
      </c>
      <c r="F26" s="91">
        <v>445</v>
      </c>
      <c r="G26" s="91">
        <v>1953</v>
      </c>
      <c r="I26" s="73"/>
    </row>
    <row r="27" spans="1:9" s="72" customFormat="1" ht="32.1" customHeight="1">
      <c r="A27" s="85"/>
      <c r="B27" s="92" t="s">
        <v>24</v>
      </c>
      <c r="C27" s="76"/>
      <c r="D27" s="76"/>
      <c r="E27" s="91">
        <v>6987</v>
      </c>
      <c r="F27" s="91">
        <v>3693</v>
      </c>
      <c r="G27" s="91">
        <v>10680</v>
      </c>
      <c r="I27" s="73"/>
    </row>
    <row r="28" spans="1:9" s="72" customFormat="1" ht="32.1" customHeight="1">
      <c r="A28" s="85"/>
      <c r="B28" s="92" t="s">
        <v>25</v>
      </c>
      <c r="C28" s="76"/>
      <c r="D28" s="76"/>
      <c r="E28" s="98">
        <v>13035</v>
      </c>
      <c r="F28" s="98">
        <v>57391</v>
      </c>
      <c r="G28" s="91">
        <v>70426</v>
      </c>
      <c r="I28" s="73"/>
    </row>
    <row r="29" spans="1:9" s="72" customFormat="1" ht="32.1" customHeight="1" thickBot="1">
      <c r="A29" s="85"/>
      <c r="B29" s="92" t="s">
        <v>26</v>
      </c>
      <c r="C29" s="99"/>
      <c r="D29" s="99"/>
      <c r="E29" s="91">
        <v>411</v>
      </c>
      <c r="F29" s="91">
        <v>323</v>
      </c>
      <c r="G29" s="100">
        <v>734</v>
      </c>
      <c r="I29" s="73"/>
    </row>
    <row r="30" spans="1:9" s="72" customFormat="1" ht="32.1" customHeight="1" thickTop="1" thickBot="1">
      <c r="A30" s="85"/>
      <c r="B30" s="101" t="s">
        <v>48</v>
      </c>
      <c r="C30" s="76"/>
      <c r="D30" s="76"/>
      <c r="E30" s="91">
        <v>539</v>
      </c>
      <c r="F30" s="91">
        <v>328</v>
      </c>
      <c r="G30" s="100">
        <v>867</v>
      </c>
      <c r="I30" s="130"/>
    </row>
    <row r="31" spans="1:9" s="72" customFormat="1" ht="32.1" customHeight="1" thickTop="1">
      <c r="A31" s="85"/>
      <c r="B31" s="86" t="s">
        <v>28</v>
      </c>
      <c r="C31" s="103"/>
      <c r="D31" s="103"/>
      <c r="E31" s="104">
        <v>20204</v>
      </c>
      <c r="F31" s="104">
        <v>57237</v>
      </c>
      <c r="G31" s="131">
        <v>77441</v>
      </c>
      <c r="I31" s="73"/>
    </row>
    <row r="32" spans="1:9" s="72" customFormat="1" ht="32.1" customHeight="1">
      <c r="A32" s="85"/>
      <c r="B32" s="89" t="s">
        <v>6</v>
      </c>
      <c r="C32" s="76"/>
      <c r="D32" s="76"/>
      <c r="E32" s="91">
        <v>92</v>
      </c>
      <c r="F32" s="91">
        <v>145</v>
      </c>
      <c r="G32" s="91">
        <v>237</v>
      </c>
      <c r="I32" s="73"/>
    </row>
    <row r="33" spans="1:256" s="72" customFormat="1" ht="32.1" customHeight="1">
      <c r="A33" s="85"/>
      <c r="B33" s="92" t="s">
        <v>7</v>
      </c>
      <c r="C33" s="78"/>
      <c r="D33" s="76"/>
      <c r="E33" s="91">
        <v>24</v>
      </c>
      <c r="F33" s="91">
        <v>17</v>
      </c>
      <c r="G33" s="91">
        <v>41</v>
      </c>
      <c r="I33" s="73"/>
    </row>
    <row r="34" spans="1:256" s="72" customFormat="1" ht="32.1" customHeight="1">
      <c r="A34" s="85"/>
      <c r="B34" s="92" t="s">
        <v>8</v>
      </c>
      <c r="C34" s="78"/>
      <c r="D34" s="76"/>
      <c r="E34" s="91">
        <v>355</v>
      </c>
      <c r="F34" s="91">
        <v>449</v>
      </c>
      <c r="G34" s="91">
        <v>804</v>
      </c>
      <c r="I34" s="73"/>
    </row>
    <row r="35" spans="1:256" s="72" customFormat="1" ht="32.1" customHeight="1">
      <c r="A35" s="85"/>
      <c r="B35" s="92" t="s">
        <v>9</v>
      </c>
      <c r="C35" s="78"/>
      <c r="D35" s="76"/>
      <c r="E35" s="91">
        <v>359</v>
      </c>
      <c r="F35" s="91">
        <v>539</v>
      </c>
      <c r="G35" s="91">
        <v>898</v>
      </c>
      <c r="I35" s="73"/>
    </row>
    <row r="36" spans="1:256" s="72" customFormat="1" ht="32.1" customHeight="1">
      <c r="A36" s="85"/>
      <c r="B36" s="92" t="s">
        <v>10</v>
      </c>
      <c r="C36" s="78"/>
      <c r="D36" s="76"/>
      <c r="E36" s="91">
        <v>268</v>
      </c>
      <c r="F36" s="91">
        <v>423</v>
      </c>
      <c r="G36" s="91">
        <v>691</v>
      </c>
      <c r="I36" s="73"/>
    </row>
    <row r="37" spans="1:256" s="72" customFormat="1" ht="32.1" customHeight="1">
      <c r="A37" s="85"/>
      <c r="B37" s="92" t="s">
        <v>12</v>
      </c>
      <c r="C37" s="78"/>
      <c r="D37" s="76"/>
      <c r="E37" s="91">
        <v>174</v>
      </c>
      <c r="F37" s="91">
        <v>219</v>
      </c>
      <c r="G37" s="91">
        <v>393</v>
      </c>
      <c r="I37" s="73"/>
    </row>
    <row r="38" spans="1:256" s="72" customFormat="1" ht="32.1" customHeight="1">
      <c r="A38" s="85"/>
      <c r="B38" s="92" t="s">
        <v>13</v>
      </c>
      <c r="C38" s="78"/>
      <c r="D38" s="76"/>
      <c r="E38" s="91">
        <v>336</v>
      </c>
      <c r="F38" s="91">
        <v>271</v>
      </c>
      <c r="G38" s="91">
        <v>607</v>
      </c>
      <c r="I38" s="73"/>
    </row>
    <row r="39" spans="1:256" s="72" customFormat="1" ht="32.1" customHeight="1">
      <c r="A39" s="85"/>
      <c r="B39" s="92" t="s">
        <v>14</v>
      </c>
      <c r="C39" s="78"/>
      <c r="D39" s="76"/>
      <c r="E39" s="91">
        <v>1085</v>
      </c>
      <c r="F39" s="91">
        <v>225</v>
      </c>
      <c r="G39" s="105">
        <v>1310</v>
      </c>
      <c r="I39" s="73"/>
    </row>
    <row r="40" spans="1:256" s="72" customFormat="1" ht="32.1" customHeight="1">
      <c r="A40" s="85"/>
      <c r="B40" s="92" t="s">
        <v>29</v>
      </c>
      <c r="C40" s="78"/>
      <c r="D40" s="76"/>
      <c r="E40" s="90">
        <v>809</v>
      </c>
      <c r="F40" s="90">
        <v>1412</v>
      </c>
      <c r="G40" s="91">
        <v>2221</v>
      </c>
      <c r="I40" s="73"/>
    </row>
    <row r="41" spans="1:256" s="72" customFormat="1" ht="32.1" customHeight="1">
      <c r="A41" s="85"/>
      <c r="B41" s="92" t="s">
        <v>15</v>
      </c>
      <c r="C41" s="78"/>
      <c r="D41" s="76"/>
      <c r="E41" s="90">
        <v>1615</v>
      </c>
      <c r="F41" s="90">
        <v>1624</v>
      </c>
      <c r="G41" s="91">
        <v>3239</v>
      </c>
      <c r="I41" s="73"/>
    </row>
    <row r="42" spans="1:256" s="72" customFormat="1" ht="32.1" customHeight="1">
      <c r="A42" s="85"/>
      <c r="B42" s="92" t="s">
        <v>21</v>
      </c>
      <c r="C42" s="78"/>
      <c r="D42" s="76"/>
      <c r="E42" s="90">
        <v>319</v>
      </c>
      <c r="F42" s="90">
        <v>586</v>
      </c>
      <c r="G42" s="91">
        <v>905</v>
      </c>
      <c r="I42" s="73"/>
    </row>
    <row r="43" spans="1:256" s="72" customFormat="1" ht="32.1" customHeight="1" thickBot="1">
      <c r="A43" s="85"/>
      <c r="B43" s="92" t="s">
        <v>30</v>
      </c>
      <c r="C43" s="78"/>
      <c r="D43" s="76"/>
      <c r="E43" s="90">
        <v>14768</v>
      </c>
      <c r="F43" s="90">
        <v>51327</v>
      </c>
      <c r="G43" s="91">
        <v>66095</v>
      </c>
      <c r="I43" s="73"/>
    </row>
    <row r="44" spans="1:256" s="72" customFormat="1" ht="32.1" customHeight="1" thickTop="1" thickBot="1">
      <c r="A44" s="85"/>
      <c r="B44" s="106" t="s">
        <v>31</v>
      </c>
      <c r="C44" s="107"/>
      <c r="D44" s="107"/>
      <c r="E44" s="108">
        <v>2695</v>
      </c>
      <c r="F44" s="108">
        <v>2937</v>
      </c>
      <c r="G44" s="109">
        <v>5632</v>
      </c>
      <c r="I44" s="83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</row>
    <row r="45" spans="1:256" s="72" customFormat="1" ht="32.1" customHeight="1" thickTop="1">
      <c r="A45" s="85"/>
      <c r="B45" s="110" t="s">
        <v>32</v>
      </c>
      <c r="C45" s="111"/>
      <c r="D45" s="111"/>
      <c r="E45" s="108">
        <v>7113</v>
      </c>
      <c r="F45" s="108">
        <v>5081</v>
      </c>
      <c r="G45" s="108">
        <v>12194</v>
      </c>
      <c r="I45" s="83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  <row r="46" spans="1:256" s="72" customFormat="1" ht="32.1" customHeight="1" thickBot="1">
      <c r="A46" s="85"/>
      <c r="B46" s="112" t="s">
        <v>33</v>
      </c>
      <c r="C46" s="113"/>
      <c r="D46" s="113"/>
      <c r="E46" s="82"/>
      <c r="F46" s="82"/>
      <c r="G46" s="114"/>
      <c r="I46" s="83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 thickTop="1">
      <c r="A47" s="85"/>
      <c r="B47" s="115" t="s">
        <v>34</v>
      </c>
      <c r="C47" s="116"/>
      <c r="D47" s="116"/>
      <c r="E47" s="88">
        <v>9352</v>
      </c>
      <c r="F47" s="88">
        <v>5864</v>
      </c>
      <c r="G47" s="88">
        <v>15216</v>
      </c>
      <c r="I47" s="83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256" s="72" customFormat="1" ht="32.1" customHeight="1">
      <c r="A48" s="85"/>
      <c r="B48" s="92" t="s">
        <v>35</v>
      </c>
      <c r="C48" s="78"/>
      <c r="D48" s="76"/>
      <c r="E48" s="91">
        <v>5908</v>
      </c>
      <c r="F48" s="91">
        <v>5263</v>
      </c>
      <c r="G48" s="91">
        <v>11171</v>
      </c>
      <c r="H48" s="49"/>
      <c r="I48" s="49"/>
      <c r="J48" s="49"/>
    </row>
    <row r="49" spans="1:9" s="72" customFormat="1" ht="32.1" customHeight="1" thickBot="1">
      <c r="A49" s="85"/>
      <c r="B49" s="117" t="s">
        <v>36</v>
      </c>
      <c r="C49" s="78"/>
      <c r="D49" s="76"/>
      <c r="E49" s="91">
        <v>3444</v>
      </c>
      <c r="F49" s="91">
        <v>601</v>
      </c>
      <c r="G49" s="91">
        <v>4045</v>
      </c>
      <c r="I49" s="73"/>
    </row>
    <row r="50" spans="1:9" s="72" customFormat="1" ht="27" thickTop="1">
      <c r="A50" s="70"/>
      <c r="B50" s="78"/>
      <c r="C50" s="78"/>
      <c r="D50" s="78"/>
      <c r="E50" s="118"/>
      <c r="F50" s="118"/>
      <c r="G50" s="118"/>
      <c r="I50" s="73"/>
    </row>
    <row r="51" spans="1:9" s="124" customFormat="1" ht="26.25">
      <c r="A51" s="119"/>
      <c r="B51" s="120"/>
      <c r="C51" s="120"/>
      <c r="D51" s="120"/>
      <c r="E51" s="121"/>
      <c r="F51" s="122"/>
      <c r="G51" s="76" t="s">
        <v>49</v>
      </c>
      <c r="H51" s="72"/>
      <c r="I51" s="123"/>
    </row>
    <row r="52" spans="1:9" s="124" customFormat="1" ht="52.5">
      <c r="A52" s="119"/>
      <c r="B52" s="125" t="s">
        <v>38</v>
      </c>
      <c r="H52" s="72"/>
      <c r="I52" s="123"/>
    </row>
    <row r="53" spans="1:9" s="72" customFormat="1" ht="26.25">
      <c r="A53" s="70"/>
      <c r="B53" s="126"/>
      <c r="C53" s="78"/>
      <c r="D53" s="78"/>
      <c r="E53" s="76"/>
      <c r="F53" s="76"/>
      <c r="I53" s="73"/>
    </row>
    <row r="54" spans="1:9" s="72" customFormat="1" ht="26.25">
      <c r="A54" s="70"/>
      <c r="B54" s="127"/>
      <c r="C54" s="78"/>
      <c r="D54" s="78"/>
      <c r="E54" s="76"/>
      <c r="F54" s="76"/>
      <c r="G54" s="76"/>
      <c r="I54" s="7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9"/>
  <sheetViews>
    <sheetView topLeftCell="A4" zoomScale="40" zoomScaleNormal="50" zoomScaleSheetLayoutView="25" workbookViewId="0">
      <selection activeCell="J15" sqref="J15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53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76098</v>
      </c>
      <c r="F7" s="82">
        <v>144270</v>
      </c>
      <c r="G7" s="82">
        <v>220368</v>
      </c>
      <c r="H7" s="133"/>
      <c r="I7" s="134"/>
      <c r="J7" s="135"/>
      <c r="K7" s="135"/>
      <c r="L7" s="84"/>
      <c r="M7" s="135"/>
      <c r="N7" s="135"/>
      <c r="O7" s="135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37537</v>
      </c>
      <c r="F8" s="88">
        <v>75592</v>
      </c>
      <c r="G8" s="88">
        <v>113129</v>
      </c>
      <c r="H8" s="133"/>
      <c r="I8" s="134"/>
      <c r="J8" s="135"/>
      <c r="K8" s="135"/>
      <c r="L8" s="84"/>
      <c r="M8" s="135"/>
      <c r="N8" s="135"/>
      <c r="O8" s="135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169</v>
      </c>
      <c r="F9" s="90">
        <v>212</v>
      </c>
      <c r="G9" s="91">
        <v>381</v>
      </c>
      <c r="H9" s="133"/>
      <c r="I9" s="83"/>
      <c r="J9" s="84"/>
      <c r="K9" s="84"/>
      <c r="L9" s="84"/>
      <c r="M9" s="135"/>
      <c r="N9" s="135"/>
      <c r="O9" s="135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1864</v>
      </c>
      <c r="F10" s="90">
        <v>1162</v>
      </c>
      <c r="G10" s="91">
        <v>3026</v>
      </c>
      <c r="H10" s="133"/>
      <c r="I10" s="136"/>
      <c r="J10" s="137"/>
      <c r="K10" s="137"/>
      <c r="M10" s="135"/>
      <c r="N10" s="135"/>
      <c r="O10" s="135"/>
    </row>
    <row r="11" spans="1:256" s="72" customFormat="1" ht="32.1" customHeight="1">
      <c r="A11" s="85"/>
      <c r="B11" s="92" t="s">
        <v>8</v>
      </c>
      <c r="C11" s="78"/>
      <c r="D11" s="76"/>
      <c r="E11" s="90">
        <v>145</v>
      </c>
      <c r="F11" s="90">
        <v>133</v>
      </c>
      <c r="G11" s="91">
        <v>278</v>
      </c>
      <c r="H11" s="133"/>
      <c r="I11" s="73"/>
      <c r="M11" s="135"/>
      <c r="N11" s="135"/>
      <c r="O11" s="135"/>
    </row>
    <row r="12" spans="1:256" s="72" customFormat="1" ht="32.1" customHeight="1">
      <c r="A12" s="85"/>
      <c r="B12" s="92" t="s">
        <v>9</v>
      </c>
      <c r="C12" s="78"/>
      <c r="D12" s="76"/>
      <c r="E12" s="91">
        <v>306</v>
      </c>
      <c r="F12" s="91">
        <v>329</v>
      </c>
      <c r="G12" s="91">
        <v>635</v>
      </c>
      <c r="H12" s="133"/>
      <c r="I12" s="73"/>
      <c r="M12" s="135"/>
      <c r="N12" s="135"/>
      <c r="O12" s="135"/>
    </row>
    <row r="13" spans="1:256" s="72" customFormat="1" ht="32.1" customHeight="1">
      <c r="A13" s="85"/>
      <c r="B13" s="92" t="s">
        <v>10</v>
      </c>
      <c r="C13" s="78"/>
      <c r="D13" s="76"/>
      <c r="E13" s="91">
        <v>238</v>
      </c>
      <c r="F13" s="91">
        <v>396</v>
      </c>
      <c r="G13" s="91">
        <v>634</v>
      </c>
      <c r="H13" s="133"/>
      <c r="I13" s="73"/>
      <c r="M13" s="135"/>
      <c r="N13" s="135"/>
      <c r="O13" s="135"/>
    </row>
    <row r="14" spans="1:256" s="72" customFormat="1" ht="32.1" customHeight="1">
      <c r="A14" s="85"/>
      <c r="B14" s="93" t="s">
        <v>11</v>
      </c>
      <c r="C14" s="78"/>
      <c r="D14" s="76"/>
      <c r="E14" s="94">
        <v>1475</v>
      </c>
      <c r="F14" s="94">
        <v>1390</v>
      </c>
      <c r="G14" s="94">
        <v>2865</v>
      </c>
      <c r="H14" s="133"/>
      <c r="I14" s="136"/>
      <c r="J14" s="137"/>
      <c r="K14" s="137"/>
      <c r="M14" s="135"/>
      <c r="N14" s="135"/>
      <c r="O14" s="135"/>
    </row>
    <row r="15" spans="1:256" s="72" customFormat="1" ht="32.1" customHeight="1">
      <c r="A15" s="85"/>
      <c r="B15" s="92" t="s">
        <v>12</v>
      </c>
      <c r="C15" s="78"/>
      <c r="D15" s="76"/>
      <c r="E15" s="94">
        <v>1832</v>
      </c>
      <c r="F15" s="94">
        <v>1631</v>
      </c>
      <c r="G15" s="94">
        <v>3463</v>
      </c>
      <c r="H15" s="133"/>
      <c r="I15" s="136"/>
      <c r="J15" s="137"/>
      <c r="K15" s="137"/>
      <c r="M15" s="135"/>
      <c r="N15" s="135"/>
      <c r="O15" s="135"/>
    </row>
    <row r="16" spans="1:256" s="72" customFormat="1" ht="32.1" customHeight="1">
      <c r="A16" s="85"/>
      <c r="B16" s="92" t="s">
        <v>13</v>
      </c>
      <c r="C16" s="78"/>
      <c r="D16" s="76"/>
      <c r="E16" s="94">
        <v>707</v>
      </c>
      <c r="F16" s="94">
        <v>1415</v>
      </c>
      <c r="G16" s="94">
        <v>2122</v>
      </c>
      <c r="H16" s="133"/>
      <c r="I16" s="73"/>
      <c r="J16" s="137"/>
      <c r="K16" s="137"/>
      <c r="M16" s="135"/>
      <c r="N16" s="135"/>
      <c r="O16" s="135"/>
    </row>
    <row r="17" spans="1:15" s="72" customFormat="1" ht="32.1" customHeight="1">
      <c r="A17" s="85"/>
      <c r="B17" s="92" t="s">
        <v>14</v>
      </c>
      <c r="C17" s="78"/>
      <c r="D17" s="76"/>
      <c r="E17" s="94">
        <v>1883</v>
      </c>
      <c r="F17" s="94">
        <v>597</v>
      </c>
      <c r="G17" s="94">
        <v>2480</v>
      </c>
      <c r="H17" s="133"/>
      <c r="I17" s="136"/>
      <c r="K17" s="137"/>
      <c r="M17" s="135"/>
      <c r="N17" s="135"/>
      <c r="O17" s="135"/>
    </row>
    <row r="18" spans="1:15" s="72" customFormat="1" ht="32.1" customHeight="1">
      <c r="A18" s="85"/>
      <c r="B18" s="92" t="s">
        <v>15</v>
      </c>
      <c r="C18" s="78"/>
      <c r="D18" s="76"/>
      <c r="E18" s="94">
        <v>3195</v>
      </c>
      <c r="F18" s="94">
        <v>4523</v>
      </c>
      <c r="G18" s="94">
        <v>7718</v>
      </c>
      <c r="H18" s="133"/>
      <c r="I18" s="136"/>
      <c r="J18" s="137"/>
      <c r="K18" s="137"/>
      <c r="M18" s="135"/>
      <c r="N18" s="135"/>
      <c r="O18" s="135"/>
    </row>
    <row r="19" spans="1:15" s="72" customFormat="1" ht="32.1" customHeight="1">
      <c r="A19" s="85"/>
      <c r="B19" s="92" t="s">
        <v>16</v>
      </c>
      <c r="C19" s="78"/>
      <c r="D19" s="76"/>
      <c r="E19" s="94">
        <v>397</v>
      </c>
      <c r="F19" s="94">
        <v>401</v>
      </c>
      <c r="G19" s="94">
        <v>798</v>
      </c>
      <c r="H19" s="133"/>
      <c r="I19" s="73"/>
      <c r="M19" s="135"/>
      <c r="N19" s="135"/>
      <c r="O19" s="135"/>
    </row>
    <row r="20" spans="1:15" s="72" customFormat="1" ht="32.1" customHeight="1">
      <c r="A20" s="85"/>
      <c r="B20" s="92" t="s">
        <v>52</v>
      </c>
      <c r="C20" s="78"/>
      <c r="D20" s="76"/>
      <c r="E20" s="94">
        <v>370</v>
      </c>
      <c r="F20" s="94">
        <v>491</v>
      </c>
      <c r="G20" s="94">
        <v>861</v>
      </c>
      <c r="H20" s="133"/>
      <c r="I20" s="73"/>
      <c r="M20" s="135"/>
      <c r="N20" s="135"/>
      <c r="O20" s="135"/>
    </row>
    <row r="21" spans="1:15" s="72" customFormat="1" ht="32.1" customHeight="1" thickBot="1">
      <c r="A21" s="85"/>
      <c r="B21" s="101" t="s">
        <v>54</v>
      </c>
      <c r="C21" s="76"/>
      <c r="D21" s="76"/>
      <c r="E21" s="138">
        <v>202</v>
      </c>
      <c r="F21" s="139">
        <v>360</v>
      </c>
      <c r="G21" s="140">
        <v>562</v>
      </c>
      <c r="H21" s="133"/>
      <c r="I21" s="73"/>
      <c r="M21" s="135"/>
      <c r="N21" s="135"/>
      <c r="O21" s="135"/>
    </row>
    <row r="22" spans="1:15" s="72" customFormat="1" ht="32.1" customHeight="1" thickTop="1">
      <c r="A22" s="85"/>
      <c r="B22" s="95" t="s">
        <v>47</v>
      </c>
      <c r="C22" s="78"/>
      <c r="D22" s="76"/>
      <c r="E22" s="96">
        <v>12783</v>
      </c>
      <c r="F22" s="96">
        <v>13040</v>
      </c>
      <c r="G22" s="97">
        <v>25823</v>
      </c>
      <c r="H22" s="133"/>
      <c r="I22" s="136"/>
      <c r="J22" s="137"/>
      <c r="K22" s="137"/>
      <c r="M22" s="135"/>
      <c r="N22" s="135"/>
      <c r="O22" s="135"/>
    </row>
    <row r="23" spans="1:15" s="72" customFormat="1" ht="32.1" customHeight="1">
      <c r="A23" s="85"/>
      <c r="B23" s="92" t="s">
        <v>18</v>
      </c>
      <c r="C23" s="78"/>
      <c r="D23" s="76"/>
      <c r="E23" s="91">
        <v>2009</v>
      </c>
      <c r="F23" s="91">
        <v>230</v>
      </c>
      <c r="G23" s="94">
        <v>2239</v>
      </c>
      <c r="H23" s="133"/>
      <c r="I23" s="136"/>
      <c r="K23" s="137"/>
      <c r="M23" s="135"/>
      <c r="N23" s="135"/>
      <c r="O23" s="135"/>
    </row>
    <row r="24" spans="1:15" s="72" customFormat="1" ht="32.1" customHeight="1">
      <c r="A24" s="85"/>
      <c r="B24" s="92" t="s">
        <v>19</v>
      </c>
      <c r="C24" s="78"/>
      <c r="D24" s="76"/>
      <c r="E24" s="91">
        <v>73</v>
      </c>
      <c r="F24" s="91">
        <v>74</v>
      </c>
      <c r="G24" s="91">
        <v>147</v>
      </c>
      <c r="H24" s="133"/>
      <c r="I24" s="73"/>
      <c r="M24" s="135"/>
      <c r="N24" s="135"/>
      <c r="O24" s="135"/>
    </row>
    <row r="25" spans="1:15" s="72" customFormat="1" ht="32.1" customHeight="1">
      <c r="A25" s="85"/>
      <c r="B25" s="92" t="s">
        <v>20</v>
      </c>
      <c r="C25" s="78"/>
      <c r="D25" s="76"/>
      <c r="E25" s="91">
        <v>323</v>
      </c>
      <c r="F25" s="91">
        <v>184</v>
      </c>
      <c r="G25" s="91">
        <v>507</v>
      </c>
      <c r="H25" s="133"/>
      <c r="I25" s="73"/>
      <c r="M25" s="135"/>
      <c r="N25" s="135"/>
      <c r="O25" s="135"/>
    </row>
    <row r="26" spans="1:15" s="72" customFormat="1" ht="32.1" customHeight="1">
      <c r="A26" s="85"/>
      <c r="B26" s="92" t="s">
        <v>21</v>
      </c>
      <c r="C26" s="78"/>
      <c r="D26" s="76"/>
      <c r="E26" s="91">
        <v>93</v>
      </c>
      <c r="F26" s="91">
        <v>103</v>
      </c>
      <c r="G26" s="91">
        <v>196</v>
      </c>
      <c r="H26" s="133"/>
      <c r="I26" s="73"/>
      <c r="M26" s="135"/>
      <c r="N26" s="135"/>
      <c r="O26" s="135"/>
    </row>
    <row r="27" spans="1:15" s="72" customFormat="1" ht="32.1" customHeight="1">
      <c r="A27" s="85"/>
      <c r="B27" s="92" t="s">
        <v>23</v>
      </c>
      <c r="C27" s="78"/>
      <c r="D27" s="76"/>
      <c r="E27" s="91">
        <v>1456</v>
      </c>
      <c r="F27" s="91">
        <v>421</v>
      </c>
      <c r="G27" s="91">
        <v>1877</v>
      </c>
      <c r="H27" s="133"/>
      <c r="I27" s="136"/>
      <c r="K27" s="137"/>
      <c r="M27" s="135"/>
      <c r="N27" s="135"/>
      <c r="O27" s="135"/>
    </row>
    <row r="28" spans="1:15" s="72" customFormat="1" ht="32.1" customHeight="1">
      <c r="A28" s="85"/>
      <c r="B28" s="92" t="s">
        <v>24</v>
      </c>
      <c r="C28" s="76"/>
      <c r="D28" s="76"/>
      <c r="E28" s="141">
        <v>6972</v>
      </c>
      <c r="F28" s="142">
        <v>3714</v>
      </c>
      <c r="G28" s="100">
        <v>10686</v>
      </c>
      <c r="H28" s="133"/>
      <c r="I28" s="136"/>
      <c r="J28" s="137"/>
      <c r="K28" s="137"/>
      <c r="M28" s="135"/>
      <c r="N28" s="135"/>
      <c r="O28" s="135"/>
    </row>
    <row r="29" spans="1:15" s="72" customFormat="1" ht="32.1" customHeight="1">
      <c r="A29" s="85"/>
      <c r="B29" s="92" t="s">
        <v>25</v>
      </c>
      <c r="C29" s="76"/>
      <c r="D29" s="76"/>
      <c r="E29" s="143">
        <v>12906</v>
      </c>
      <c r="F29" s="144">
        <v>57181</v>
      </c>
      <c r="G29" s="100">
        <v>70087</v>
      </c>
      <c r="H29" s="133"/>
      <c r="I29" s="136"/>
      <c r="J29" s="137"/>
      <c r="K29" s="137"/>
      <c r="M29" s="135"/>
      <c r="N29" s="135"/>
      <c r="O29" s="135"/>
    </row>
    <row r="30" spans="1:15" s="72" customFormat="1" ht="32.1" customHeight="1" thickBot="1">
      <c r="A30" s="85"/>
      <c r="B30" s="92" t="s">
        <v>26</v>
      </c>
      <c r="C30" s="99"/>
      <c r="D30" s="99"/>
      <c r="E30" s="141">
        <v>385</v>
      </c>
      <c r="F30" s="142">
        <v>320</v>
      </c>
      <c r="G30" s="145">
        <v>705</v>
      </c>
      <c r="H30" s="133"/>
      <c r="I30" s="73"/>
      <c r="M30" s="135"/>
      <c r="N30" s="135"/>
      <c r="O30" s="135"/>
    </row>
    <row r="31" spans="1:15" s="72" customFormat="1" ht="32.1" customHeight="1" thickTop="1" thickBot="1">
      <c r="A31" s="85"/>
      <c r="B31" s="101" t="s">
        <v>48</v>
      </c>
      <c r="C31" s="76"/>
      <c r="D31" s="76"/>
      <c r="E31" s="141">
        <v>537</v>
      </c>
      <c r="F31" s="142">
        <v>325</v>
      </c>
      <c r="G31" s="146">
        <v>862</v>
      </c>
      <c r="I31" s="130"/>
    </row>
    <row r="32" spans="1:15" s="72" customFormat="1" ht="31.5" customHeight="1" thickTop="1">
      <c r="A32" s="85"/>
      <c r="B32" s="86" t="s">
        <v>28</v>
      </c>
      <c r="C32" s="103"/>
      <c r="D32" s="103"/>
      <c r="E32" s="104">
        <v>19742</v>
      </c>
      <c r="F32" s="104">
        <v>55223</v>
      </c>
      <c r="G32" s="147">
        <v>74965</v>
      </c>
      <c r="H32" s="133"/>
      <c r="I32" s="136"/>
      <c r="J32" s="137"/>
      <c r="K32" s="137"/>
      <c r="M32" s="135"/>
      <c r="N32" s="135"/>
      <c r="O32" s="135"/>
    </row>
    <row r="33" spans="1:256" s="72" customFormat="1" ht="32.1" customHeight="1">
      <c r="A33" s="85"/>
      <c r="B33" s="89" t="s">
        <v>6</v>
      </c>
      <c r="C33" s="76"/>
      <c r="D33" s="76"/>
      <c r="E33" s="90">
        <v>93</v>
      </c>
      <c r="F33" s="90">
        <v>147</v>
      </c>
      <c r="G33" s="91">
        <v>240</v>
      </c>
      <c r="H33" s="133"/>
      <c r="I33" s="73"/>
      <c r="M33" s="135"/>
      <c r="N33" s="135"/>
      <c r="O33" s="135"/>
    </row>
    <row r="34" spans="1:256" s="72" customFormat="1" ht="32.1" customHeight="1">
      <c r="A34" s="85"/>
      <c r="B34" s="92" t="s">
        <v>7</v>
      </c>
      <c r="C34" s="78"/>
      <c r="D34" s="76"/>
      <c r="E34" s="90">
        <v>24</v>
      </c>
      <c r="F34" s="90">
        <v>15</v>
      </c>
      <c r="G34" s="91">
        <v>39</v>
      </c>
      <c r="H34" s="133"/>
      <c r="I34" s="73"/>
      <c r="M34" s="135"/>
      <c r="N34" s="135"/>
      <c r="O34" s="135"/>
    </row>
    <row r="35" spans="1:256" s="72" customFormat="1" ht="32.1" customHeight="1">
      <c r="A35" s="85"/>
      <c r="B35" s="92" t="s">
        <v>8</v>
      </c>
      <c r="C35" s="78"/>
      <c r="D35" s="76"/>
      <c r="E35" s="90">
        <v>351</v>
      </c>
      <c r="F35" s="90">
        <v>457</v>
      </c>
      <c r="G35" s="91">
        <v>808</v>
      </c>
      <c r="H35" s="133"/>
      <c r="I35" s="73"/>
      <c r="M35" s="135"/>
      <c r="N35" s="135"/>
      <c r="O35" s="135"/>
    </row>
    <row r="36" spans="1:256" s="72" customFormat="1" ht="32.1" customHeight="1">
      <c r="A36" s="85"/>
      <c r="B36" s="92" t="s">
        <v>9</v>
      </c>
      <c r="C36" s="78"/>
      <c r="D36" s="76"/>
      <c r="E36" s="90">
        <v>393</v>
      </c>
      <c r="F36" s="90">
        <v>570</v>
      </c>
      <c r="G36" s="91">
        <v>963</v>
      </c>
      <c r="H36" s="133"/>
      <c r="I36" s="73"/>
      <c r="M36" s="135"/>
      <c r="N36" s="135"/>
      <c r="O36" s="135"/>
    </row>
    <row r="37" spans="1:256" s="72" customFormat="1" ht="32.1" customHeight="1">
      <c r="A37" s="85"/>
      <c r="B37" s="92" t="s">
        <v>10</v>
      </c>
      <c r="C37" s="78"/>
      <c r="D37" s="76"/>
      <c r="E37" s="90">
        <v>199</v>
      </c>
      <c r="F37" s="90">
        <v>330</v>
      </c>
      <c r="G37" s="91">
        <v>529</v>
      </c>
      <c r="H37" s="133"/>
      <c r="I37" s="73"/>
      <c r="M37" s="135"/>
      <c r="N37" s="135"/>
      <c r="O37" s="135"/>
    </row>
    <row r="38" spans="1:256" s="72" customFormat="1" ht="32.1" customHeight="1">
      <c r="A38" s="85"/>
      <c r="B38" s="92" t="s">
        <v>12</v>
      </c>
      <c r="C38" s="78"/>
      <c r="D38" s="76"/>
      <c r="E38" s="90">
        <v>183</v>
      </c>
      <c r="F38" s="90">
        <v>227</v>
      </c>
      <c r="G38" s="91">
        <v>410</v>
      </c>
      <c r="H38" s="133"/>
      <c r="I38" s="73"/>
      <c r="M38" s="135"/>
      <c r="N38" s="135"/>
      <c r="O38" s="135"/>
    </row>
    <row r="39" spans="1:256" s="72" customFormat="1" ht="32.1" customHeight="1">
      <c r="A39" s="85"/>
      <c r="B39" s="92" t="s">
        <v>13</v>
      </c>
      <c r="C39" s="78"/>
      <c r="D39" s="76"/>
      <c r="E39" s="90">
        <v>331</v>
      </c>
      <c r="F39" s="90">
        <v>262</v>
      </c>
      <c r="G39" s="91">
        <v>593</v>
      </c>
      <c r="H39" s="133"/>
      <c r="I39" s="73"/>
      <c r="M39" s="135"/>
      <c r="N39" s="135"/>
      <c r="O39" s="135"/>
    </row>
    <row r="40" spans="1:256" s="72" customFormat="1" ht="32.1" customHeight="1">
      <c r="A40" s="85"/>
      <c r="B40" s="92" t="s">
        <v>14</v>
      </c>
      <c r="C40" s="78"/>
      <c r="D40" s="76"/>
      <c r="E40" s="90">
        <v>1085</v>
      </c>
      <c r="F40" s="90">
        <v>225</v>
      </c>
      <c r="G40" s="105">
        <v>1310</v>
      </c>
      <c r="H40" s="133"/>
      <c r="I40" s="136"/>
      <c r="K40" s="137"/>
      <c r="M40" s="135"/>
      <c r="N40" s="135"/>
      <c r="O40" s="135"/>
    </row>
    <row r="41" spans="1:256" s="72" customFormat="1" ht="32.1" customHeight="1">
      <c r="A41" s="85"/>
      <c r="B41" s="92" t="s">
        <v>29</v>
      </c>
      <c r="C41" s="78"/>
      <c r="D41" s="76"/>
      <c r="E41" s="90">
        <v>796</v>
      </c>
      <c r="F41" s="90">
        <v>1332</v>
      </c>
      <c r="G41" s="91">
        <v>2128</v>
      </c>
      <c r="H41" s="133"/>
      <c r="I41" s="73"/>
      <c r="J41" s="137"/>
      <c r="K41" s="137"/>
      <c r="M41" s="135"/>
      <c r="N41" s="135"/>
      <c r="O41" s="135"/>
    </row>
    <row r="42" spans="1:256" s="72" customFormat="1" ht="32.1" customHeight="1">
      <c r="A42" s="85"/>
      <c r="B42" s="92" t="s">
        <v>15</v>
      </c>
      <c r="C42" s="78"/>
      <c r="D42" s="76"/>
      <c r="E42" s="90">
        <v>1605</v>
      </c>
      <c r="F42" s="90">
        <v>1614</v>
      </c>
      <c r="G42" s="91">
        <v>3219</v>
      </c>
      <c r="H42" s="133"/>
      <c r="I42" s="136"/>
      <c r="J42" s="137"/>
      <c r="K42" s="137"/>
      <c r="M42" s="135"/>
      <c r="N42" s="135"/>
      <c r="O42" s="135"/>
    </row>
    <row r="43" spans="1:256" s="70" customFormat="1" ht="32.1" customHeight="1">
      <c r="A43" s="85"/>
      <c r="B43" s="148" t="s">
        <v>52</v>
      </c>
      <c r="C43" s="149"/>
      <c r="D43" s="150"/>
      <c r="E43" s="151">
        <v>386</v>
      </c>
      <c r="F43" s="151">
        <v>880</v>
      </c>
      <c r="G43" s="91">
        <v>1266</v>
      </c>
      <c r="H43" s="133"/>
      <c r="I43" s="73"/>
      <c r="J43" s="72"/>
      <c r="K43" s="137"/>
      <c r="L43" s="72"/>
      <c r="M43" s="135"/>
      <c r="N43" s="135"/>
      <c r="O43" s="135"/>
    </row>
    <row r="44" spans="1:256" s="72" customFormat="1" ht="32.1" customHeight="1">
      <c r="A44" s="85"/>
      <c r="B44" s="92" t="s">
        <v>21</v>
      </c>
      <c r="C44" s="78"/>
      <c r="D44" s="76"/>
      <c r="E44" s="90">
        <v>328</v>
      </c>
      <c r="F44" s="90">
        <v>589</v>
      </c>
      <c r="G44" s="91">
        <v>917</v>
      </c>
      <c r="H44" s="133"/>
      <c r="I44" s="73"/>
      <c r="M44" s="135"/>
      <c r="N44" s="135"/>
      <c r="O44" s="135"/>
    </row>
    <row r="45" spans="1:256" s="72" customFormat="1" ht="32.1" customHeight="1" thickBot="1">
      <c r="A45" s="85"/>
      <c r="B45" s="101" t="s">
        <v>30</v>
      </c>
      <c r="C45" s="78"/>
      <c r="D45" s="76"/>
      <c r="E45" s="90">
        <v>13968</v>
      </c>
      <c r="F45" s="90">
        <v>48575</v>
      </c>
      <c r="G45" s="91">
        <v>62543</v>
      </c>
      <c r="H45" s="133"/>
      <c r="I45" s="152"/>
      <c r="J45" s="153"/>
      <c r="K45" s="153"/>
      <c r="L45" s="70"/>
      <c r="M45" s="135"/>
      <c r="N45" s="135"/>
      <c r="O45" s="135"/>
    </row>
    <row r="46" spans="1:256" s="72" customFormat="1" ht="32.1" customHeight="1" thickTop="1" thickBot="1">
      <c r="A46" s="85"/>
      <c r="B46" s="154" t="s">
        <v>31</v>
      </c>
      <c r="C46" s="107"/>
      <c r="D46" s="107"/>
      <c r="E46" s="108">
        <v>2364</v>
      </c>
      <c r="F46" s="108">
        <v>2329</v>
      </c>
      <c r="G46" s="109">
        <v>4693</v>
      </c>
      <c r="H46" s="133"/>
      <c r="I46" s="136"/>
      <c r="J46" s="137"/>
      <c r="K46" s="137"/>
      <c r="M46" s="135"/>
      <c r="N46" s="135"/>
      <c r="O46" s="135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 thickTop="1">
      <c r="A47" s="85"/>
      <c r="B47" s="110" t="s">
        <v>32</v>
      </c>
      <c r="C47" s="111"/>
      <c r="D47" s="111"/>
      <c r="E47" s="108">
        <v>7093</v>
      </c>
      <c r="F47" s="108">
        <v>5006</v>
      </c>
      <c r="G47" s="108">
        <v>12099</v>
      </c>
      <c r="H47" s="133"/>
      <c r="I47" s="136"/>
      <c r="J47" s="137"/>
      <c r="K47" s="137"/>
      <c r="M47" s="135"/>
      <c r="N47" s="135"/>
      <c r="O47" s="135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256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3"/>
      <c r="I48" s="136"/>
      <c r="J48" s="137"/>
      <c r="K48" s="137"/>
      <c r="L48" s="84"/>
      <c r="M48" s="135"/>
      <c r="N48" s="135"/>
      <c r="O48" s="135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</row>
    <row r="49" spans="1:256" s="72" customFormat="1" ht="32.1" customHeight="1" thickTop="1">
      <c r="A49" s="85"/>
      <c r="B49" s="115" t="s">
        <v>34</v>
      </c>
      <c r="C49" s="116"/>
      <c r="D49" s="116"/>
      <c r="E49" s="88">
        <v>9362</v>
      </c>
      <c r="F49" s="88">
        <v>6120</v>
      </c>
      <c r="G49" s="88">
        <v>15482</v>
      </c>
      <c r="H49" s="133"/>
      <c r="I49" s="134"/>
      <c r="J49" s="135"/>
      <c r="K49" s="135"/>
      <c r="L49" s="84"/>
      <c r="M49" s="135"/>
      <c r="N49" s="135"/>
      <c r="O49" s="135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</row>
    <row r="50" spans="1:256" s="72" customFormat="1" ht="32.1" customHeight="1">
      <c r="A50" s="85"/>
      <c r="B50" s="92" t="s">
        <v>35</v>
      </c>
      <c r="C50" s="78"/>
      <c r="D50" s="76"/>
      <c r="E50" s="91">
        <v>5954</v>
      </c>
      <c r="F50" s="91">
        <v>5413</v>
      </c>
      <c r="G50" s="91">
        <v>11367</v>
      </c>
      <c r="H50" s="49"/>
      <c r="I50" s="49"/>
      <c r="J50" s="49"/>
      <c r="K50" s="135"/>
      <c r="L50" s="84"/>
      <c r="M50" s="135"/>
      <c r="N50" s="135"/>
      <c r="O50" s="135"/>
    </row>
    <row r="51" spans="1:256" s="72" customFormat="1" ht="32.1" customHeight="1" thickBot="1">
      <c r="A51" s="85"/>
      <c r="B51" s="117" t="s">
        <v>36</v>
      </c>
      <c r="C51" s="78"/>
      <c r="D51" s="76"/>
      <c r="E51" s="91">
        <v>3408</v>
      </c>
      <c r="F51" s="91">
        <v>707</v>
      </c>
      <c r="G51" s="91">
        <v>4115</v>
      </c>
      <c r="H51" s="133"/>
      <c r="I51" s="134"/>
      <c r="J51" s="84"/>
      <c r="K51" s="135"/>
      <c r="L51" s="84"/>
      <c r="M51" s="135"/>
      <c r="N51" s="135"/>
      <c r="O51" s="135"/>
    </row>
    <row r="52" spans="1:256" s="72" customFormat="1" ht="27" thickTop="1">
      <c r="A52" s="70"/>
      <c r="B52" s="78"/>
      <c r="C52" s="78"/>
      <c r="D52" s="78"/>
      <c r="E52" s="118"/>
      <c r="F52" s="118"/>
      <c r="G52" s="118"/>
    </row>
    <row r="53" spans="1:256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3"/>
      <c r="J53" s="72"/>
      <c r="K53" s="72"/>
      <c r="L53" s="72"/>
      <c r="M53" s="72"/>
      <c r="N53" s="72"/>
    </row>
    <row r="54" spans="1:256" s="124" customFormat="1" ht="52.5">
      <c r="A54" s="119"/>
      <c r="B54" s="125" t="s">
        <v>38</v>
      </c>
      <c r="H54" s="72"/>
      <c r="I54" s="73"/>
      <c r="J54" s="72"/>
      <c r="K54" s="72"/>
      <c r="L54" s="72"/>
      <c r="M54" s="72"/>
      <c r="N54" s="72"/>
    </row>
    <row r="55" spans="1:256" s="72" customFormat="1" ht="56.25">
      <c r="A55" s="70"/>
      <c r="B55" s="155" t="s">
        <v>55</v>
      </c>
      <c r="C55" s="78"/>
      <c r="D55" s="78"/>
      <c r="E55" s="76"/>
      <c r="F55" s="76"/>
      <c r="G55" s="76"/>
      <c r="I55" s="73"/>
      <c r="L55" s="124"/>
      <c r="M55" s="124"/>
      <c r="N55" s="124"/>
    </row>
    <row r="56" spans="1:256" s="72" customFormat="1" ht="56.25">
      <c r="A56" s="70"/>
      <c r="B56" s="156" t="s">
        <v>56</v>
      </c>
      <c r="C56" s="78"/>
      <c r="D56" s="78"/>
      <c r="E56" s="76"/>
      <c r="F56" s="76"/>
      <c r="G56" s="76"/>
      <c r="I56" s="123"/>
      <c r="J56" s="124"/>
      <c r="K56" s="124"/>
      <c r="L56" s="124"/>
      <c r="M56" s="124"/>
      <c r="N56" s="124"/>
    </row>
    <row r="57" spans="1:256" ht="56.25">
      <c r="B57" s="156" t="s">
        <v>57</v>
      </c>
      <c r="I57" s="123"/>
      <c r="J57" s="124"/>
      <c r="K57" s="124"/>
      <c r="L57" s="72"/>
      <c r="M57" s="72"/>
      <c r="N57" s="72"/>
    </row>
    <row r="58" spans="1:256" ht="25.5">
      <c r="I58" s="73"/>
      <c r="J58" s="72"/>
      <c r="K58" s="72"/>
      <c r="L58" s="72"/>
      <c r="M58" s="72"/>
      <c r="N58" s="72"/>
    </row>
    <row r="59" spans="1:256" ht="25.5">
      <c r="I59" s="73"/>
      <c r="J59" s="72"/>
      <c r="K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9"/>
  <sheetViews>
    <sheetView topLeftCell="A4" zoomScale="40" zoomScaleNormal="50" zoomScaleSheetLayoutView="25" workbookViewId="0">
      <selection activeCell="E7" sqref="E7:G51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58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76494</v>
      </c>
      <c r="F7" s="82">
        <v>145656</v>
      </c>
      <c r="G7" s="82">
        <v>222150</v>
      </c>
      <c r="H7" s="133"/>
      <c r="I7" s="134"/>
      <c r="J7" s="135"/>
      <c r="K7" s="135"/>
      <c r="L7" s="135"/>
      <c r="M7" s="135"/>
      <c r="N7" s="135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37082</v>
      </c>
      <c r="F8" s="88">
        <v>75055</v>
      </c>
      <c r="G8" s="88">
        <v>112137</v>
      </c>
      <c r="H8" s="133"/>
      <c r="I8" s="134"/>
      <c r="J8" s="135"/>
      <c r="K8" s="135"/>
      <c r="L8" s="135"/>
      <c r="M8" s="135"/>
      <c r="N8" s="135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166</v>
      </c>
      <c r="F9" s="90">
        <v>212</v>
      </c>
      <c r="G9" s="91">
        <v>378</v>
      </c>
      <c r="H9" s="133"/>
      <c r="I9" s="83"/>
      <c r="J9" s="84"/>
      <c r="K9" s="84"/>
      <c r="L9" s="135"/>
      <c r="M9" s="135"/>
      <c r="N9" s="135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1857</v>
      </c>
      <c r="F10" s="90">
        <v>1162</v>
      </c>
      <c r="G10" s="91">
        <v>3019</v>
      </c>
      <c r="H10" s="133"/>
      <c r="I10" s="136"/>
      <c r="J10" s="137"/>
      <c r="K10" s="137"/>
      <c r="L10" s="135"/>
      <c r="M10" s="135"/>
      <c r="N10" s="135"/>
    </row>
    <row r="11" spans="1:256" s="72" customFormat="1" ht="32.1" customHeight="1">
      <c r="A11" s="85"/>
      <c r="B11" s="92" t="s">
        <v>8</v>
      </c>
      <c r="C11" s="78"/>
      <c r="D11" s="76"/>
      <c r="E11" s="90">
        <v>143</v>
      </c>
      <c r="F11" s="90">
        <v>131</v>
      </c>
      <c r="G11" s="91">
        <v>274</v>
      </c>
      <c r="H11" s="133"/>
      <c r="I11" s="73"/>
      <c r="L11" s="135"/>
      <c r="M11" s="135"/>
      <c r="N11" s="135"/>
    </row>
    <row r="12" spans="1:256" s="72" customFormat="1" ht="32.1" customHeight="1">
      <c r="A12" s="85"/>
      <c r="B12" s="92" t="s">
        <v>9</v>
      </c>
      <c r="C12" s="78"/>
      <c r="D12" s="76"/>
      <c r="E12" s="91">
        <v>298</v>
      </c>
      <c r="F12" s="91">
        <v>328</v>
      </c>
      <c r="G12" s="91">
        <v>626</v>
      </c>
      <c r="H12" s="133"/>
      <c r="I12" s="73"/>
      <c r="L12" s="135"/>
      <c r="M12" s="135"/>
      <c r="N12" s="135"/>
    </row>
    <row r="13" spans="1:256" s="72" customFormat="1" ht="32.1" customHeight="1">
      <c r="A13" s="85"/>
      <c r="B13" s="92" t="s">
        <v>10</v>
      </c>
      <c r="C13" s="78"/>
      <c r="D13" s="76"/>
      <c r="E13" s="91">
        <v>234</v>
      </c>
      <c r="F13" s="91">
        <v>385</v>
      </c>
      <c r="G13" s="91">
        <v>619</v>
      </c>
      <c r="H13" s="133"/>
      <c r="I13" s="73"/>
      <c r="L13" s="135"/>
      <c r="M13" s="135"/>
      <c r="N13" s="135"/>
    </row>
    <row r="14" spans="1:256" s="72" customFormat="1" ht="32.1" customHeight="1">
      <c r="A14" s="85"/>
      <c r="B14" s="93" t="s">
        <v>11</v>
      </c>
      <c r="C14" s="78"/>
      <c r="D14" s="76"/>
      <c r="E14" s="94">
        <v>1416</v>
      </c>
      <c r="F14" s="94">
        <v>1320</v>
      </c>
      <c r="G14" s="94">
        <v>2736</v>
      </c>
      <c r="H14" s="133"/>
      <c r="I14" s="136"/>
      <c r="J14" s="137"/>
      <c r="K14" s="137"/>
      <c r="L14" s="135"/>
      <c r="M14" s="135"/>
      <c r="N14" s="135"/>
    </row>
    <row r="15" spans="1:256" s="72" customFormat="1" ht="32.1" customHeight="1">
      <c r="A15" s="85"/>
      <c r="B15" s="92" t="s">
        <v>12</v>
      </c>
      <c r="C15" s="78"/>
      <c r="D15" s="76"/>
      <c r="E15" s="94">
        <v>1849</v>
      </c>
      <c r="F15" s="94">
        <v>1643</v>
      </c>
      <c r="G15" s="94">
        <v>3492</v>
      </c>
      <c r="H15" s="133"/>
      <c r="I15" s="136"/>
      <c r="J15" s="137"/>
      <c r="K15" s="137"/>
      <c r="L15" s="135"/>
      <c r="M15" s="135"/>
      <c r="N15" s="135"/>
    </row>
    <row r="16" spans="1:256" s="72" customFormat="1" ht="32.1" customHeight="1">
      <c r="A16" s="85"/>
      <c r="B16" s="92" t="s">
        <v>13</v>
      </c>
      <c r="C16" s="78"/>
      <c r="D16" s="76"/>
      <c r="E16" s="94">
        <v>696</v>
      </c>
      <c r="F16" s="94">
        <v>1421</v>
      </c>
      <c r="G16" s="94">
        <v>2117</v>
      </c>
      <c r="H16" s="133"/>
      <c r="I16" s="73"/>
      <c r="J16" s="137"/>
      <c r="K16" s="137"/>
      <c r="L16" s="135"/>
      <c r="M16" s="135"/>
      <c r="N16" s="135"/>
    </row>
    <row r="17" spans="1:14" s="72" customFormat="1" ht="32.1" customHeight="1">
      <c r="A17" s="85"/>
      <c r="B17" s="92" t="s">
        <v>14</v>
      </c>
      <c r="C17" s="78"/>
      <c r="D17" s="76"/>
      <c r="E17" s="94">
        <v>1861</v>
      </c>
      <c r="F17" s="94">
        <v>586</v>
      </c>
      <c r="G17" s="94">
        <v>2447</v>
      </c>
      <c r="H17" s="133"/>
      <c r="I17" s="136"/>
      <c r="K17" s="137"/>
      <c r="L17" s="135"/>
      <c r="M17" s="135"/>
      <c r="N17" s="135"/>
    </row>
    <row r="18" spans="1:14" s="72" customFormat="1" ht="32.1" customHeight="1">
      <c r="A18" s="85"/>
      <c r="B18" s="92" t="s">
        <v>15</v>
      </c>
      <c r="C18" s="78"/>
      <c r="D18" s="76"/>
      <c r="E18" s="94">
        <v>3127</v>
      </c>
      <c r="F18" s="94">
        <v>4469</v>
      </c>
      <c r="G18" s="94">
        <v>7596</v>
      </c>
      <c r="H18" s="133"/>
      <c r="I18" s="136"/>
      <c r="J18" s="137"/>
      <c r="K18" s="137"/>
      <c r="L18" s="135"/>
      <c r="M18" s="135"/>
      <c r="N18" s="135"/>
    </row>
    <row r="19" spans="1:14" s="72" customFormat="1" ht="32.1" customHeight="1">
      <c r="A19" s="85"/>
      <c r="B19" s="92" t="s">
        <v>16</v>
      </c>
      <c r="C19" s="78"/>
      <c r="D19" s="76"/>
      <c r="E19" s="94">
        <v>370</v>
      </c>
      <c r="F19" s="94">
        <v>384</v>
      </c>
      <c r="G19" s="94">
        <v>754</v>
      </c>
      <c r="H19" s="133"/>
      <c r="I19" s="73"/>
      <c r="L19" s="135"/>
      <c r="M19" s="135"/>
      <c r="N19" s="135"/>
    </row>
    <row r="20" spans="1:14" s="72" customFormat="1" ht="32.1" customHeight="1">
      <c r="A20" s="85"/>
      <c r="B20" s="92" t="s">
        <v>52</v>
      </c>
      <c r="C20" s="78"/>
      <c r="D20" s="76"/>
      <c r="E20" s="94">
        <v>367</v>
      </c>
      <c r="F20" s="94">
        <v>484</v>
      </c>
      <c r="G20" s="94">
        <v>851</v>
      </c>
      <c r="H20" s="133"/>
      <c r="I20" s="73"/>
      <c r="L20" s="135"/>
      <c r="M20" s="135"/>
      <c r="N20" s="135"/>
    </row>
    <row r="21" spans="1:14" s="72" customFormat="1" ht="32.1" customHeight="1" thickBot="1">
      <c r="A21" s="85"/>
      <c r="B21" s="101" t="s">
        <v>54</v>
      </c>
      <c r="C21" s="76"/>
      <c r="D21" s="76"/>
      <c r="E21" s="138">
        <v>219</v>
      </c>
      <c r="F21" s="139">
        <v>360</v>
      </c>
      <c r="G21" s="140">
        <v>579</v>
      </c>
      <c r="H21" s="133"/>
      <c r="I21" s="73"/>
      <c r="L21" s="135"/>
      <c r="M21" s="135"/>
      <c r="N21" s="135"/>
    </row>
    <row r="22" spans="1:14" s="72" customFormat="1" ht="32.1" customHeight="1" thickTop="1">
      <c r="A22" s="85"/>
      <c r="B22" s="95" t="s">
        <v>47</v>
      </c>
      <c r="C22" s="78"/>
      <c r="D22" s="76"/>
      <c r="E22" s="96">
        <v>12603</v>
      </c>
      <c r="F22" s="96">
        <v>12885</v>
      </c>
      <c r="G22" s="97">
        <v>25488</v>
      </c>
      <c r="H22" s="133"/>
      <c r="I22" s="136"/>
      <c r="J22" s="137"/>
      <c r="K22" s="137"/>
      <c r="L22" s="135"/>
      <c r="M22" s="135"/>
      <c r="N22" s="135"/>
    </row>
    <row r="23" spans="1:14" s="72" customFormat="1" ht="32.1" customHeight="1">
      <c r="A23" s="85"/>
      <c r="B23" s="92" t="s">
        <v>18</v>
      </c>
      <c r="C23" s="78"/>
      <c r="D23" s="76"/>
      <c r="E23" s="91">
        <v>1993</v>
      </c>
      <c r="F23" s="91">
        <v>228</v>
      </c>
      <c r="G23" s="94">
        <v>2221</v>
      </c>
      <c r="H23" s="133"/>
      <c r="I23" s="136"/>
      <c r="K23" s="137"/>
      <c r="L23" s="135"/>
      <c r="M23" s="135"/>
      <c r="N23" s="135"/>
    </row>
    <row r="24" spans="1:14" s="72" customFormat="1" ht="32.1" customHeight="1">
      <c r="A24" s="85"/>
      <c r="B24" s="92" t="s">
        <v>19</v>
      </c>
      <c r="C24" s="78"/>
      <c r="D24" s="76"/>
      <c r="E24" s="91">
        <v>72</v>
      </c>
      <c r="F24" s="91">
        <v>74</v>
      </c>
      <c r="G24" s="91">
        <v>146</v>
      </c>
      <c r="H24" s="133"/>
      <c r="I24" s="73"/>
      <c r="L24" s="135"/>
      <c r="M24" s="135"/>
      <c r="N24" s="135"/>
    </row>
    <row r="25" spans="1:14" s="72" customFormat="1" ht="32.1" customHeight="1">
      <c r="A25" s="85"/>
      <c r="B25" s="92" t="s">
        <v>20</v>
      </c>
      <c r="C25" s="78"/>
      <c r="D25" s="76"/>
      <c r="E25" s="91">
        <v>329</v>
      </c>
      <c r="F25" s="91">
        <v>184</v>
      </c>
      <c r="G25" s="91">
        <v>513</v>
      </c>
      <c r="H25" s="133"/>
      <c r="I25" s="73"/>
      <c r="L25" s="135"/>
      <c r="M25" s="135"/>
      <c r="N25" s="135"/>
    </row>
    <row r="26" spans="1:14" s="72" customFormat="1" ht="32.1" customHeight="1">
      <c r="A26" s="85"/>
      <c r="B26" s="92" t="s">
        <v>21</v>
      </c>
      <c r="C26" s="78"/>
      <c r="D26" s="76"/>
      <c r="E26" s="91">
        <v>89</v>
      </c>
      <c r="F26" s="91">
        <v>108</v>
      </c>
      <c r="G26" s="91">
        <v>197</v>
      </c>
      <c r="H26" s="133"/>
      <c r="I26" s="73"/>
      <c r="L26" s="135"/>
      <c r="M26" s="135"/>
      <c r="N26" s="135"/>
    </row>
    <row r="27" spans="1:14" s="72" customFormat="1" ht="32.1" customHeight="1">
      <c r="A27" s="85"/>
      <c r="B27" s="92" t="s">
        <v>23</v>
      </c>
      <c r="C27" s="78"/>
      <c r="D27" s="76"/>
      <c r="E27" s="91">
        <v>1422</v>
      </c>
      <c r="F27" s="91">
        <v>430</v>
      </c>
      <c r="G27" s="91">
        <v>1852</v>
      </c>
      <c r="H27" s="133"/>
      <c r="I27" s="136"/>
      <c r="K27" s="137"/>
      <c r="L27" s="135"/>
      <c r="M27" s="135"/>
      <c r="N27" s="135"/>
    </row>
    <row r="28" spans="1:14" s="72" customFormat="1" ht="32.1" customHeight="1">
      <c r="A28" s="85"/>
      <c r="B28" s="92" t="s">
        <v>24</v>
      </c>
      <c r="C28" s="76"/>
      <c r="D28" s="76"/>
      <c r="E28" s="141">
        <v>6878</v>
      </c>
      <c r="F28" s="142">
        <v>3712</v>
      </c>
      <c r="G28" s="100">
        <v>10590</v>
      </c>
      <c r="H28" s="133"/>
      <c r="I28" s="136"/>
      <c r="J28" s="137"/>
      <c r="K28" s="137"/>
      <c r="L28" s="135"/>
      <c r="M28" s="135"/>
      <c r="N28" s="135"/>
    </row>
    <row r="29" spans="1:14" s="72" customFormat="1" ht="32.1" customHeight="1">
      <c r="A29" s="85"/>
      <c r="B29" s="92" t="s">
        <v>25</v>
      </c>
      <c r="C29" s="76"/>
      <c r="D29" s="76"/>
      <c r="E29" s="143">
        <v>12771</v>
      </c>
      <c r="F29" s="144">
        <v>56786</v>
      </c>
      <c r="G29" s="100">
        <v>69557</v>
      </c>
      <c r="H29" s="133"/>
      <c r="I29" s="136"/>
      <c r="J29" s="137"/>
      <c r="K29" s="137"/>
      <c r="L29" s="135"/>
      <c r="M29" s="135"/>
      <c r="N29" s="135"/>
    </row>
    <row r="30" spans="1:14" s="72" customFormat="1" ht="32.1" customHeight="1" thickBot="1">
      <c r="A30" s="85"/>
      <c r="B30" s="92" t="s">
        <v>26</v>
      </c>
      <c r="C30" s="99"/>
      <c r="D30" s="99"/>
      <c r="E30" s="141">
        <v>397</v>
      </c>
      <c r="F30" s="142">
        <v>327</v>
      </c>
      <c r="G30" s="100">
        <v>724</v>
      </c>
      <c r="H30" s="133"/>
      <c r="I30" s="73"/>
      <c r="L30" s="135"/>
      <c r="M30" s="135"/>
      <c r="N30" s="135"/>
    </row>
    <row r="31" spans="1:14" s="72" customFormat="1" ht="31.5" customHeight="1" thickTop="1" thickBot="1">
      <c r="A31" s="85"/>
      <c r="B31" s="101" t="s">
        <v>48</v>
      </c>
      <c r="C31" s="76"/>
      <c r="D31" s="76"/>
      <c r="E31" s="141">
        <v>528</v>
      </c>
      <c r="F31" s="142">
        <v>321</v>
      </c>
      <c r="G31" s="146">
        <v>849</v>
      </c>
      <c r="I31" s="130"/>
    </row>
    <row r="32" spans="1:14" s="72" customFormat="1" ht="32.1" customHeight="1" thickTop="1">
      <c r="A32" s="85"/>
      <c r="B32" s="86" t="s">
        <v>28</v>
      </c>
      <c r="C32" s="103"/>
      <c r="D32" s="103"/>
      <c r="E32" s="104">
        <v>20316</v>
      </c>
      <c r="F32" s="104">
        <v>57129</v>
      </c>
      <c r="G32" s="147">
        <v>77445</v>
      </c>
      <c r="H32" s="133"/>
      <c r="I32" s="136"/>
      <c r="J32" s="137"/>
      <c r="K32" s="137"/>
      <c r="L32" s="135"/>
      <c r="M32" s="135"/>
      <c r="N32" s="135"/>
    </row>
    <row r="33" spans="1:256" s="72" customFormat="1" ht="32.1" customHeight="1">
      <c r="A33" s="85"/>
      <c r="B33" s="89" t="s">
        <v>6</v>
      </c>
      <c r="C33" s="76"/>
      <c r="D33" s="76"/>
      <c r="E33" s="90">
        <v>93</v>
      </c>
      <c r="F33" s="90">
        <v>145</v>
      </c>
      <c r="G33" s="91">
        <v>238</v>
      </c>
      <c r="H33" s="133"/>
      <c r="I33" s="73"/>
      <c r="L33" s="135"/>
      <c r="M33" s="135"/>
      <c r="N33" s="135"/>
    </row>
    <row r="34" spans="1:256" s="72" customFormat="1" ht="32.1" customHeight="1">
      <c r="A34" s="85"/>
      <c r="B34" s="92" t="s">
        <v>7</v>
      </c>
      <c r="C34" s="78"/>
      <c r="D34" s="76"/>
      <c r="E34" s="90">
        <v>24</v>
      </c>
      <c r="F34" s="90">
        <v>15</v>
      </c>
      <c r="G34" s="91">
        <v>39</v>
      </c>
      <c r="H34" s="133"/>
      <c r="I34" s="73"/>
      <c r="L34" s="135"/>
      <c r="M34" s="135"/>
      <c r="N34" s="135"/>
    </row>
    <row r="35" spans="1:256" s="72" customFormat="1" ht="32.1" customHeight="1">
      <c r="A35" s="85"/>
      <c r="B35" s="92" t="s">
        <v>8</v>
      </c>
      <c r="C35" s="78"/>
      <c r="D35" s="76"/>
      <c r="E35" s="90">
        <v>343</v>
      </c>
      <c r="F35" s="90">
        <v>457</v>
      </c>
      <c r="G35" s="91">
        <v>800</v>
      </c>
      <c r="H35" s="133"/>
      <c r="I35" s="73"/>
      <c r="L35" s="135"/>
      <c r="M35" s="135"/>
      <c r="N35" s="135"/>
    </row>
    <row r="36" spans="1:256" s="72" customFormat="1" ht="32.1" customHeight="1">
      <c r="A36" s="85"/>
      <c r="B36" s="92" t="s">
        <v>9</v>
      </c>
      <c r="C36" s="78"/>
      <c r="D36" s="76"/>
      <c r="E36" s="90">
        <v>403</v>
      </c>
      <c r="F36" s="90">
        <v>558</v>
      </c>
      <c r="G36" s="91">
        <v>961</v>
      </c>
      <c r="H36" s="133"/>
      <c r="I36" s="73"/>
      <c r="L36" s="135"/>
      <c r="M36" s="135"/>
      <c r="N36" s="135"/>
    </row>
    <row r="37" spans="1:256" s="72" customFormat="1" ht="32.1" customHeight="1">
      <c r="A37" s="85"/>
      <c r="B37" s="92" t="s">
        <v>10</v>
      </c>
      <c r="C37" s="78"/>
      <c r="D37" s="76"/>
      <c r="E37" s="90">
        <v>183</v>
      </c>
      <c r="F37" s="90">
        <v>316</v>
      </c>
      <c r="G37" s="91">
        <v>499</v>
      </c>
      <c r="H37" s="133"/>
      <c r="I37" s="73"/>
      <c r="L37" s="135"/>
      <c r="M37" s="135"/>
      <c r="N37" s="135"/>
    </row>
    <row r="38" spans="1:256" s="72" customFormat="1" ht="32.1" customHeight="1">
      <c r="A38" s="85"/>
      <c r="B38" s="92" t="s">
        <v>12</v>
      </c>
      <c r="C38" s="78"/>
      <c r="D38" s="76"/>
      <c r="E38" s="90">
        <v>197</v>
      </c>
      <c r="F38" s="90">
        <v>237</v>
      </c>
      <c r="G38" s="91">
        <v>434</v>
      </c>
      <c r="H38" s="133"/>
      <c r="I38" s="73"/>
      <c r="L38" s="135"/>
      <c r="M38" s="135"/>
      <c r="N38" s="135"/>
    </row>
    <row r="39" spans="1:256" s="72" customFormat="1" ht="32.1" customHeight="1">
      <c r="A39" s="85"/>
      <c r="B39" s="92" t="s">
        <v>13</v>
      </c>
      <c r="C39" s="78"/>
      <c r="D39" s="76"/>
      <c r="E39" s="90">
        <v>327</v>
      </c>
      <c r="F39" s="90">
        <v>274</v>
      </c>
      <c r="G39" s="91">
        <v>601</v>
      </c>
      <c r="H39" s="133"/>
      <c r="I39" s="73"/>
      <c r="L39" s="135"/>
      <c r="M39" s="135"/>
      <c r="N39" s="135"/>
    </row>
    <row r="40" spans="1:256" s="72" customFormat="1" ht="32.1" customHeight="1">
      <c r="A40" s="85"/>
      <c r="B40" s="92" t="s">
        <v>14</v>
      </c>
      <c r="C40" s="78"/>
      <c r="D40" s="76"/>
      <c r="E40" s="90">
        <v>1100</v>
      </c>
      <c r="F40" s="90">
        <v>252</v>
      </c>
      <c r="G40" s="105">
        <v>1352</v>
      </c>
      <c r="H40" s="133"/>
      <c r="I40" s="136"/>
      <c r="K40" s="137"/>
      <c r="L40" s="135"/>
      <c r="M40" s="135"/>
      <c r="N40" s="135"/>
    </row>
    <row r="41" spans="1:256" s="72" customFormat="1" ht="32.1" customHeight="1">
      <c r="A41" s="85"/>
      <c r="B41" s="92" t="s">
        <v>29</v>
      </c>
      <c r="C41" s="78"/>
      <c r="D41" s="76"/>
      <c r="E41" s="90">
        <v>751</v>
      </c>
      <c r="F41" s="90">
        <v>1342</v>
      </c>
      <c r="G41" s="91">
        <v>2093</v>
      </c>
      <c r="H41" s="133"/>
      <c r="I41" s="73"/>
      <c r="J41" s="137"/>
      <c r="K41" s="137"/>
      <c r="L41" s="135"/>
      <c r="M41" s="135"/>
      <c r="N41" s="135"/>
    </row>
    <row r="42" spans="1:256" s="72" customFormat="1" ht="32.1" customHeight="1">
      <c r="A42" s="85"/>
      <c r="B42" s="92" t="s">
        <v>15</v>
      </c>
      <c r="C42" s="78"/>
      <c r="D42" s="76"/>
      <c r="E42" s="90">
        <v>1606</v>
      </c>
      <c r="F42" s="90">
        <v>1630</v>
      </c>
      <c r="G42" s="91">
        <v>3236</v>
      </c>
      <c r="H42" s="133"/>
      <c r="I42" s="136"/>
      <c r="J42" s="137"/>
      <c r="K42" s="137"/>
      <c r="L42" s="135"/>
      <c r="M42" s="135"/>
      <c r="N42" s="135"/>
    </row>
    <row r="43" spans="1:256" s="70" customFormat="1" ht="32.1" customHeight="1">
      <c r="A43" s="85"/>
      <c r="B43" s="148" t="s">
        <v>52</v>
      </c>
      <c r="C43" s="149"/>
      <c r="D43" s="150"/>
      <c r="E43" s="151">
        <v>396</v>
      </c>
      <c r="F43" s="151">
        <v>896</v>
      </c>
      <c r="G43" s="91">
        <v>1292</v>
      </c>
      <c r="H43" s="133"/>
      <c r="I43" s="73"/>
      <c r="J43" s="72"/>
      <c r="K43" s="137"/>
      <c r="L43" s="135"/>
      <c r="M43" s="135"/>
      <c r="N43" s="135"/>
    </row>
    <row r="44" spans="1:256" s="72" customFormat="1" ht="32.1" customHeight="1">
      <c r="A44" s="85"/>
      <c r="B44" s="92" t="s">
        <v>21</v>
      </c>
      <c r="C44" s="78"/>
      <c r="D44" s="76"/>
      <c r="E44" s="90">
        <v>323</v>
      </c>
      <c r="F44" s="90">
        <v>584</v>
      </c>
      <c r="G44" s="91">
        <v>907</v>
      </c>
      <c r="H44" s="133"/>
      <c r="I44" s="73"/>
      <c r="L44" s="135"/>
      <c r="M44" s="135"/>
      <c r="N44" s="135"/>
    </row>
    <row r="45" spans="1:256" s="72" customFormat="1" ht="32.1" customHeight="1" thickBot="1">
      <c r="A45" s="85"/>
      <c r="B45" s="101" t="s">
        <v>30</v>
      </c>
      <c r="C45" s="78"/>
      <c r="D45" s="76"/>
      <c r="E45" s="90">
        <v>14570</v>
      </c>
      <c r="F45" s="90">
        <v>50423</v>
      </c>
      <c r="G45" s="91">
        <v>64993</v>
      </c>
      <c r="H45" s="133"/>
      <c r="I45" s="152"/>
      <c r="J45" s="153"/>
      <c r="K45" s="153"/>
      <c r="L45" s="135"/>
      <c r="M45" s="135"/>
      <c r="N45" s="135"/>
    </row>
    <row r="46" spans="1:256" s="72" customFormat="1" ht="32.1" customHeight="1" thickTop="1" thickBot="1">
      <c r="A46" s="85"/>
      <c r="B46" s="154" t="s">
        <v>31</v>
      </c>
      <c r="C46" s="107"/>
      <c r="D46" s="107"/>
      <c r="E46" s="108">
        <v>2356</v>
      </c>
      <c r="F46" s="108">
        <v>2315</v>
      </c>
      <c r="G46" s="109">
        <v>4671</v>
      </c>
      <c r="H46" s="133"/>
      <c r="I46" s="136"/>
      <c r="J46" s="137"/>
      <c r="K46" s="137"/>
      <c r="L46" s="135"/>
      <c r="M46" s="135"/>
      <c r="N46" s="135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 thickTop="1">
      <c r="A47" s="85"/>
      <c r="B47" s="110" t="s">
        <v>32</v>
      </c>
      <c r="C47" s="111"/>
      <c r="D47" s="111"/>
      <c r="E47" s="108">
        <v>6983</v>
      </c>
      <c r="F47" s="108">
        <v>5053</v>
      </c>
      <c r="G47" s="108">
        <v>12036</v>
      </c>
      <c r="H47" s="133"/>
      <c r="I47" s="136"/>
      <c r="J47" s="137"/>
      <c r="K47" s="137"/>
      <c r="L47" s="135"/>
      <c r="M47" s="135"/>
      <c r="N47" s="135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256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3"/>
      <c r="I48" s="136"/>
      <c r="J48" s="137"/>
      <c r="K48" s="137"/>
      <c r="L48" s="135"/>
      <c r="M48" s="135"/>
      <c r="N48" s="135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</row>
    <row r="49" spans="1:256" s="72" customFormat="1" ht="32.1" customHeight="1" thickTop="1">
      <c r="A49" s="85"/>
      <c r="B49" s="115" t="s">
        <v>34</v>
      </c>
      <c r="C49" s="116"/>
      <c r="D49" s="116"/>
      <c r="E49" s="88">
        <v>9757</v>
      </c>
      <c r="F49" s="88">
        <v>6104</v>
      </c>
      <c r="G49" s="88">
        <v>15861</v>
      </c>
      <c r="H49" s="133"/>
      <c r="I49" s="134"/>
      <c r="J49" s="135"/>
      <c r="K49" s="135"/>
      <c r="L49" s="135"/>
      <c r="M49" s="135"/>
      <c r="N49" s="135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</row>
    <row r="50" spans="1:256" s="72" customFormat="1" ht="32.1" customHeight="1">
      <c r="A50" s="85"/>
      <c r="B50" s="92" t="s">
        <v>35</v>
      </c>
      <c r="C50" s="78"/>
      <c r="D50" s="76"/>
      <c r="E50" s="91">
        <v>5967</v>
      </c>
      <c r="F50" s="91">
        <v>5419</v>
      </c>
      <c r="G50" s="91">
        <v>11386</v>
      </c>
      <c r="H50" s="49"/>
      <c r="I50" s="49"/>
      <c r="J50" s="49"/>
      <c r="K50" s="135"/>
      <c r="L50" s="135"/>
      <c r="M50" s="135"/>
      <c r="N50" s="135"/>
    </row>
    <row r="51" spans="1:256" s="72" customFormat="1" ht="32.1" customHeight="1" thickBot="1">
      <c r="A51" s="85"/>
      <c r="B51" s="117" t="s">
        <v>36</v>
      </c>
      <c r="C51" s="78"/>
      <c r="D51" s="76"/>
      <c r="E51" s="91">
        <v>3790</v>
      </c>
      <c r="F51" s="91">
        <v>685</v>
      </c>
      <c r="G51" s="91">
        <v>4475</v>
      </c>
      <c r="H51" s="133"/>
      <c r="I51" s="134"/>
      <c r="J51" s="84"/>
      <c r="K51" s="135"/>
      <c r="L51" s="135"/>
      <c r="M51" s="135"/>
      <c r="N51" s="135"/>
    </row>
    <row r="52" spans="1:256" s="72" customFormat="1" ht="27" thickTop="1">
      <c r="A52" s="70"/>
      <c r="B52" s="78"/>
      <c r="C52" s="78"/>
      <c r="D52" s="78"/>
      <c r="E52" s="118"/>
      <c r="F52" s="118"/>
      <c r="G52" s="118"/>
    </row>
    <row r="53" spans="1:256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3"/>
      <c r="J53" s="72"/>
      <c r="K53" s="72"/>
      <c r="L53" s="72"/>
      <c r="M53" s="72"/>
      <c r="N53" s="72"/>
    </row>
    <row r="54" spans="1:256" s="124" customFormat="1" ht="52.5">
      <c r="A54" s="119"/>
      <c r="B54" s="125" t="s">
        <v>38</v>
      </c>
      <c r="H54" s="72"/>
      <c r="I54" s="73"/>
      <c r="J54" s="72"/>
      <c r="K54" s="72"/>
      <c r="L54" s="72"/>
      <c r="M54" s="72"/>
      <c r="N54" s="72"/>
    </row>
    <row r="55" spans="1:256" s="72" customFormat="1" ht="56.25">
      <c r="A55" s="70"/>
      <c r="B55" s="155" t="s">
        <v>55</v>
      </c>
      <c r="C55" s="78"/>
      <c r="D55" s="78"/>
      <c r="E55" s="76"/>
      <c r="F55" s="76"/>
      <c r="G55" s="76"/>
      <c r="I55" s="73"/>
      <c r="L55" s="124"/>
      <c r="M55" s="124"/>
      <c r="N55" s="124"/>
    </row>
    <row r="56" spans="1:256" s="72" customFormat="1" ht="56.25">
      <c r="A56" s="70"/>
      <c r="B56" s="156" t="s">
        <v>56</v>
      </c>
      <c r="C56" s="78"/>
      <c r="D56" s="78"/>
      <c r="E56" s="76"/>
      <c r="F56" s="76"/>
      <c r="G56" s="76"/>
      <c r="I56" s="123"/>
      <c r="J56" s="124"/>
      <c r="K56" s="124"/>
      <c r="L56" s="124"/>
      <c r="M56" s="124"/>
      <c r="N56" s="124"/>
    </row>
    <row r="57" spans="1:256" ht="56.25">
      <c r="B57" s="156" t="s">
        <v>57</v>
      </c>
      <c r="I57" s="123"/>
      <c r="J57" s="124"/>
      <c r="K57" s="124"/>
      <c r="L57" s="72"/>
      <c r="M57" s="72"/>
      <c r="N57" s="72"/>
    </row>
    <row r="58" spans="1:256" ht="25.5">
      <c r="I58" s="73"/>
      <c r="J58" s="72"/>
      <c r="K58" s="72"/>
      <c r="L58" s="72"/>
      <c r="M58" s="72"/>
      <c r="N58" s="72"/>
    </row>
    <row r="59" spans="1:256" ht="25.5">
      <c r="I59" s="73"/>
      <c r="J59" s="72"/>
      <c r="K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9"/>
  <sheetViews>
    <sheetView zoomScale="40" zoomScaleNormal="50" zoomScaleSheetLayoutView="25" workbookViewId="0">
      <selection activeCell="K13" sqref="K13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59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76130</v>
      </c>
      <c r="F7" s="82">
        <v>145684</v>
      </c>
      <c r="G7" s="82">
        <v>221814</v>
      </c>
      <c r="H7" s="133"/>
      <c r="I7" s="134"/>
      <c r="J7" s="135"/>
      <c r="K7" s="135"/>
      <c r="L7" s="135"/>
      <c r="M7" s="135"/>
      <c r="N7" s="135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37215</v>
      </c>
      <c r="F8" s="88">
        <v>75293</v>
      </c>
      <c r="G8" s="88">
        <v>112508</v>
      </c>
      <c r="H8" s="133"/>
      <c r="I8" s="134"/>
      <c r="J8" s="135"/>
      <c r="K8" s="135"/>
      <c r="L8" s="135"/>
      <c r="M8" s="135"/>
      <c r="N8" s="135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167</v>
      </c>
      <c r="F9" s="90">
        <v>212</v>
      </c>
      <c r="G9" s="91">
        <v>379</v>
      </c>
      <c r="H9" s="133"/>
      <c r="I9" s="83"/>
      <c r="J9" s="84"/>
      <c r="K9" s="84"/>
      <c r="L9" s="135"/>
      <c r="M9" s="135"/>
      <c r="N9" s="135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1834</v>
      </c>
      <c r="F10" s="90">
        <v>1155</v>
      </c>
      <c r="G10" s="91">
        <v>2989</v>
      </c>
      <c r="H10" s="133"/>
      <c r="I10" s="136"/>
      <c r="J10" s="137"/>
      <c r="K10" s="137"/>
      <c r="L10" s="135"/>
      <c r="M10" s="135"/>
      <c r="N10" s="135"/>
    </row>
    <row r="11" spans="1:256" s="72" customFormat="1" ht="32.1" customHeight="1">
      <c r="A11" s="85"/>
      <c r="B11" s="92" t="s">
        <v>8</v>
      </c>
      <c r="C11" s="78"/>
      <c r="D11" s="76"/>
      <c r="E11" s="90">
        <v>142</v>
      </c>
      <c r="F11" s="90">
        <v>130</v>
      </c>
      <c r="G11" s="91">
        <v>272</v>
      </c>
      <c r="H11" s="133"/>
      <c r="I11" s="73"/>
      <c r="L11" s="135"/>
      <c r="M11" s="135"/>
      <c r="N11" s="135"/>
    </row>
    <row r="12" spans="1:256" s="72" customFormat="1" ht="32.1" customHeight="1">
      <c r="A12" s="85"/>
      <c r="B12" s="92" t="s">
        <v>9</v>
      </c>
      <c r="C12" s="78"/>
      <c r="D12" s="76"/>
      <c r="E12" s="91">
        <v>295</v>
      </c>
      <c r="F12" s="91">
        <v>324</v>
      </c>
      <c r="G12" s="91">
        <v>619</v>
      </c>
      <c r="H12" s="133"/>
      <c r="I12" s="73"/>
      <c r="L12" s="135"/>
      <c r="M12" s="135"/>
      <c r="N12" s="135"/>
    </row>
    <row r="13" spans="1:256" s="72" customFormat="1" ht="32.1" customHeight="1">
      <c r="A13" s="85"/>
      <c r="B13" s="92" t="s">
        <v>10</v>
      </c>
      <c r="C13" s="78"/>
      <c r="D13" s="76"/>
      <c r="E13" s="91">
        <v>231</v>
      </c>
      <c r="F13" s="91">
        <v>390</v>
      </c>
      <c r="G13" s="91">
        <v>621</v>
      </c>
      <c r="H13" s="133"/>
      <c r="I13" s="73"/>
      <c r="L13" s="135"/>
      <c r="M13" s="135"/>
      <c r="N13" s="135"/>
    </row>
    <row r="14" spans="1:256" s="72" customFormat="1" ht="32.1" customHeight="1">
      <c r="A14" s="85"/>
      <c r="B14" s="93" t="s">
        <v>11</v>
      </c>
      <c r="C14" s="78"/>
      <c r="D14" s="76"/>
      <c r="E14" s="94">
        <v>1403</v>
      </c>
      <c r="F14" s="94">
        <v>1308</v>
      </c>
      <c r="G14" s="94">
        <v>2711</v>
      </c>
      <c r="H14" s="133"/>
      <c r="I14" s="136"/>
      <c r="J14" s="137"/>
      <c r="K14" s="137"/>
      <c r="L14" s="135"/>
      <c r="M14" s="135"/>
      <c r="N14" s="135"/>
    </row>
    <row r="15" spans="1:256" s="72" customFormat="1" ht="32.1" customHeight="1">
      <c r="A15" s="85"/>
      <c r="B15" s="92" t="s">
        <v>12</v>
      </c>
      <c r="C15" s="78"/>
      <c r="D15" s="76"/>
      <c r="E15" s="94">
        <v>1836</v>
      </c>
      <c r="F15" s="94">
        <v>1689</v>
      </c>
      <c r="G15" s="94">
        <v>3525</v>
      </c>
      <c r="H15" s="133"/>
      <c r="I15" s="136"/>
      <c r="J15" s="137"/>
      <c r="K15" s="137"/>
      <c r="L15" s="135"/>
      <c r="M15" s="135"/>
      <c r="N15" s="135"/>
    </row>
    <row r="16" spans="1:256" s="72" customFormat="1" ht="32.1" customHeight="1">
      <c r="A16" s="85"/>
      <c r="B16" s="92" t="s">
        <v>13</v>
      </c>
      <c r="C16" s="78"/>
      <c r="D16" s="76"/>
      <c r="E16" s="94">
        <v>693</v>
      </c>
      <c r="F16" s="94">
        <v>1408</v>
      </c>
      <c r="G16" s="94">
        <v>2101</v>
      </c>
      <c r="H16" s="133"/>
      <c r="I16" s="73"/>
      <c r="J16" s="137"/>
      <c r="K16" s="137"/>
      <c r="L16" s="135"/>
      <c r="M16" s="135"/>
      <c r="N16" s="135"/>
    </row>
    <row r="17" spans="1:14" s="72" customFormat="1" ht="32.1" customHeight="1">
      <c r="A17" s="85"/>
      <c r="B17" s="92" t="s">
        <v>14</v>
      </c>
      <c r="C17" s="78"/>
      <c r="D17" s="76"/>
      <c r="E17" s="94">
        <v>1844</v>
      </c>
      <c r="F17" s="94">
        <v>577</v>
      </c>
      <c r="G17" s="94">
        <v>2421</v>
      </c>
      <c r="H17" s="133"/>
      <c r="I17" s="136"/>
      <c r="K17" s="137"/>
      <c r="L17" s="135"/>
      <c r="M17" s="135"/>
      <c r="N17" s="135"/>
    </row>
    <row r="18" spans="1:14" s="72" customFormat="1" ht="32.1" customHeight="1">
      <c r="A18" s="85"/>
      <c r="B18" s="92" t="s">
        <v>15</v>
      </c>
      <c r="C18" s="78"/>
      <c r="D18" s="76"/>
      <c r="E18" s="94">
        <v>3083</v>
      </c>
      <c r="F18" s="94">
        <v>4421</v>
      </c>
      <c r="G18" s="94">
        <v>7504</v>
      </c>
      <c r="H18" s="133"/>
      <c r="I18" s="136"/>
      <c r="J18" s="137"/>
      <c r="K18" s="137"/>
      <c r="L18" s="135"/>
      <c r="M18" s="135"/>
      <c r="N18" s="135"/>
    </row>
    <row r="19" spans="1:14" s="72" customFormat="1" ht="32.1" customHeight="1">
      <c r="A19" s="85"/>
      <c r="B19" s="92" t="s">
        <v>16</v>
      </c>
      <c r="C19" s="78"/>
      <c r="D19" s="76"/>
      <c r="E19" s="94">
        <v>365</v>
      </c>
      <c r="F19" s="94">
        <v>376</v>
      </c>
      <c r="G19" s="94">
        <v>741</v>
      </c>
      <c r="H19" s="133"/>
      <c r="I19" s="73"/>
      <c r="L19" s="135"/>
      <c r="M19" s="135"/>
      <c r="N19" s="135"/>
    </row>
    <row r="20" spans="1:14" s="72" customFormat="1" ht="31.5" customHeight="1">
      <c r="A20" s="85"/>
      <c r="B20" s="92" t="s">
        <v>52</v>
      </c>
      <c r="C20" s="78"/>
      <c r="D20" s="76"/>
      <c r="E20" s="94">
        <v>637</v>
      </c>
      <c r="F20" s="94">
        <v>974</v>
      </c>
      <c r="G20" s="94">
        <v>1611</v>
      </c>
      <c r="H20" s="133"/>
      <c r="I20" s="73"/>
      <c r="L20" s="135"/>
      <c r="M20" s="135"/>
      <c r="N20" s="135"/>
    </row>
    <row r="21" spans="1:14" s="72" customFormat="1" ht="31.5" customHeight="1" thickBot="1">
      <c r="A21" s="85"/>
      <c r="B21" s="101" t="s">
        <v>54</v>
      </c>
      <c r="C21" s="76"/>
      <c r="D21" s="76"/>
      <c r="E21" s="138">
        <v>216</v>
      </c>
      <c r="F21" s="139">
        <v>351</v>
      </c>
      <c r="G21" s="140">
        <v>567</v>
      </c>
      <c r="H21" s="133"/>
      <c r="I21" s="73"/>
      <c r="L21" s="135"/>
      <c r="M21" s="135"/>
      <c r="N21" s="135"/>
    </row>
    <row r="22" spans="1:14" s="72" customFormat="1" ht="32.1" customHeight="1" thickTop="1">
      <c r="A22" s="85"/>
      <c r="B22" s="95" t="s">
        <v>47</v>
      </c>
      <c r="C22" s="78"/>
      <c r="D22" s="76"/>
      <c r="E22" s="96">
        <v>12746</v>
      </c>
      <c r="F22" s="96">
        <v>13315</v>
      </c>
      <c r="G22" s="97">
        <v>26061</v>
      </c>
      <c r="H22" s="133"/>
      <c r="I22" s="136"/>
      <c r="J22" s="137"/>
      <c r="K22" s="137"/>
      <c r="L22" s="135"/>
      <c r="M22" s="135"/>
      <c r="N22" s="135"/>
    </row>
    <row r="23" spans="1:14" s="72" customFormat="1" ht="32.1" customHeight="1">
      <c r="A23" s="85"/>
      <c r="B23" s="92" t="s">
        <v>18</v>
      </c>
      <c r="C23" s="78"/>
      <c r="D23" s="76"/>
      <c r="E23" s="91">
        <v>2006</v>
      </c>
      <c r="F23" s="91">
        <v>229</v>
      </c>
      <c r="G23" s="94">
        <v>2235</v>
      </c>
      <c r="H23" s="133"/>
      <c r="I23" s="136"/>
      <c r="K23" s="137"/>
      <c r="L23" s="135"/>
      <c r="M23" s="135"/>
      <c r="N23" s="135"/>
    </row>
    <row r="24" spans="1:14" s="72" customFormat="1" ht="32.1" customHeight="1">
      <c r="A24" s="85"/>
      <c r="B24" s="92" t="s">
        <v>19</v>
      </c>
      <c r="C24" s="78"/>
      <c r="D24" s="76"/>
      <c r="E24" s="91">
        <v>71</v>
      </c>
      <c r="F24" s="91">
        <v>76</v>
      </c>
      <c r="G24" s="91">
        <v>147</v>
      </c>
      <c r="H24" s="133"/>
      <c r="I24" s="73"/>
      <c r="L24" s="135"/>
      <c r="M24" s="135"/>
      <c r="N24" s="135"/>
    </row>
    <row r="25" spans="1:14" s="72" customFormat="1" ht="32.1" customHeight="1">
      <c r="A25" s="85"/>
      <c r="B25" s="92" t="s">
        <v>20</v>
      </c>
      <c r="C25" s="78"/>
      <c r="D25" s="76"/>
      <c r="E25" s="91">
        <v>331</v>
      </c>
      <c r="F25" s="91">
        <v>186</v>
      </c>
      <c r="G25" s="91">
        <v>517</v>
      </c>
      <c r="H25" s="133"/>
      <c r="I25" s="73"/>
      <c r="L25" s="135"/>
      <c r="M25" s="135"/>
      <c r="N25" s="135"/>
    </row>
    <row r="26" spans="1:14" s="72" customFormat="1" ht="32.1" customHeight="1">
      <c r="A26" s="85"/>
      <c r="B26" s="92" t="s">
        <v>21</v>
      </c>
      <c r="C26" s="78"/>
      <c r="D26" s="76"/>
      <c r="E26" s="91">
        <v>90</v>
      </c>
      <c r="F26" s="91">
        <v>105</v>
      </c>
      <c r="G26" s="91">
        <v>195</v>
      </c>
      <c r="H26" s="133"/>
      <c r="I26" s="73"/>
      <c r="L26" s="135"/>
      <c r="M26" s="135"/>
      <c r="N26" s="135"/>
    </row>
    <row r="27" spans="1:14" s="72" customFormat="1" ht="32.1" customHeight="1">
      <c r="A27" s="85"/>
      <c r="B27" s="92" t="s">
        <v>23</v>
      </c>
      <c r="C27" s="78"/>
      <c r="D27" s="76"/>
      <c r="E27" s="91">
        <v>1415</v>
      </c>
      <c r="F27" s="91">
        <v>423</v>
      </c>
      <c r="G27" s="91">
        <v>1838</v>
      </c>
      <c r="H27" s="133"/>
      <c r="I27" s="136"/>
      <c r="K27" s="137"/>
      <c r="L27" s="135"/>
      <c r="M27" s="135"/>
      <c r="N27" s="135"/>
    </row>
    <row r="28" spans="1:14" s="72" customFormat="1" ht="32.1" customHeight="1">
      <c r="A28" s="85"/>
      <c r="B28" s="92" t="s">
        <v>24</v>
      </c>
      <c r="C28" s="76"/>
      <c r="D28" s="76"/>
      <c r="E28" s="141">
        <v>6864</v>
      </c>
      <c r="F28" s="142">
        <v>3751</v>
      </c>
      <c r="G28" s="100">
        <v>10615</v>
      </c>
      <c r="H28" s="133"/>
      <c r="I28" s="136"/>
      <c r="J28" s="137"/>
      <c r="K28" s="137"/>
      <c r="L28" s="135"/>
      <c r="M28" s="135"/>
      <c r="N28" s="135"/>
    </row>
    <row r="29" spans="1:14" s="72" customFormat="1" ht="32.1" customHeight="1">
      <c r="A29" s="85"/>
      <c r="B29" s="92" t="s">
        <v>25</v>
      </c>
      <c r="C29" s="76"/>
      <c r="D29" s="76"/>
      <c r="E29" s="143">
        <v>12753</v>
      </c>
      <c r="F29" s="144">
        <v>56553</v>
      </c>
      <c r="G29" s="100">
        <v>69306</v>
      </c>
      <c r="H29" s="133"/>
      <c r="I29" s="136"/>
      <c r="J29" s="137"/>
      <c r="K29" s="137"/>
      <c r="L29" s="135"/>
      <c r="M29" s="135"/>
      <c r="N29" s="135"/>
    </row>
    <row r="30" spans="1:14" s="72" customFormat="1" ht="32.1" customHeight="1" thickBot="1">
      <c r="A30" s="85"/>
      <c r="B30" s="92" t="s">
        <v>26</v>
      </c>
      <c r="C30" s="99"/>
      <c r="D30" s="99"/>
      <c r="E30" s="141">
        <v>402</v>
      </c>
      <c r="F30" s="142">
        <v>332</v>
      </c>
      <c r="G30" s="100">
        <v>734</v>
      </c>
      <c r="H30" s="133"/>
      <c r="I30" s="73"/>
      <c r="L30" s="135"/>
      <c r="M30" s="135"/>
      <c r="N30" s="135"/>
    </row>
    <row r="31" spans="1:14" s="72" customFormat="1" ht="31.5" customHeight="1" thickTop="1" thickBot="1">
      <c r="A31" s="85"/>
      <c r="B31" s="101" t="s">
        <v>48</v>
      </c>
      <c r="C31" s="76"/>
      <c r="D31" s="76"/>
      <c r="E31" s="141">
        <v>537</v>
      </c>
      <c r="F31" s="142">
        <v>323</v>
      </c>
      <c r="G31" s="146">
        <v>860</v>
      </c>
      <c r="I31" s="130"/>
    </row>
    <row r="32" spans="1:14" s="72" customFormat="1" ht="32.1" customHeight="1" thickTop="1">
      <c r="A32" s="85"/>
      <c r="B32" s="86" t="s">
        <v>28</v>
      </c>
      <c r="C32" s="103"/>
      <c r="D32" s="103"/>
      <c r="E32" s="104">
        <v>20139</v>
      </c>
      <c r="F32" s="104">
        <v>56888</v>
      </c>
      <c r="G32" s="147">
        <v>77027</v>
      </c>
      <c r="H32" s="133"/>
      <c r="I32" s="136"/>
      <c r="J32" s="137"/>
      <c r="K32" s="137"/>
      <c r="L32" s="135"/>
      <c r="M32" s="135"/>
      <c r="N32" s="135"/>
    </row>
    <row r="33" spans="1:256" s="72" customFormat="1" ht="32.1" customHeight="1">
      <c r="A33" s="85"/>
      <c r="B33" s="89" t="s">
        <v>6</v>
      </c>
      <c r="C33" s="76"/>
      <c r="D33" s="76"/>
      <c r="E33" s="90">
        <v>92</v>
      </c>
      <c r="F33" s="90">
        <v>146</v>
      </c>
      <c r="G33" s="91">
        <v>238</v>
      </c>
      <c r="H33" s="133"/>
      <c r="I33" s="73"/>
      <c r="L33" s="135"/>
      <c r="M33" s="135"/>
      <c r="N33" s="135"/>
    </row>
    <row r="34" spans="1:256" s="72" customFormat="1" ht="32.1" customHeight="1">
      <c r="A34" s="85"/>
      <c r="B34" s="92" t="s">
        <v>7</v>
      </c>
      <c r="C34" s="78"/>
      <c r="D34" s="76"/>
      <c r="E34" s="90">
        <v>24</v>
      </c>
      <c r="F34" s="90">
        <v>15</v>
      </c>
      <c r="G34" s="91">
        <v>39</v>
      </c>
      <c r="H34" s="133"/>
      <c r="I34" s="73"/>
      <c r="L34" s="135"/>
      <c r="M34" s="135"/>
      <c r="N34" s="135"/>
    </row>
    <row r="35" spans="1:256" s="72" customFormat="1" ht="32.1" customHeight="1">
      <c r="A35" s="85"/>
      <c r="B35" s="92" t="s">
        <v>8</v>
      </c>
      <c r="C35" s="78"/>
      <c r="D35" s="76"/>
      <c r="E35" s="90">
        <v>340</v>
      </c>
      <c r="F35" s="90">
        <v>454</v>
      </c>
      <c r="G35" s="91">
        <v>794</v>
      </c>
      <c r="H35" s="133"/>
      <c r="I35" s="73"/>
      <c r="L35" s="135"/>
      <c r="M35" s="135"/>
      <c r="N35" s="135"/>
    </row>
    <row r="36" spans="1:256" s="72" customFormat="1" ht="32.1" customHeight="1">
      <c r="A36" s="85"/>
      <c r="B36" s="92" t="s">
        <v>9</v>
      </c>
      <c r="C36" s="78"/>
      <c r="D36" s="76"/>
      <c r="E36" s="90">
        <v>423</v>
      </c>
      <c r="F36" s="90">
        <v>568</v>
      </c>
      <c r="G36" s="91">
        <v>991</v>
      </c>
      <c r="H36" s="133"/>
      <c r="I36" s="73"/>
      <c r="L36" s="135"/>
      <c r="M36" s="135"/>
      <c r="N36" s="135"/>
    </row>
    <row r="37" spans="1:256" s="72" customFormat="1" ht="32.1" customHeight="1">
      <c r="A37" s="85"/>
      <c r="B37" s="92" t="s">
        <v>10</v>
      </c>
      <c r="C37" s="78"/>
      <c r="D37" s="76"/>
      <c r="E37" s="90">
        <v>191</v>
      </c>
      <c r="F37" s="90">
        <v>315</v>
      </c>
      <c r="G37" s="91">
        <v>506</v>
      </c>
      <c r="H37" s="133"/>
      <c r="I37" s="73"/>
      <c r="L37" s="135"/>
      <c r="M37" s="135"/>
      <c r="N37" s="135"/>
    </row>
    <row r="38" spans="1:256" s="72" customFormat="1" ht="32.1" customHeight="1">
      <c r="A38" s="85"/>
      <c r="B38" s="92" t="s">
        <v>12</v>
      </c>
      <c r="C38" s="78"/>
      <c r="D38" s="76"/>
      <c r="E38" s="90">
        <v>207</v>
      </c>
      <c r="F38" s="90">
        <v>245</v>
      </c>
      <c r="G38" s="91">
        <v>452</v>
      </c>
      <c r="H38" s="133"/>
      <c r="I38" s="73"/>
      <c r="L38" s="135"/>
      <c r="M38" s="135"/>
      <c r="N38" s="135"/>
    </row>
    <row r="39" spans="1:256" s="72" customFormat="1" ht="32.1" customHeight="1">
      <c r="A39" s="85"/>
      <c r="B39" s="92" t="s">
        <v>13</v>
      </c>
      <c r="C39" s="78"/>
      <c r="D39" s="76"/>
      <c r="E39" s="90">
        <v>322</v>
      </c>
      <c r="F39" s="90">
        <v>272</v>
      </c>
      <c r="G39" s="91">
        <v>594</v>
      </c>
      <c r="H39" s="133"/>
      <c r="I39" s="73"/>
      <c r="L39" s="135"/>
      <c r="M39" s="135"/>
      <c r="N39" s="135"/>
    </row>
    <row r="40" spans="1:256" s="72" customFormat="1" ht="32.1" customHeight="1">
      <c r="A40" s="85"/>
      <c r="B40" s="92" t="s">
        <v>14</v>
      </c>
      <c r="C40" s="78"/>
      <c r="D40" s="76"/>
      <c r="E40" s="90">
        <v>1105</v>
      </c>
      <c r="F40" s="90">
        <v>252</v>
      </c>
      <c r="G40" s="105">
        <v>1357</v>
      </c>
      <c r="H40" s="133"/>
      <c r="I40" s="136"/>
      <c r="K40" s="137"/>
      <c r="L40" s="135"/>
      <c r="M40" s="135"/>
      <c r="N40" s="135"/>
    </row>
    <row r="41" spans="1:256" s="72" customFormat="1" ht="32.1" customHeight="1">
      <c r="A41" s="85"/>
      <c r="B41" s="92" t="s">
        <v>29</v>
      </c>
      <c r="C41" s="78"/>
      <c r="D41" s="76"/>
      <c r="E41" s="90">
        <v>747</v>
      </c>
      <c r="F41" s="90">
        <v>1348</v>
      </c>
      <c r="G41" s="91">
        <v>2095</v>
      </c>
      <c r="H41" s="133"/>
      <c r="I41" s="73"/>
      <c r="J41" s="137"/>
      <c r="K41" s="137"/>
      <c r="L41" s="135"/>
      <c r="M41" s="135"/>
      <c r="N41" s="135"/>
    </row>
    <row r="42" spans="1:256" s="72" customFormat="1" ht="32.1" customHeight="1">
      <c r="A42" s="85"/>
      <c r="B42" s="92" t="s">
        <v>15</v>
      </c>
      <c r="C42" s="78"/>
      <c r="D42" s="76"/>
      <c r="E42" s="90">
        <v>1598</v>
      </c>
      <c r="F42" s="90">
        <v>1631</v>
      </c>
      <c r="G42" s="91">
        <v>3229</v>
      </c>
      <c r="H42" s="133"/>
      <c r="I42" s="136"/>
      <c r="J42" s="137"/>
      <c r="K42" s="137"/>
      <c r="L42" s="135"/>
      <c r="M42" s="135"/>
      <c r="N42" s="135"/>
    </row>
    <row r="43" spans="1:256" s="70" customFormat="1" ht="32.1" customHeight="1">
      <c r="A43" s="85"/>
      <c r="B43" s="148" t="s">
        <v>52</v>
      </c>
      <c r="C43" s="149"/>
      <c r="D43" s="150"/>
      <c r="E43" s="151">
        <v>262</v>
      </c>
      <c r="F43" s="151">
        <v>580</v>
      </c>
      <c r="G43" s="91">
        <v>842</v>
      </c>
      <c r="H43" s="133"/>
      <c r="I43" s="73"/>
      <c r="J43" s="72"/>
      <c r="K43" s="137"/>
      <c r="L43" s="135"/>
      <c r="M43" s="135"/>
      <c r="N43" s="135"/>
    </row>
    <row r="44" spans="1:256" s="72" customFormat="1" ht="32.1" customHeight="1">
      <c r="A44" s="85"/>
      <c r="B44" s="92" t="s">
        <v>21</v>
      </c>
      <c r="C44" s="78"/>
      <c r="D44" s="76"/>
      <c r="E44" s="90">
        <v>200</v>
      </c>
      <c r="F44" s="90">
        <v>418</v>
      </c>
      <c r="G44" s="91">
        <v>618</v>
      </c>
      <c r="H44" s="133"/>
      <c r="I44" s="73"/>
      <c r="L44" s="135"/>
      <c r="M44" s="135"/>
      <c r="N44" s="135"/>
    </row>
    <row r="45" spans="1:256" s="72" customFormat="1" ht="32.1" customHeight="1" thickBot="1">
      <c r="A45" s="85"/>
      <c r="B45" s="101" t="s">
        <v>30</v>
      </c>
      <c r="C45" s="78"/>
      <c r="D45" s="76"/>
      <c r="E45" s="90">
        <v>14628</v>
      </c>
      <c r="F45" s="90">
        <v>50644</v>
      </c>
      <c r="G45" s="91">
        <v>65272</v>
      </c>
      <c r="H45" s="133"/>
      <c r="I45" s="152"/>
      <c r="J45" s="153"/>
      <c r="K45" s="153"/>
      <c r="L45" s="135"/>
      <c r="M45" s="135"/>
      <c r="N45" s="135"/>
    </row>
    <row r="46" spans="1:256" s="72" customFormat="1" ht="32.1" customHeight="1" thickTop="1" thickBot="1">
      <c r="A46" s="85"/>
      <c r="B46" s="154" t="s">
        <v>31</v>
      </c>
      <c r="C46" s="107"/>
      <c r="D46" s="107"/>
      <c r="E46" s="108">
        <v>2342</v>
      </c>
      <c r="F46" s="108">
        <v>2323</v>
      </c>
      <c r="G46" s="109">
        <v>4665</v>
      </c>
      <c r="H46" s="133"/>
      <c r="I46" s="136"/>
      <c r="J46" s="137"/>
      <c r="K46" s="137"/>
      <c r="L46" s="135"/>
      <c r="M46" s="135"/>
      <c r="N46" s="135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 thickTop="1">
      <c r="A47" s="85"/>
      <c r="B47" s="110" t="s">
        <v>32</v>
      </c>
      <c r="C47" s="111"/>
      <c r="D47" s="111"/>
      <c r="E47" s="108">
        <v>6997</v>
      </c>
      <c r="F47" s="108">
        <v>5087</v>
      </c>
      <c r="G47" s="108">
        <v>12084</v>
      </c>
      <c r="H47" s="133"/>
      <c r="I47" s="136"/>
      <c r="J47" s="137"/>
      <c r="K47" s="137"/>
      <c r="L47" s="135"/>
      <c r="M47" s="135"/>
      <c r="N47" s="135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256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3"/>
      <c r="I48" s="136"/>
      <c r="J48" s="137"/>
      <c r="K48" s="137"/>
      <c r="L48" s="135"/>
      <c r="M48" s="135"/>
      <c r="N48" s="135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</row>
    <row r="49" spans="1:256" s="72" customFormat="1" ht="32.1" customHeight="1" thickTop="1">
      <c r="A49" s="85"/>
      <c r="B49" s="115" t="s">
        <v>34</v>
      </c>
      <c r="C49" s="116"/>
      <c r="D49" s="116"/>
      <c r="E49" s="88">
        <v>9437</v>
      </c>
      <c r="F49" s="88">
        <v>6093</v>
      </c>
      <c r="G49" s="88">
        <v>15530</v>
      </c>
      <c r="H49" s="133"/>
      <c r="I49" s="134"/>
      <c r="J49" s="135"/>
      <c r="K49" s="135"/>
      <c r="L49" s="135"/>
      <c r="M49" s="135"/>
      <c r="N49" s="135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</row>
    <row r="50" spans="1:256" s="72" customFormat="1" ht="32.1" customHeight="1">
      <c r="A50" s="85"/>
      <c r="B50" s="92" t="s">
        <v>35</v>
      </c>
      <c r="C50" s="78"/>
      <c r="D50" s="76"/>
      <c r="E50" s="91">
        <v>5987</v>
      </c>
      <c r="F50" s="91">
        <v>5478</v>
      </c>
      <c r="G50" s="91">
        <v>11465</v>
      </c>
      <c r="H50" s="49"/>
      <c r="I50" s="49"/>
      <c r="J50" s="49"/>
      <c r="K50" s="135"/>
      <c r="L50" s="135"/>
      <c r="M50" s="135"/>
      <c r="N50" s="135"/>
    </row>
    <row r="51" spans="1:256" s="72" customFormat="1" ht="32.1" customHeight="1" thickBot="1">
      <c r="A51" s="85"/>
      <c r="B51" s="117" t="s">
        <v>36</v>
      </c>
      <c r="C51" s="78"/>
      <c r="D51" s="76"/>
      <c r="E51" s="91">
        <v>3450</v>
      </c>
      <c r="F51" s="91">
        <v>615</v>
      </c>
      <c r="G51" s="91">
        <v>4065</v>
      </c>
      <c r="H51" s="133"/>
      <c r="I51" s="134"/>
      <c r="J51" s="84"/>
      <c r="K51" s="135"/>
      <c r="L51" s="135"/>
      <c r="M51" s="135"/>
      <c r="N51" s="135"/>
    </row>
    <row r="52" spans="1:256" s="72" customFormat="1" ht="27" thickTop="1">
      <c r="A52" s="70"/>
      <c r="B52" s="78"/>
      <c r="C52" s="78"/>
      <c r="D52" s="78"/>
      <c r="E52" s="118"/>
      <c r="F52" s="118"/>
      <c r="G52" s="118"/>
    </row>
    <row r="53" spans="1:256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3"/>
      <c r="J53" s="72"/>
      <c r="K53" s="72"/>
      <c r="L53" s="72"/>
      <c r="M53" s="72"/>
      <c r="N53" s="72"/>
    </row>
    <row r="54" spans="1:256" s="124" customFormat="1" ht="52.5">
      <c r="A54" s="119"/>
      <c r="B54" s="125" t="s">
        <v>38</v>
      </c>
      <c r="H54" s="72"/>
      <c r="I54" s="73"/>
      <c r="J54" s="72"/>
      <c r="K54" s="72"/>
      <c r="L54" s="72"/>
      <c r="M54" s="72"/>
      <c r="N54" s="72"/>
    </row>
    <row r="55" spans="1:256" s="72" customFormat="1" ht="56.25">
      <c r="A55" s="70"/>
      <c r="B55" s="155" t="s">
        <v>55</v>
      </c>
      <c r="C55" s="78"/>
      <c r="D55" s="78"/>
      <c r="E55" s="76"/>
      <c r="F55" s="76"/>
      <c r="G55" s="76"/>
      <c r="I55" s="73"/>
      <c r="L55" s="124"/>
      <c r="M55" s="124"/>
      <c r="N55" s="124"/>
    </row>
    <row r="56" spans="1:256" s="72" customFormat="1" ht="56.25">
      <c r="A56" s="70"/>
      <c r="B56" s="156" t="s">
        <v>56</v>
      </c>
      <c r="C56" s="78"/>
      <c r="D56" s="78"/>
      <c r="E56" s="76"/>
      <c r="F56" s="76"/>
      <c r="G56" s="76"/>
      <c r="I56" s="123"/>
      <c r="J56" s="124"/>
      <c r="K56" s="124"/>
      <c r="L56" s="124"/>
      <c r="M56" s="124"/>
      <c r="N56" s="124"/>
    </row>
    <row r="57" spans="1:256" ht="56.25">
      <c r="B57" s="156" t="s">
        <v>57</v>
      </c>
      <c r="I57" s="123"/>
      <c r="J57" s="124"/>
      <c r="K57" s="124"/>
      <c r="L57" s="72"/>
      <c r="M57" s="72"/>
      <c r="N57" s="72"/>
    </row>
    <row r="58" spans="1:256" ht="25.5">
      <c r="I58" s="73"/>
      <c r="J58" s="72"/>
      <c r="K58" s="72"/>
      <c r="L58" s="72"/>
      <c r="M58" s="72"/>
      <c r="N58" s="72"/>
    </row>
    <row r="59" spans="1:256" ht="25.5">
      <c r="I59" s="73"/>
      <c r="J59" s="72"/>
      <c r="K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9"/>
  <sheetViews>
    <sheetView zoomScale="40" zoomScaleNormal="50" zoomScaleSheetLayoutView="25" workbookViewId="0">
      <selection activeCell="E7" sqref="E7:G51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60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75541</v>
      </c>
      <c r="F7" s="82">
        <v>144475</v>
      </c>
      <c r="G7" s="82">
        <v>220016</v>
      </c>
      <c r="H7" s="133"/>
      <c r="I7" s="134"/>
      <c r="J7" s="135"/>
      <c r="K7" s="135"/>
      <c r="L7" s="135"/>
      <c r="M7" s="135"/>
      <c r="N7" s="135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36912</v>
      </c>
      <c r="F8" s="88">
        <v>74380</v>
      </c>
      <c r="G8" s="88">
        <v>111292</v>
      </c>
      <c r="H8" s="133"/>
      <c r="I8" s="134"/>
      <c r="J8" s="135"/>
      <c r="K8" s="135"/>
      <c r="L8" s="135"/>
      <c r="M8" s="135"/>
      <c r="N8" s="135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170</v>
      </c>
      <c r="F9" s="90">
        <v>214</v>
      </c>
      <c r="G9" s="91">
        <v>384</v>
      </c>
      <c r="H9" s="133"/>
      <c r="I9" s="134"/>
      <c r="J9" s="84"/>
      <c r="K9" s="84"/>
      <c r="L9" s="135"/>
      <c r="M9" s="135"/>
      <c r="N9" s="135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1829</v>
      </c>
      <c r="F10" s="90">
        <v>1156</v>
      </c>
      <c r="G10" s="91">
        <v>2985</v>
      </c>
      <c r="H10" s="133"/>
      <c r="I10" s="134"/>
      <c r="J10" s="137"/>
      <c r="K10" s="137"/>
      <c r="L10" s="135"/>
      <c r="M10" s="135"/>
      <c r="N10" s="135"/>
    </row>
    <row r="11" spans="1:256" s="72" customFormat="1" ht="32.1" customHeight="1">
      <c r="A11" s="85"/>
      <c r="B11" s="92" t="s">
        <v>8</v>
      </c>
      <c r="C11" s="78"/>
      <c r="D11" s="76"/>
      <c r="E11" s="90">
        <v>145</v>
      </c>
      <c r="F11" s="90">
        <v>129</v>
      </c>
      <c r="G11" s="91">
        <v>274</v>
      </c>
      <c r="H11" s="133"/>
      <c r="I11" s="134"/>
      <c r="L11" s="135"/>
      <c r="M11" s="135"/>
      <c r="N11" s="135"/>
    </row>
    <row r="12" spans="1:256" s="72" customFormat="1" ht="32.1" customHeight="1">
      <c r="A12" s="85"/>
      <c r="B12" s="92" t="s">
        <v>9</v>
      </c>
      <c r="C12" s="78"/>
      <c r="D12" s="76"/>
      <c r="E12" s="91">
        <v>283</v>
      </c>
      <c r="F12" s="91">
        <v>300</v>
      </c>
      <c r="G12" s="91">
        <v>583</v>
      </c>
      <c r="H12" s="133"/>
      <c r="I12" s="134"/>
      <c r="L12" s="135"/>
      <c r="M12" s="135"/>
      <c r="N12" s="135"/>
    </row>
    <row r="13" spans="1:256" s="72" customFormat="1" ht="32.1" customHeight="1">
      <c r="A13" s="85"/>
      <c r="B13" s="92" t="s">
        <v>10</v>
      </c>
      <c r="C13" s="78"/>
      <c r="D13" s="76"/>
      <c r="E13" s="91">
        <v>227</v>
      </c>
      <c r="F13" s="91">
        <v>386</v>
      </c>
      <c r="G13" s="91">
        <v>613</v>
      </c>
      <c r="H13" s="133"/>
      <c r="I13" s="134"/>
      <c r="L13" s="135"/>
      <c r="M13" s="135"/>
      <c r="N13" s="135"/>
    </row>
    <row r="14" spans="1:256" s="72" customFormat="1" ht="32.1" customHeight="1">
      <c r="A14" s="85"/>
      <c r="B14" s="93" t="s">
        <v>11</v>
      </c>
      <c r="C14" s="78"/>
      <c r="D14" s="76"/>
      <c r="E14" s="94">
        <v>1403</v>
      </c>
      <c r="F14" s="94">
        <v>1280</v>
      </c>
      <c r="G14" s="94">
        <v>2683</v>
      </c>
      <c r="H14" s="133"/>
      <c r="I14" s="134"/>
      <c r="J14" s="137"/>
      <c r="K14" s="137"/>
      <c r="L14" s="135"/>
      <c r="M14" s="135"/>
      <c r="N14" s="135"/>
    </row>
    <row r="15" spans="1:256" s="72" customFormat="1" ht="32.1" customHeight="1">
      <c r="A15" s="85"/>
      <c r="B15" s="92" t="s">
        <v>12</v>
      </c>
      <c r="C15" s="78"/>
      <c r="D15" s="76"/>
      <c r="E15" s="94">
        <v>1857</v>
      </c>
      <c r="F15" s="94">
        <v>1732</v>
      </c>
      <c r="G15" s="94">
        <v>3589</v>
      </c>
      <c r="H15" s="133"/>
      <c r="I15" s="134"/>
      <c r="J15" s="137"/>
      <c r="K15" s="137"/>
      <c r="L15" s="135"/>
      <c r="M15" s="135"/>
      <c r="N15" s="135"/>
    </row>
    <row r="16" spans="1:256" s="72" customFormat="1" ht="32.1" customHeight="1">
      <c r="A16" s="85"/>
      <c r="B16" s="92" t="s">
        <v>13</v>
      </c>
      <c r="C16" s="78"/>
      <c r="D16" s="76"/>
      <c r="E16" s="94">
        <v>696</v>
      </c>
      <c r="F16" s="94">
        <v>1413</v>
      </c>
      <c r="G16" s="94">
        <v>2109</v>
      </c>
      <c r="H16" s="133"/>
      <c r="I16" s="134"/>
      <c r="J16" s="137"/>
      <c r="K16" s="137"/>
      <c r="L16" s="135"/>
      <c r="M16" s="135"/>
      <c r="N16" s="135"/>
    </row>
    <row r="17" spans="1:14" s="72" customFormat="1" ht="32.1" customHeight="1">
      <c r="A17" s="85"/>
      <c r="B17" s="92" t="s">
        <v>14</v>
      </c>
      <c r="C17" s="78"/>
      <c r="D17" s="76"/>
      <c r="E17" s="94">
        <v>1836</v>
      </c>
      <c r="F17" s="94">
        <v>577</v>
      </c>
      <c r="G17" s="94">
        <v>2413</v>
      </c>
      <c r="H17" s="133"/>
      <c r="I17" s="134"/>
      <c r="K17" s="137"/>
      <c r="L17" s="135"/>
      <c r="M17" s="135"/>
      <c r="N17" s="135"/>
    </row>
    <row r="18" spans="1:14" s="72" customFormat="1" ht="32.1" customHeight="1">
      <c r="A18" s="85"/>
      <c r="B18" s="92" t="s">
        <v>15</v>
      </c>
      <c r="C18" s="78"/>
      <c r="D18" s="76"/>
      <c r="E18" s="94">
        <v>3056</v>
      </c>
      <c r="F18" s="94">
        <v>4402</v>
      </c>
      <c r="G18" s="94">
        <v>7458</v>
      </c>
      <c r="H18" s="133"/>
      <c r="I18" s="134"/>
      <c r="J18" s="137"/>
      <c r="K18" s="137"/>
      <c r="L18" s="135"/>
      <c r="M18" s="135"/>
      <c r="N18" s="135"/>
    </row>
    <row r="19" spans="1:14" s="72" customFormat="1" ht="32.1" customHeight="1">
      <c r="A19" s="85"/>
      <c r="B19" s="92" t="s">
        <v>16</v>
      </c>
      <c r="C19" s="78"/>
      <c r="D19" s="76"/>
      <c r="E19" s="94">
        <v>364</v>
      </c>
      <c r="F19" s="94">
        <v>368</v>
      </c>
      <c r="G19" s="94">
        <v>732</v>
      </c>
      <c r="H19" s="133"/>
      <c r="I19" s="134"/>
      <c r="L19" s="135"/>
      <c r="M19" s="135"/>
      <c r="N19" s="135"/>
    </row>
    <row r="20" spans="1:14" s="72" customFormat="1" ht="31.5" customHeight="1">
      <c r="A20" s="85"/>
      <c r="B20" s="92" t="s">
        <v>52</v>
      </c>
      <c r="C20" s="78"/>
      <c r="D20" s="76"/>
      <c r="E20" s="94">
        <v>638</v>
      </c>
      <c r="F20" s="94">
        <v>995</v>
      </c>
      <c r="G20" s="94">
        <v>1633</v>
      </c>
      <c r="H20" s="133"/>
      <c r="I20" s="134"/>
      <c r="L20" s="135"/>
      <c r="M20" s="135"/>
      <c r="N20" s="135"/>
    </row>
    <row r="21" spans="1:14" s="72" customFormat="1" ht="31.5" customHeight="1" thickBot="1">
      <c r="A21" s="85"/>
      <c r="B21" s="101" t="s">
        <v>54</v>
      </c>
      <c r="C21" s="76"/>
      <c r="D21" s="76"/>
      <c r="E21" s="138">
        <v>217</v>
      </c>
      <c r="F21" s="139">
        <v>359</v>
      </c>
      <c r="G21" s="140">
        <v>576</v>
      </c>
      <c r="H21" s="133"/>
      <c r="I21" s="134"/>
      <c r="L21" s="135"/>
      <c r="M21" s="135"/>
      <c r="N21" s="135"/>
    </row>
    <row r="22" spans="1:14" s="72" customFormat="1" ht="32.1" customHeight="1" thickTop="1">
      <c r="A22" s="85"/>
      <c r="B22" s="95" t="s">
        <v>47</v>
      </c>
      <c r="C22" s="78"/>
      <c r="D22" s="76"/>
      <c r="E22" s="96">
        <v>12721</v>
      </c>
      <c r="F22" s="96">
        <v>13311</v>
      </c>
      <c r="G22" s="97">
        <v>26032</v>
      </c>
      <c r="H22" s="133"/>
      <c r="I22" s="134"/>
      <c r="J22" s="137"/>
      <c r="K22" s="137"/>
      <c r="L22" s="135"/>
      <c r="M22" s="135"/>
      <c r="N22" s="135"/>
    </row>
    <row r="23" spans="1:14" s="72" customFormat="1" ht="32.1" customHeight="1">
      <c r="A23" s="85"/>
      <c r="B23" s="92" t="s">
        <v>18</v>
      </c>
      <c r="C23" s="78"/>
      <c r="D23" s="76"/>
      <c r="E23" s="91">
        <v>1989</v>
      </c>
      <c r="F23" s="91">
        <v>226</v>
      </c>
      <c r="G23" s="94">
        <v>2215</v>
      </c>
      <c r="H23" s="133"/>
      <c r="I23" s="134"/>
      <c r="K23" s="137"/>
      <c r="L23" s="135"/>
      <c r="M23" s="135"/>
      <c r="N23" s="135"/>
    </row>
    <row r="24" spans="1:14" s="72" customFormat="1" ht="32.1" customHeight="1">
      <c r="A24" s="85"/>
      <c r="B24" s="92" t="s">
        <v>19</v>
      </c>
      <c r="C24" s="78"/>
      <c r="D24" s="76"/>
      <c r="E24" s="91">
        <v>71</v>
      </c>
      <c r="F24" s="91">
        <v>76</v>
      </c>
      <c r="G24" s="91">
        <v>147</v>
      </c>
      <c r="H24" s="133"/>
      <c r="I24" s="134"/>
      <c r="L24" s="135"/>
      <c r="M24" s="135"/>
      <c r="N24" s="135"/>
    </row>
    <row r="25" spans="1:14" s="72" customFormat="1" ht="32.1" customHeight="1">
      <c r="A25" s="85"/>
      <c r="B25" s="92" t="s">
        <v>20</v>
      </c>
      <c r="C25" s="78"/>
      <c r="D25" s="76"/>
      <c r="E25" s="91">
        <v>328</v>
      </c>
      <c r="F25" s="91">
        <v>190</v>
      </c>
      <c r="G25" s="91">
        <v>518</v>
      </c>
      <c r="H25" s="133"/>
      <c r="I25" s="134"/>
      <c r="L25" s="135"/>
      <c r="M25" s="135"/>
      <c r="N25" s="135"/>
    </row>
    <row r="26" spans="1:14" s="72" customFormat="1" ht="32.1" customHeight="1">
      <c r="A26" s="85"/>
      <c r="B26" s="92" t="s">
        <v>21</v>
      </c>
      <c r="C26" s="78"/>
      <c r="D26" s="76"/>
      <c r="E26" s="91">
        <v>89</v>
      </c>
      <c r="F26" s="91">
        <v>104</v>
      </c>
      <c r="G26" s="91">
        <v>193</v>
      </c>
      <c r="H26" s="133"/>
      <c r="I26" s="134"/>
      <c r="L26" s="135"/>
      <c r="M26" s="135"/>
      <c r="N26" s="135"/>
    </row>
    <row r="27" spans="1:14" s="72" customFormat="1" ht="32.1" customHeight="1">
      <c r="A27" s="85"/>
      <c r="B27" s="92" t="s">
        <v>23</v>
      </c>
      <c r="C27" s="78"/>
      <c r="D27" s="76"/>
      <c r="E27" s="91">
        <v>1392</v>
      </c>
      <c r="F27" s="91">
        <v>404</v>
      </c>
      <c r="G27" s="91">
        <v>1796</v>
      </c>
      <c r="H27" s="133"/>
      <c r="I27" s="134"/>
      <c r="K27" s="137"/>
      <c r="L27" s="135"/>
      <c r="M27" s="135"/>
      <c r="N27" s="135"/>
    </row>
    <row r="28" spans="1:14" s="72" customFormat="1" ht="32.1" customHeight="1">
      <c r="A28" s="85"/>
      <c r="B28" s="92" t="s">
        <v>24</v>
      </c>
      <c r="C28" s="76"/>
      <c r="D28" s="76"/>
      <c r="E28" s="141">
        <v>6760</v>
      </c>
      <c r="F28" s="142">
        <v>3782</v>
      </c>
      <c r="G28" s="100">
        <v>10542</v>
      </c>
      <c r="H28" s="133"/>
      <c r="I28" s="134"/>
      <c r="J28" s="137"/>
      <c r="K28" s="137"/>
      <c r="L28" s="135"/>
      <c r="M28" s="135"/>
      <c r="N28" s="135"/>
    </row>
    <row r="29" spans="1:14" s="72" customFormat="1" ht="32.1" customHeight="1">
      <c r="A29" s="85"/>
      <c r="B29" s="92" t="s">
        <v>25</v>
      </c>
      <c r="C29" s="76"/>
      <c r="D29" s="76"/>
      <c r="E29" s="143">
        <v>12626</v>
      </c>
      <c r="F29" s="144">
        <v>55637</v>
      </c>
      <c r="G29" s="100">
        <v>68263</v>
      </c>
      <c r="H29" s="133"/>
      <c r="I29" s="134"/>
      <c r="J29" s="137"/>
      <c r="K29" s="137"/>
      <c r="L29" s="135"/>
      <c r="M29" s="135"/>
      <c r="N29" s="135"/>
    </row>
    <row r="30" spans="1:14" s="72" customFormat="1" ht="32.1" customHeight="1" thickBot="1">
      <c r="A30" s="85"/>
      <c r="B30" s="92" t="s">
        <v>26</v>
      </c>
      <c r="C30" s="99"/>
      <c r="D30" s="99"/>
      <c r="E30" s="141">
        <v>402</v>
      </c>
      <c r="F30" s="142">
        <v>327</v>
      </c>
      <c r="G30" s="100">
        <v>729</v>
      </c>
      <c r="H30" s="133"/>
      <c r="I30" s="134"/>
      <c r="L30" s="135"/>
      <c r="M30" s="135"/>
      <c r="N30" s="135"/>
    </row>
    <row r="31" spans="1:14" s="72" customFormat="1" ht="31.5" customHeight="1" thickTop="1" thickBot="1">
      <c r="A31" s="85"/>
      <c r="B31" s="101" t="s">
        <v>48</v>
      </c>
      <c r="C31" s="76"/>
      <c r="D31" s="76"/>
      <c r="E31" s="141">
        <v>534</v>
      </c>
      <c r="F31" s="142">
        <v>323</v>
      </c>
      <c r="G31" s="146">
        <v>857</v>
      </c>
      <c r="I31" s="130"/>
    </row>
    <row r="32" spans="1:14" s="72" customFormat="1" ht="32.1" customHeight="1" thickTop="1">
      <c r="A32" s="85"/>
      <c r="B32" s="86" t="s">
        <v>28</v>
      </c>
      <c r="C32" s="103"/>
      <c r="D32" s="103"/>
      <c r="E32" s="104">
        <v>19902</v>
      </c>
      <c r="F32" s="104">
        <v>56654</v>
      </c>
      <c r="G32" s="147">
        <v>76556</v>
      </c>
      <c r="H32" s="133"/>
      <c r="I32" s="134"/>
      <c r="J32" s="137"/>
      <c r="K32" s="137"/>
      <c r="L32" s="135"/>
      <c r="M32" s="135"/>
      <c r="N32" s="135"/>
    </row>
    <row r="33" spans="1:256" s="72" customFormat="1" ht="32.1" customHeight="1">
      <c r="A33" s="85"/>
      <c r="B33" s="89" t="s">
        <v>6</v>
      </c>
      <c r="C33" s="76"/>
      <c r="D33" s="76"/>
      <c r="E33" s="90">
        <v>86</v>
      </c>
      <c r="F33" s="90">
        <v>145</v>
      </c>
      <c r="G33" s="91">
        <v>231</v>
      </c>
      <c r="H33" s="133"/>
      <c r="I33" s="134"/>
      <c r="L33" s="135"/>
      <c r="M33" s="135"/>
      <c r="N33" s="135"/>
    </row>
    <row r="34" spans="1:256" s="72" customFormat="1" ht="32.1" customHeight="1">
      <c r="A34" s="85"/>
      <c r="B34" s="92" t="s">
        <v>7</v>
      </c>
      <c r="C34" s="78"/>
      <c r="D34" s="76"/>
      <c r="E34" s="90">
        <v>5</v>
      </c>
      <c r="F34" s="90">
        <v>11</v>
      </c>
      <c r="G34" s="91">
        <v>16</v>
      </c>
      <c r="H34" s="133"/>
      <c r="I34" s="134"/>
      <c r="L34" s="135"/>
      <c r="M34" s="135"/>
      <c r="N34" s="135"/>
    </row>
    <row r="35" spans="1:256" s="72" customFormat="1" ht="32.1" customHeight="1">
      <c r="A35" s="85"/>
      <c r="B35" s="92" t="s">
        <v>8</v>
      </c>
      <c r="C35" s="78"/>
      <c r="D35" s="76"/>
      <c r="E35" s="90">
        <v>338</v>
      </c>
      <c r="F35" s="90">
        <v>447</v>
      </c>
      <c r="G35" s="91">
        <v>785</v>
      </c>
      <c r="H35" s="133"/>
      <c r="I35" s="134"/>
      <c r="L35" s="135"/>
      <c r="M35" s="135"/>
      <c r="N35" s="135"/>
    </row>
    <row r="36" spans="1:256" s="72" customFormat="1" ht="32.1" customHeight="1">
      <c r="A36" s="85"/>
      <c r="B36" s="92" t="s">
        <v>9</v>
      </c>
      <c r="C36" s="78"/>
      <c r="D36" s="76"/>
      <c r="E36" s="90">
        <v>426</v>
      </c>
      <c r="F36" s="90">
        <v>564</v>
      </c>
      <c r="G36" s="91">
        <v>990</v>
      </c>
      <c r="H36" s="133"/>
      <c r="I36" s="134"/>
      <c r="L36" s="135"/>
      <c r="M36" s="135"/>
      <c r="N36" s="135"/>
    </row>
    <row r="37" spans="1:256" s="72" customFormat="1" ht="32.1" customHeight="1">
      <c r="A37" s="85"/>
      <c r="B37" s="92" t="s">
        <v>10</v>
      </c>
      <c r="C37" s="78"/>
      <c r="D37" s="76"/>
      <c r="E37" s="90">
        <v>286</v>
      </c>
      <c r="F37" s="90">
        <v>402</v>
      </c>
      <c r="G37" s="91">
        <v>688</v>
      </c>
      <c r="H37" s="133"/>
      <c r="I37" s="134"/>
      <c r="L37" s="135"/>
      <c r="M37" s="135"/>
      <c r="N37" s="135"/>
    </row>
    <row r="38" spans="1:256" s="72" customFormat="1" ht="32.1" customHeight="1">
      <c r="A38" s="85"/>
      <c r="B38" s="92" t="s">
        <v>12</v>
      </c>
      <c r="C38" s="78"/>
      <c r="D38" s="76"/>
      <c r="E38" s="90">
        <v>206</v>
      </c>
      <c r="F38" s="90">
        <v>243</v>
      </c>
      <c r="G38" s="91">
        <v>449</v>
      </c>
      <c r="H38" s="133"/>
      <c r="I38" s="134"/>
      <c r="L38" s="135"/>
      <c r="M38" s="135"/>
      <c r="N38" s="135"/>
    </row>
    <row r="39" spans="1:256" s="72" customFormat="1" ht="32.1" customHeight="1">
      <c r="A39" s="85"/>
      <c r="B39" s="92" t="s">
        <v>13</v>
      </c>
      <c r="C39" s="78"/>
      <c r="D39" s="76"/>
      <c r="E39" s="90">
        <v>321</v>
      </c>
      <c r="F39" s="90">
        <v>270</v>
      </c>
      <c r="G39" s="91">
        <v>591</v>
      </c>
      <c r="H39" s="133"/>
      <c r="I39" s="134"/>
      <c r="L39" s="135"/>
      <c r="M39" s="135"/>
      <c r="N39" s="135"/>
    </row>
    <row r="40" spans="1:256" s="72" customFormat="1" ht="32.1" customHeight="1">
      <c r="A40" s="85"/>
      <c r="B40" s="92" t="s">
        <v>14</v>
      </c>
      <c r="C40" s="78"/>
      <c r="D40" s="76"/>
      <c r="E40" s="90">
        <v>1095</v>
      </c>
      <c r="F40" s="90">
        <v>246</v>
      </c>
      <c r="G40" s="105">
        <v>1341</v>
      </c>
      <c r="H40" s="133"/>
      <c r="I40" s="134"/>
      <c r="K40" s="137"/>
      <c r="L40" s="135"/>
      <c r="M40" s="135"/>
      <c r="N40" s="135"/>
    </row>
    <row r="41" spans="1:256" s="72" customFormat="1" ht="32.1" customHeight="1">
      <c r="A41" s="85"/>
      <c r="B41" s="92" t="s">
        <v>29</v>
      </c>
      <c r="C41" s="78"/>
      <c r="D41" s="76"/>
      <c r="E41" s="90">
        <v>762</v>
      </c>
      <c r="F41" s="90">
        <v>1374</v>
      </c>
      <c r="G41" s="91">
        <v>2136</v>
      </c>
      <c r="H41" s="133"/>
      <c r="I41" s="134"/>
      <c r="J41" s="137"/>
      <c r="K41" s="137"/>
      <c r="L41" s="135"/>
      <c r="M41" s="135"/>
      <c r="N41" s="135"/>
    </row>
    <row r="42" spans="1:256" s="72" customFormat="1" ht="32.1" customHeight="1">
      <c r="A42" s="85"/>
      <c r="B42" s="92" t="s">
        <v>15</v>
      </c>
      <c r="C42" s="78"/>
      <c r="D42" s="76"/>
      <c r="E42" s="90">
        <v>1584</v>
      </c>
      <c r="F42" s="90">
        <v>1616</v>
      </c>
      <c r="G42" s="91">
        <v>3200</v>
      </c>
      <c r="H42" s="133"/>
      <c r="I42" s="134"/>
      <c r="J42" s="137"/>
      <c r="K42" s="137"/>
      <c r="L42" s="135"/>
      <c r="M42" s="135"/>
      <c r="N42" s="135"/>
    </row>
    <row r="43" spans="1:256" s="70" customFormat="1" ht="32.1" customHeight="1">
      <c r="A43" s="85"/>
      <c r="B43" s="148" t="s">
        <v>52</v>
      </c>
      <c r="C43" s="149"/>
      <c r="D43" s="150"/>
      <c r="E43" s="151">
        <v>258</v>
      </c>
      <c r="F43" s="151">
        <v>572</v>
      </c>
      <c r="G43" s="91">
        <v>830</v>
      </c>
      <c r="H43" s="133"/>
      <c r="I43" s="134"/>
      <c r="J43" s="72"/>
      <c r="K43" s="137"/>
      <c r="L43" s="135"/>
      <c r="M43" s="135"/>
      <c r="N43" s="135"/>
    </row>
    <row r="44" spans="1:256" s="72" customFormat="1" ht="32.1" customHeight="1">
      <c r="A44" s="85"/>
      <c r="B44" s="92" t="s">
        <v>21</v>
      </c>
      <c r="C44" s="78"/>
      <c r="D44" s="76"/>
      <c r="E44" s="90">
        <v>190</v>
      </c>
      <c r="F44" s="90">
        <v>402</v>
      </c>
      <c r="G44" s="91">
        <v>592</v>
      </c>
      <c r="H44" s="133"/>
      <c r="I44" s="134"/>
      <c r="L44" s="135"/>
      <c r="M44" s="135"/>
      <c r="N44" s="135"/>
    </row>
    <row r="45" spans="1:256" s="72" customFormat="1" ht="32.1" customHeight="1" thickBot="1">
      <c r="A45" s="85"/>
      <c r="B45" s="101" t="s">
        <v>30</v>
      </c>
      <c r="C45" s="78"/>
      <c r="D45" s="76"/>
      <c r="E45" s="90">
        <v>14345</v>
      </c>
      <c r="F45" s="90">
        <v>50362</v>
      </c>
      <c r="G45" s="91">
        <v>64707</v>
      </c>
      <c r="H45" s="133"/>
      <c r="I45" s="134"/>
      <c r="J45" s="153"/>
      <c r="K45" s="153"/>
      <c r="L45" s="135"/>
      <c r="M45" s="135"/>
      <c r="N45" s="135"/>
    </row>
    <row r="46" spans="1:256" s="72" customFormat="1" ht="32.1" customHeight="1" thickTop="1" thickBot="1">
      <c r="A46" s="85"/>
      <c r="B46" s="154" t="s">
        <v>31</v>
      </c>
      <c r="C46" s="107"/>
      <c r="D46" s="107"/>
      <c r="E46" s="108">
        <v>2315</v>
      </c>
      <c r="F46" s="108">
        <v>2308</v>
      </c>
      <c r="G46" s="109">
        <v>4623</v>
      </c>
      <c r="H46" s="133"/>
      <c r="I46" s="134"/>
      <c r="J46" s="137"/>
      <c r="K46" s="137"/>
      <c r="L46" s="135"/>
      <c r="M46" s="135"/>
      <c r="N46" s="135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 thickTop="1">
      <c r="A47" s="85"/>
      <c r="B47" s="110" t="s">
        <v>32</v>
      </c>
      <c r="C47" s="111"/>
      <c r="D47" s="111"/>
      <c r="E47" s="108">
        <v>7067</v>
      </c>
      <c r="F47" s="108">
        <v>5105</v>
      </c>
      <c r="G47" s="108">
        <v>12172</v>
      </c>
      <c r="H47" s="133"/>
      <c r="I47" s="134"/>
      <c r="J47" s="137"/>
      <c r="K47" s="137"/>
      <c r="L47" s="135"/>
      <c r="M47" s="135"/>
      <c r="N47" s="135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256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3"/>
      <c r="I48" s="134"/>
      <c r="J48" s="137"/>
      <c r="K48" s="137"/>
      <c r="L48" s="135"/>
      <c r="M48" s="135"/>
      <c r="N48" s="135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</row>
    <row r="49" spans="1:256" s="72" customFormat="1" ht="32.1" customHeight="1" thickTop="1">
      <c r="A49" s="85"/>
      <c r="B49" s="115" t="s">
        <v>34</v>
      </c>
      <c r="C49" s="116"/>
      <c r="D49" s="116"/>
      <c r="E49" s="88">
        <v>9345</v>
      </c>
      <c r="F49" s="88">
        <v>6028</v>
      </c>
      <c r="G49" s="88">
        <v>15373</v>
      </c>
      <c r="H49" s="133"/>
      <c r="I49" s="134"/>
      <c r="J49" s="135"/>
      <c r="K49" s="135"/>
      <c r="L49" s="135"/>
      <c r="M49" s="135"/>
      <c r="N49" s="135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</row>
    <row r="50" spans="1:256" s="72" customFormat="1" ht="32.1" customHeight="1">
      <c r="A50" s="85"/>
      <c r="B50" s="92" t="s">
        <v>35</v>
      </c>
      <c r="C50" s="78"/>
      <c r="D50" s="76"/>
      <c r="E50" s="91">
        <v>5981</v>
      </c>
      <c r="F50" s="91">
        <v>5422</v>
      </c>
      <c r="G50" s="91">
        <v>11403</v>
      </c>
      <c r="H50" s="49"/>
      <c r="I50" s="49"/>
      <c r="J50" s="49"/>
      <c r="K50" s="135"/>
      <c r="L50" s="135"/>
      <c r="M50" s="135"/>
      <c r="N50" s="135"/>
    </row>
    <row r="51" spans="1:256" s="72" customFormat="1" ht="32.1" customHeight="1" thickBot="1">
      <c r="A51" s="85"/>
      <c r="B51" s="117" t="s">
        <v>36</v>
      </c>
      <c r="C51" s="78"/>
      <c r="D51" s="76"/>
      <c r="E51" s="91">
        <v>3364</v>
      </c>
      <c r="F51" s="91">
        <v>606</v>
      </c>
      <c r="G51" s="91">
        <v>3970</v>
      </c>
      <c r="H51" s="133"/>
      <c r="I51" s="134"/>
      <c r="J51" s="84"/>
      <c r="K51" s="135"/>
      <c r="L51" s="135"/>
      <c r="M51" s="135"/>
      <c r="N51" s="135"/>
    </row>
    <row r="52" spans="1:256" s="72" customFormat="1" ht="27" thickTop="1">
      <c r="A52" s="70"/>
      <c r="B52" s="78"/>
      <c r="C52" s="78"/>
      <c r="D52" s="78"/>
      <c r="E52" s="118"/>
      <c r="F52" s="118"/>
      <c r="G52" s="118"/>
    </row>
    <row r="53" spans="1:256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3"/>
      <c r="J53" s="72"/>
      <c r="K53" s="72"/>
      <c r="L53" s="72"/>
      <c r="M53" s="72"/>
      <c r="N53" s="72"/>
    </row>
    <row r="54" spans="1:256" s="124" customFormat="1" ht="52.5">
      <c r="A54" s="119"/>
      <c r="B54" s="125" t="s">
        <v>38</v>
      </c>
      <c r="H54" s="72"/>
      <c r="I54" s="73"/>
      <c r="J54" s="72"/>
      <c r="K54" s="72"/>
      <c r="L54" s="72"/>
      <c r="M54" s="72"/>
      <c r="N54" s="72"/>
    </row>
    <row r="55" spans="1:256" s="72" customFormat="1" ht="56.25">
      <c r="A55" s="70"/>
      <c r="B55" s="155" t="s">
        <v>55</v>
      </c>
      <c r="C55" s="78"/>
      <c r="D55" s="78"/>
      <c r="E55" s="76"/>
      <c r="F55" s="76"/>
      <c r="G55" s="76"/>
      <c r="I55" s="73"/>
      <c r="L55" s="124"/>
      <c r="M55" s="124"/>
      <c r="N55" s="124"/>
    </row>
    <row r="56" spans="1:256" s="72" customFormat="1" ht="56.25">
      <c r="A56" s="70"/>
      <c r="B56" s="156" t="s">
        <v>56</v>
      </c>
      <c r="C56" s="78"/>
      <c r="D56" s="78"/>
      <c r="E56" s="76"/>
      <c r="F56" s="76"/>
      <c r="G56" s="76"/>
      <c r="I56" s="123"/>
      <c r="J56" s="124"/>
      <c r="K56" s="124"/>
      <c r="L56" s="124"/>
      <c r="M56" s="124"/>
      <c r="N56" s="124"/>
    </row>
    <row r="57" spans="1:256" ht="56.25">
      <c r="B57" s="156" t="s">
        <v>57</v>
      </c>
      <c r="I57" s="123"/>
      <c r="J57" s="124"/>
      <c r="K57" s="124"/>
      <c r="L57" s="72"/>
      <c r="M57" s="72"/>
      <c r="N57" s="72"/>
    </row>
    <row r="58" spans="1:256" ht="25.5">
      <c r="I58" s="73"/>
      <c r="J58" s="72"/>
      <c r="K58" s="72"/>
      <c r="L58" s="72"/>
      <c r="M58" s="72"/>
      <c r="N58" s="72"/>
    </row>
    <row r="59" spans="1:256" ht="25.5">
      <c r="I59" s="73"/>
      <c r="J59" s="72"/>
      <c r="K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T59"/>
  <sheetViews>
    <sheetView zoomScale="40" zoomScaleNormal="50" zoomScaleSheetLayoutView="25" workbookViewId="0">
      <selection activeCell="L12" sqref="L12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61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74283</v>
      </c>
      <c r="F7" s="82">
        <v>141838</v>
      </c>
      <c r="G7" s="82">
        <v>216121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37034</v>
      </c>
      <c r="F8" s="88">
        <v>74849</v>
      </c>
      <c r="G8" s="88">
        <v>111883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168</v>
      </c>
      <c r="F9" s="90">
        <v>212</v>
      </c>
      <c r="G9" s="91">
        <v>380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1826</v>
      </c>
      <c r="F10" s="90">
        <v>1157</v>
      </c>
      <c r="G10" s="91">
        <v>2983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143</v>
      </c>
      <c r="F11" s="90">
        <v>126</v>
      </c>
      <c r="G11" s="91">
        <v>269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284</v>
      </c>
      <c r="F12" s="91">
        <v>298</v>
      </c>
      <c r="G12" s="91">
        <v>582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226</v>
      </c>
      <c r="F13" s="91">
        <v>383</v>
      </c>
      <c r="G13" s="91">
        <v>609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1404</v>
      </c>
      <c r="F14" s="94">
        <v>1277</v>
      </c>
      <c r="G14" s="94">
        <v>2681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1857</v>
      </c>
      <c r="F15" s="94">
        <v>1729</v>
      </c>
      <c r="G15" s="94">
        <v>3586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697</v>
      </c>
      <c r="F16" s="94">
        <v>1414</v>
      </c>
      <c r="G16" s="94">
        <v>2111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1830</v>
      </c>
      <c r="F17" s="94">
        <v>576</v>
      </c>
      <c r="G17" s="94">
        <v>2406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3053</v>
      </c>
      <c r="F18" s="94">
        <v>4399</v>
      </c>
      <c r="G18" s="94">
        <v>7452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362</v>
      </c>
      <c r="F19" s="94">
        <v>369</v>
      </c>
      <c r="G19" s="94">
        <v>731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911</v>
      </c>
      <c r="F20" s="94">
        <v>1582</v>
      </c>
      <c r="G20" s="94">
        <v>2493</v>
      </c>
      <c r="J20" s="135"/>
      <c r="K20" s="135"/>
      <c r="L20" s="135"/>
    </row>
    <row r="21" spans="1:12" s="72" customFormat="1" ht="31.5" customHeight="1" thickBot="1">
      <c r="A21" s="85"/>
      <c r="B21" s="101" t="s">
        <v>54</v>
      </c>
      <c r="C21" s="76"/>
      <c r="D21" s="76"/>
      <c r="E21" s="138">
        <v>215</v>
      </c>
      <c r="F21" s="139">
        <v>360</v>
      </c>
      <c r="G21" s="140">
        <v>575</v>
      </c>
      <c r="J21" s="135"/>
      <c r="K21" s="135"/>
      <c r="L21" s="135"/>
    </row>
    <row r="22" spans="1:12" s="72" customFormat="1" ht="32.1" customHeight="1" thickTop="1">
      <c r="A22" s="85"/>
      <c r="B22" s="95" t="s">
        <v>47</v>
      </c>
      <c r="C22" s="78"/>
      <c r="D22" s="76"/>
      <c r="E22" s="96">
        <v>12976</v>
      </c>
      <c r="F22" s="96">
        <v>13882</v>
      </c>
      <c r="G22" s="97">
        <v>26858</v>
      </c>
      <c r="H22" s="137"/>
      <c r="I22" s="137"/>
      <c r="J22" s="135"/>
      <c r="K22" s="135"/>
      <c r="L22" s="135"/>
    </row>
    <row r="23" spans="1:12" s="72" customFormat="1" ht="32.1" customHeight="1">
      <c r="A23" s="85"/>
      <c r="B23" s="92" t="s">
        <v>18</v>
      </c>
      <c r="C23" s="78"/>
      <c r="D23" s="76"/>
      <c r="E23" s="91">
        <v>1979</v>
      </c>
      <c r="F23" s="91">
        <v>226</v>
      </c>
      <c r="G23" s="94">
        <v>2205</v>
      </c>
      <c r="I23" s="137"/>
      <c r="J23" s="135"/>
      <c r="K23" s="135"/>
      <c r="L23" s="135"/>
    </row>
    <row r="24" spans="1:12" s="72" customFormat="1" ht="32.1" customHeight="1">
      <c r="A24" s="85"/>
      <c r="B24" s="92" t="s">
        <v>19</v>
      </c>
      <c r="C24" s="78"/>
      <c r="D24" s="76"/>
      <c r="E24" s="91">
        <v>72</v>
      </c>
      <c r="F24" s="91">
        <v>75</v>
      </c>
      <c r="G24" s="91">
        <v>147</v>
      </c>
      <c r="J24" s="135"/>
      <c r="K24" s="135"/>
      <c r="L24" s="135"/>
    </row>
    <row r="25" spans="1:12" s="72" customFormat="1" ht="32.1" customHeight="1">
      <c r="A25" s="85"/>
      <c r="B25" s="92" t="s">
        <v>20</v>
      </c>
      <c r="C25" s="78"/>
      <c r="D25" s="76"/>
      <c r="E25" s="91">
        <v>323</v>
      </c>
      <c r="F25" s="91">
        <v>187</v>
      </c>
      <c r="G25" s="91">
        <v>510</v>
      </c>
      <c r="J25" s="135"/>
      <c r="K25" s="135"/>
      <c r="L25" s="135"/>
    </row>
    <row r="26" spans="1:12" s="72" customFormat="1" ht="32.1" customHeight="1">
      <c r="A26" s="85"/>
      <c r="B26" s="92" t="s">
        <v>21</v>
      </c>
      <c r="C26" s="78"/>
      <c r="D26" s="76"/>
      <c r="E26" s="91">
        <v>74</v>
      </c>
      <c r="F26" s="91">
        <v>93</v>
      </c>
      <c r="G26" s="91">
        <v>167</v>
      </c>
      <c r="J26" s="135"/>
      <c r="K26" s="135"/>
      <c r="L26" s="135"/>
    </row>
    <row r="27" spans="1:12" s="72" customFormat="1" ht="32.1" customHeight="1">
      <c r="A27" s="85"/>
      <c r="B27" s="92" t="s">
        <v>23</v>
      </c>
      <c r="C27" s="78"/>
      <c r="D27" s="76"/>
      <c r="E27" s="91">
        <v>1375</v>
      </c>
      <c r="F27" s="91">
        <v>390</v>
      </c>
      <c r="G27" s="91">
        <v>1765</v>
      </c>
      <c r="I27" s="137"/>
      <c r="J27" s="135"/>
      <c r="K27" s="135"/>
      <c r="L27" s="135"/>
    </row>
    <row r="28" spans="1:12" s="72" customFormat="1" ht="32.1" customHeight="1">
      <c r="A28" s="85"/>
      <c r="B28" s="92" t="s">
        <v>24</v>
      </c>
      <c r="C28" s="76"/>
      <c r="D28" s="76"/>
      <c r="E28" s="141">
        <v>6682</v>
      </c>
      <c r="F28" s="142">
        <v>3760</v>
      </c>
      <c r="G28" s="100">
        <v>10442</v>
      </c>
      <c r="H28" s="137"/>
      <c r="I28" s="137"/>
      <c r="J28" s="135"/>
      <c r="K28" s="135"/>
      <c r="L28" s="135"/>
    </row>
    <row r="29" spans="1:12" s="72" customFormat="1" ht="32.1" customHeight="1">
      <c r="A29" s="85"/>
      <c r="B29" s="92" t="s">
        <v>25</v>
      </c>
      <c r="C29" s="76"/>
      <c r="D29" s="76"/>
      <c r="E29" s="143">
        <v>12619</v>
      </c>
      <c r="F29" s="144">
        <v>55572</v>
      </c>
      <c r="G29" s="100">
        <v>68191</v>
      </c>
      <c r="H29" s="137"/>
      <c r="I29" s="137"/>
      <c r="J29" s="135"/>
      <c r="K29" s="135"/>
      <c r="L29" s="135"/>
    </row>
    <row r="30" spans="1:12" s="72" customFormat="1" ht="32.1" customHeight="1" thickBot="1">
      <c r="A30" s="85"/>
      <c r="B30" s="92" t="s">
        <v>26</v>
      </c>
      <c r="C30" s="99"/>
      <c r="D30" s="99"/>
      <c r="E30" s="141">
        <v>403</v>
      </c>
      <c r="F30" s="142">
        <v>342</v>
      </c>
      <c r="G30" s="100">
        <v>745</v>
      </c>
      <c r="J30" s="135"/>
      <c r="K30" s="135"/>
      <c r="L30" s="135"/>
    </row>
    <row r="31" spans="1:12" s="72" customFormat="1" ht="31.5" customHeight="1" thickTop="1" thickBot="1">
      <c r="A31" s="85"/>
      <c r="B31" s="101" t="s">
        <v>48</v>
      </c>
      <c r="C31" s="76"/>
      <c r="D31" s="76"/>
      <c r="E31" s="141">
        <v>531</v>
      </c>
      <c r="F31" s="142">
        <v>322</v>
      </c>
      <c r="G31" s="146">
        <v>853</v>
      </c>
      <c r="I31" s="130"/>
    </row>
    <row r="32" spans="1:12" s="72" customFormat="1" ht="32.1" customHeight="1" thickTop="1">
      <c r="A32" s="85"/>
      <c r="B32" s="86" t="s">
        <v>28</v>
      </c>
      <c r="C32" s="103"/>
      <c r="D32" s="103"/>
      <c r="E32" s="104">
        <v>18782</v>
      </c>
      <c r="F32" s="104">
        <v>53645</v>
      </c>
      <c r="G32" s="147">
        <v>72427</v>
      </c>
      <c r="H32" s="137"/>
      <c r="I32" s="137"/>
      <c r="J32" s="135"/>
      <c r="K32" s="135"/>
      <c r="L32" s="135"/>
    </row>
    <row r="33" spans="1:254" s="72" customFormat="1" ht="32.1" customHeight="1">
      <c r="A33" s="85"/>
      <c r="B33" s="89" t="s">
        <v>6</v>
      </c>
      <c r="C33" s="76"/>
      <c r="D33" s="76"/>
      <c r="E33" s="90">
        <v>86</v>
      </c>
      <c r="F33" s="90">
        <v>138</v>
      </c>
      <c r="G33" s="91">
        <v>224</v>
      </c>
      <c r="J33" s="135"/>
      <c r="K33" s="135"/>
      <c r="L33" s="135"/>
    </row>
    <row r="34" spans="1:254" s="72" customFormat="1" ht="32.1" customHeight="1">
      <c r="A34" s="85"/>
      <c r="B34" s="92" t="s">
        <v>7</v>
      </c>
      <c r="C34" s="78"/>
      <c r="D34" s="76"/>
      <c r="E34" s="90">
        <v>5</v>
      </c>
      <c r="F34" s="90">
        <v>11</v>
      </c>
      <c r="G34" s="91">
        <v>16</v>
      </c>
      <c r="J34" s="135"/>
      <c r="K34" s="135"/>
      <c r="L34" s="135"/>
    </row>
    <row r="35" spans="1:254" s="72" customFormat="1" ht="32.1" customHeight="1">
      <c r="A35" s="85"/>
      <c r="B35" s="92" t="s">
        <v>8</v>
      </c>
      <c r="C35" s="78"/>
      <c r="D35" s="76"/>
      <c r="E35" s="90">
        <v>333</v>
      </c>
      <c r="F35" s="90">
        <v>444</v>
      </c>
      <c r="G35" s="91">
        <v>777</v>
      </c>
      <c r="J35" s="135"/>
      <c r="K35" s="135"/>
      <c r="L35" s="135"/>
    </row>
    <row r="36" spans="1:254" s="72" customFormat="1" ht="32.1" customHeight="1">
      <c r="A36" s="85"/>
      <c r="B36" s="92" t="s">
        <v>9</v>
      </c>
      <c r="C36" s="78"/>
      <c r="D36" s="76"/>
      <c r="E36" s="90">
        <v>420</v>
      </c>
      <c r="F36" s="90">
        <v>566</v>
      </c>
      <c r="G36" s="91">
        <v>986</v>
      </c>
      <c r="J36" s="135"/>
      <c r="K36" s="135"/>
      <c r="L36" s="135"/>
    </row>
    <row r="37" spans="1:254" s="72" customFormat="1" ht="32.1" customHeight="1">
      <c r="A37" s="85"/>
      <c r="B37" s="92" t="s">
        <v>10</v>
      </c>
      <c r="C37" s="78"/>
      <c r="D37" s="76"/>
      <c r="E37" s="90">
        <v>187</v>
      </c>
      <c r="F37" s="90">
        <v>311</v>
      </c>
      <c r="G37" s="91">
        <v>498</v>
      </c>
      <c r="J37" s="135"/>
      <c r="K37" s="135"/>
      <c r="L37" s="135"/>
    </row>
    <row r="38" spans="1:254" s="72" customFormat="1" ht="32.1" customHeight="1">
      <c r="A38" s="85"/>
      <c r="B38" s="92" t="s">
        <v>12</v>
      </c>
      <c r="C38" s="78"/>
      <c r="D38" s="76"/>
      <c r="E38" s="90">
        <v>211</v>
      </c>
      <c r="F38" s="90">
        <v>236</v>
      </c>
      <c r="G38" s="91">
        <v>447</v>
      </c>
      <c r="J38" s="135"/>
      <c r="K38" s="135"/>
      <c r="L38" s="135"/>
    </row>
    <row r="39" spans="1:254" s="72" customFormat="1" ht="32.1" customHeight="1">
      <c r="A39" s="85"/>
      <c r="B39" s="92" t="s">
        <v>13</v>
      </c>
      <c r="C39" s="78"/>
      <c r="D39" s="76"/>
      <c r="E39" s="90">
        <v>315</v>
      </c>
      <c r="F39" s="90">
        <v>250</v>
      </c>
      <c r="G39" s="91">
        <v>565</v>
      </c>
      <c r="J39" s="135"/>
      <c r="K39" s="135"/>
      <c r="L39" s="135"/>
    </row>
    <row r="40" spans="1:254" s="72" customFormat="1" ht="32.1" customHeight="1">
      <c r="A40" s="85"/>
      <c r="B40" s="92" t="s">
        <v>14</v>
      </c>
      <c r="C40" s="78"/>
      <c r="D40" s="76"/>
      <c r="E40" s="90">
        <v>1088</v>
      </c>
      <c r="F40" s="90">
        <v>255</v>
      </c>
      <c r="G40" s="105">
        <v>1343</v>
      </c>
      <c r="I40" s="137"/>
      <c r="J40" s="135"/>
      <c r="K40" s="135"/>
      <c r="L40" s="135"/>
    </row>
    <row r="41" spans="1:254" s="72" customFormat="1" ht="32.1" customHeight="1">
      <c r="A41" s="85"/>
      <c r="B41" s="92" t="s">
        <v>29</v>
      </c>
      <c r="C41" s="78"/>
      <c r="D41" s="76"/>
      <c r="E41" s="90">
        <v>783</v>
      </c>
      <c r="F41" s="90">
        <v>1477</v>
      </c>
      <c r="G41" s="91">
        <v>2260</v>
      </c>
      <c r="H41" s="137"/>
      <c r="I41" s="137"/>
      <c r="J41" s="135"/>
      <c r="K41" s="135"/>
      <c r="L41" s="135"/>
    </row>
    <row r="42" spans="1:254" s="72" customFormat="1" ht="32.1" customHeight="1">
      <c r="A42" s="85"/>
      <c r="B42" s="92" t="s">
        <v>15</v>
      </c>
      <c r="C42" s="78"/>
      <c r="D42" s="76"/>
      <c r="E42" s="90">
        <v>1538</v>
      </c>
      <c r="F42" s="90">
        <v>1540</v>
      </c>
      <c r="G42" s="91">
        <v>3078</v>
      </c>
      <c r="H42" s="137"/>
      <c r="I42" s="137"/>
      <c r="J42" s="135"/>
      <c r="K42" s="135"/>
      <c r="L42" s="135"/>
    </row>
    <row r="43" spans="1:254" s="70" customFormat="1" ht="32.1" customHeight="1">
      <c r="A43" s="85"/>
      <c r="B43" s="148" t="s">
        <v>52</v>
      </c>
      <c r="C43" s="149"/>
      <c r="D43" s="150"/>
      <c r="E43" s="151">
        <v>0</v>
      </c>
      <c r="F43" s="151">
        <v>0</v>
      </c>
      <c r="G43" s="91">
        <v>0</v>
      </c>
      <c r="H43" s="72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188</v>
      </c>
      <c r="F44" s="90">
        <v>398</v>
      </c>
      <c r="G44" s="91">
        <v>586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13628</v>
      </c>
      <c r="F45" s="90">
        <v>48019</v>
      </c>
      <c r="G45" s="91">
        <v>61647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2116</v>
      </c>
      <c r="F46" s="108">
        <v>2212</v>
      </c>
      <c r="G46" s="109">
        <v>4328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7045</v>
      </c>
      <c r="F47" s="108">
        <v>5033</v>
      </c>
      <c r="G47" s="108">
        <v>12078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9306</v>
      </c>
      <c r="F49" s="88">
        <v>6099</v>
      </c>
      <c r="G49" s="88">
        <v>15405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5982</v>
      </c>
      <c r="F50" s="91">
        <v>5511</v>
      </c>
      <c r="G50" s="91">
        <v>11493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3324</v>
      </c>
      <c r="F51" s="91">
        <v>588</v>
      </c>
      <c r="G51" s="91">
        <v>3912</v>
      </c>
      <c r="H51" s="84"/>
      <c r="I51" s="135"/>
      <c r="J51" s="135"/>
      <c r="K51" s="135"/>
      <c r="L51" s="135"/>
    </row>
    <row r="52" spans="1:254" s="72" customFormat="1" ht="27" thickTop="1">
      <c r="A52" s="70"/>
      <c r="B52" s="78"/>
      <c r="C52" s="78"/>
      <c r="D52" s="78"/>
      <c r="E52" s="118"/>
      <c r="F52" s="118"/>
      <c r="G52" s="118"/>
    </row>
    <row r="53" spans="1:254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2"/>
      <c r="J53" s="72"/>
      <c r="K53" s="72"/>
      <c r="L53" s="72"/>
    </row>
    <row r="54" spans="1:254" s="124" customFormat="1" ht="52.5">
      <c r="A54" s="119"/>
      <c r="B54" s="125" t="s">
        <v>38</v>
      </c>
      <c r="H54" s="72"/>
      <c r="I54" s="72"/>
      <c r="J54" s="72"/>
      <c r="K54" s="72"/>
      <c r="L54" s="72"/>
    </row>
    <row r="55" spans="1:254" s="72" customFormat="1" ht="56.25">
      <c r="A55" s="70"/>
      <c r="B55" s="155" t="s">
        <v>55</v>
      </c>
      <c r="C55" s="78"/>
      <c r="D55" s="78"/>
      <c r="E55" s="76"/>
      <c r="F55" s="76"/>
      <c r="G55" s="76"/>
      <c r="J55" s="124"/>
      <c r="K55" s="124"/>
      <c r="L55" s="124"/>
    </row>
    <row r="56" spans="1:254" s="72" customFormat="1" ht="56.25">
      <c r="A56" s="70"/>
      <c r="B56" s="156" t="s">
        <v>56</v>
      </c>
      <c r="C56" s="78"/>
      <c r="D56" s="78"/>
      <c r="E56" s="76"/>
      <c r="F56" s="76"/>
      <c r="G56" s="76"/>
      <c r="H56" s="124"/>
      <c r="I56" s="124"/>
      <c r="J56" s="124"/>
      <c r="K56" s="124"/>
      <c r="L56" s="124"/>
    </row>
    <row r="57" spans="1:254" ht="56.25">
      <c r="B57" s="156" t="s">
        <v>57</v>
      </c>
      <c r="H57" s="124"/>
      <c r="I57" s="124"/>
      <c r="J57" s="72"/>
      <c r="K57" s="72"/>
      <c r="L57" s="72"/>
    </row>
    <row r="58" spans="1:254" ht="25.5">
      <c r="H58" s="72"/>
      <c r="I58" s="72"/>
      <c r="J58" s="72"/>
      <c r="K58" s="72"/>
      <c r="L58" s="72"/>
    </row>
    <row r="59" spans="1:254" ht="25.5">
      <c r="H59" s="72"/>
      <c r="I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60"/>
  <sheetViews>
    <sheetView zoomScale="40" zoomScaleNormal="50" zoomScaleSheetLayoutView="25" workbookViewId="0">
      <selection activeCell="I15" sqref="I15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62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74203</v>
      </c>
      <c r="F7" s="82">
        <v>142643</v>
      </c>
      <c r="G7" s="82">
        <v>216846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36503</v>
      </c>
      <c r="F8" s="88">
        <v>73994</v>
      </c>
      <c r="G8" s="88">
        <v>110497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156</v>
      </c>
      <c r="F9" s="90">
        <v>185</v>
      </c>
      <c r="G9" s="91">
        <v>341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1832</v>
      </c>
      <c r="F10" s="90">
        <v>1192</v>
      </c>
      <c r="G10" s="91">
        <v>3024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143</v>
      </c>
      <c r="F11" s="90">
        <v>130</v>
      </c>
      <c r="G11" s="91">
        <v>273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212</v>
      </c>
      <c r="F12" s="91">
        <v>233</v>
      </c>
      <c r="G12" s="91">
        <v>445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223</v>
      </c>
      <c r="F13" s="91">
        <v>381</v>
      </c>
      <c r="G13" s="91">
        <v>604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1413</v>
      </c>
      <c r="F14" s="94">
        <v>1263</v>
      </c>
      <c r="G14" s="94">
        <v>2676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1805</v>
      </c>
      <c r="F15" s="94">
        <v>1600</v>
      </c>
      <c r="G15" s="94">
        <v>3405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688</v>
      </c>
      <c r="F16" s="94">
        <v>1407</v>
      </c>
      <c r="G16" s="94">
        <v>2095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1793</v>
      </c>
      <c r="F17" s="94">
        <v>565</v>
      </c>
      <c r="G17" s="94">
        <v>2358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3012</v>
      </c>
      <c r="F18" s="94">
        <v>4380</v>
      </c>
      <c r="G18" s="94">
        <v>7392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295</v>
      </c>
      <c r="F19" s="94">
        <v>330</v>
      </c>
      <c r="G19" s="94">
        <v>625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887</v>
      </c>
      <c r="F20" s="94">
        <v>1539</v>
      </c>
      <c r="G20" s="94">
        <v>2426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213</v>
      </c>
      <c r="F21" s="144">
        <v>357</v>
      </c>
      <c r="G21" s="143">
        <v>570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74</v>
      </c>
      <c r="F22" s="159">
        <v>87</v>
      </c>
      <c r="G22" s="158">
        <v>161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12746</v>
      </c>
      <c r="F23" s="160">
        <v>13649</v>
      </c>
      <c r="G23" s="161">
        <v>26395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1982</v>
      </c>
      <c r="F24" s="91">
        <v>225</v>
      </c>
      <c r="G24" s="94">
        <v>2207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71</v>
      </c>
      <c r="F25" s="91">
        <v>75</v>
      </c>
      <c r="G25" s="91">
        <v>146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317</v>
      </c>
      <c r="F26" s="91">
        <v>193</v>
      </c>
      <c r="G26" s="91">
        <v>510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76</v>
      </c>
      <c r="F27" s="91">
        <v>93</v>
      </c>
      <c r="G27" s="91">
        <v>169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1361</v>
      </c>
      <c r="F28" s="91">
        <v>387</v>
      </c>
      <c r="G28" s="91">
        <v>1748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6585</v>
      </c>
      <c r="F29" s="142">
        <v>3738</v>
      </c>
      <c r="G29" s="100">
        <v>10323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12472</v>
      </c>
      <c r="F30" s="144">
        <v>55001</v>
      </c>
      <c r="G30" s="100">
        <v>67473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375</v>
      </c>
      <c r="F31" s="142">
        <v>318</v>
      </c>
      <c r="G31" s="100">
        <v>693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518</v>
      </c>
      <c r="F32" s="142">
        <v>315</v>
      </c>
      <c r="G32" s="100">
        <v>833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19307</v>
      </c>
      <c r="F33" s="104">
        <v>55483</v>
      </c>
      <c r="G33" s="147">
        <v>74790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91</v>
      </c>
      <c r="F34" s="90">
        <v>135</v>
      </c>
      <c r="G34" s="91">
        <v>226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5</v>
      </c>
      <c r="F35" s="90">
        <v>11</v>
      </c>
      <c r="G35" s="91">
        <v>16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333</v>
      </c>
      <c r="F36" s="90">
        <v>449</v>
      </c>
      <c r="G36" s="91">
        <v>782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424</v>
      </c>
      <c r="F37" s="90">
        <v>564</v>
      </c>
      <c r="G37" s="91">
        <v>988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174</v>
      </c>
      <c r="F38" s="90">
        <v>304</v>
      </c>
      <c r="G38" s="91">
        <v>478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221</v>
      </c>
      <c r="F39" s="90">
        <v>244</v>
      </c>
      <c r="G39" s="91">
        <v>465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315</v>
      </c>
      <c r="F40" s="90">
        <v>257</v>
      </c>
      <c r="G40" s="91">
        <v>572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1082</v>
      </c>
      <c r="F41" s="90">
        <v>254</v>
      </c>
      <c r="G41" s="105">
        <v>1336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820</v>
      </c>
      <c r="F42" s="90">
        <v>1516</v>
      </c>
      <c r="G42" s="91">
        <v>2336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1563</v>
      </c>
      <c r="F43" s="90">
        <v>1542</v>
      </c>
      <c r="G43" s="91">
        <v>3105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187</v>
      </c>
      <c r="F44" s="90">
        <v>394</v>
      </c>
      <c r="G44" s="91">
        <v>581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14092</v>
      </c>
      <c r="F45" s="90">
        <v>49813</v>
      </c>
      <c r="G45" s="91">
        <v>63905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2207</v>
      </c>
      <c r="F46" s="108">
        <v>2239</v>
      </c>
      <c r="G46" s="109">
        <v>4446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6955</v>
      </c>
      <c r="F47" s="108">
        <v>5023</v>
      </c>
      <c r="G47" s="108">
        <v>11978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9231</v>
      </c>
      <c r="F49" s="88">
        <v>5904</v>
      </c>
      <c r="G49" s="88">
        <v>15135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5943</v>
      </c>
      <c r="F50" s="91">
        <v>5325</v>
      </c>
      <c r="G50" s="91">
        <v>11268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3288</v>
      </c>
      <c r="F51" s="91">
        <v>579</v>
      </c>
      <c r="G51" s="91">
        <v>3867</v>
      </c>
      <c r="H51" s="84"/>
      <c r="I51" s="135"/>
      <c r="J51" s="135"/>
      <c r="K51" s="135"/>
      <c r="L51" s="135"/>
    </row>
    <row r="52" spans="1:254" s="72" customFormat="1" ht="27" thickTop="1">
      <c r="A52" s="70"/>
      <c r="B52" s="78"/>
      <c r="C52" s="78"/>
      <c r="D52" s="78"/>
      <c r="E52" s="118"/>
      <c r="F52" s="118"/>
      <c r="G52" s="118"/>
    </row>
    <row r="53" spans="1:254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2"/>
      <c r="J53" s="72"/>
      <c r="K53" s="72"/>
      <c r="L53" s="72"/>
    </row>
    <row r="54" spans="1:254" s="124" customFormat="1" ht="52.5">
      <c r="A54" s="119"/>
      <c r="B54" s="125" t="s">
        <v>38</v>
      </c>
      <c r="H54" s="72"/>
      <c r="I54" s="72"/>
      <c r="J54" s="72"/>
      <c r="K54" s="72"/>
      <c r="L54" s="72"/>
    </row>
    <row r="55" spans="1:254" s="72" customFormat="1" ht="56.25">
      <c r="A55" s="70"/>
      <c r="B55" s="155" t="s">
        <v>55</v>
      </c>
      <c r="C55" s="78"/>
      <c r="D55" s="78"/>
      <c r="E55" s="76"/>
      <c r="F55" s="76"/>
      <c r="G55" s="76"/>
      <c r="J55" s="124"/>
      <c r="K55" s="124"/>
      <c r="L55" s="124"/>
    </row>
    <row r="56" spans="1:254" s="72" customFormat="1" ht="56.25">
      <c r="A56" s="70"/>
      <c r="B56" s="156" t="s">
        <v>56</v>
      </c>
      <c r="C56" s="78"/>
      <c r="D56" s="78"/>
      <c r="E56" s="76"/>
      <c r="F56" s="76"/>
      <c r="G56" s="76"/>
      <c r="H56" s="124"/>
      <c r="I56" s="124"/>
      <c r="J56" s="124"/>
      <c r="K56" s="124"/>
      <c r="L56" s="124"/>
    </row>
    <row r="57" spans="1:254" ht="56.25">
      <c r="B57" s="156" t="s">
        <v>57</v>
      </c>
      <c r="H57" s="124"/>
      <c r="I57" s="124"/>
      <c r="J57" s="72"/>
      <c r="K57" s="72"/>
      <c r="L57" s="72"/>
    </row>
    <row r="58" spans="1:254" ht="82.5">
      <c r="B58" s="156" t="s">
        <v>64</v>
      </c>
      <c r="H58" s="72"/>
      <c r="I58" s="72"/>
      <c r="J58" s="72"/>
      <c r="K58" s="72"/>
      <c r="L58" s="72"/>
    </row>
    <row r="59" spans="1:254" ht="25.5">
      <c r="B59" s="162"/>
      <c r="C59" s="129" t="s">
        <v>65</v>
      </c>
      <c r="D59" s="129" t="s">
        <v>66</v>
      </c>
      <c r="H59" s="72"/>
      <c r="I59" s="72"/>
    </row>
    <row r="60" spans="1:254">
      <c r="B60" s="16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60"/>
  <sheetViews>
    <sheetView zoomScale="40" zoomScaleNormal="50" zoomScaleSheetLayoutView="25" workbookViewId="0">
      <selection activeCell="E7" sqref="E7:G51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67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74248</v>
      </c>
      <c r="F7" s="82">
        <v>143750</v>
      </c>
      <c r="G7" s="82">
        <v>217998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36444</v>
      </c>
      <c r="F8" s="88">
        <v>74450</v>
      </c>
      <c r="G8" s="88">
        <v>110894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154</v>
      </c>
      <c r="F9" s="90">
        <v>185</v>
      </c>
      <c r="G9" s="91">
        <v>339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1833</v>
      </c>
      <c r="F10" s="90">
        <v>1191</v>
      </c>
      <c r="G10" s="91">
        <v>3024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143</v>
      </c>
      <c r="F11" s="90">
        <v>126</v>
      </c>
      <c r="G11" s="91">
        <v>269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213</v>
      </c>
      <c r="F12" s="91">
        <v>243</v>
      </c>
      <c r="G12" s="91">
        <v>456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223</v>
      </c>
      <c r="F13" s="91">
        <v>380</v>
      </c>
      <c r="G13" s="91">
        <v>603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1408</v>
      </c>
      <c r="F14" s="94">
        <v>1252</v>
      </c>
      <c r="G14" s="94">
        <v>2660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1818</v>
      </c>
      <c r="F15" s="94">
        <v>1614</v>
      </c>
      <c r="G15" s="94">
        <v>3432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684</v>
      </c>
      <c r="F16" s="94">
        <v>1404</v>
      </c>
      <c r="G16" s="94">
        <v>2088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1778</v>
      </c>
      <c r="F17" s="94">
        <v>561</v>
      </c>
      <c r="G17" s="94">
        <v>2339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2986</v>
      </c>
      <c r="F18" s="94">
        <v>4357</v>
      </c>
      <c r="G18" s="94">
        <v>7343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299</v>
      </c>
      <c r="F19" s="94">
        <v>326</v>
      </c>
      <c r="G19" s="94">
        <v>625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855</v>
      </c>
      <c r="F20" s="94">
        <v>1492</v>
      </c>
      <c r="G20" s="94">
        <v>2347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212</v>
      </c>
      <c r="F21" s="144">
        <v>358</v>
      </c>
      <c r="G21" s="143">
        <v>570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76</v>
      </c>
      <c r="F22" s="159">
        <v>85</v>
      </c>
      <c r="G22" s="158">
        <v>161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12682</v>
      </c>
      <c r="F23" s="160">
        <v>13574</v>
      </c>
      <c r="G23" s="161">
        <v>26256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2005</v>
      </c>
      <c r="F24" s="91">
        <v>227</v>
      </c>
      <c r="G24" s="94">
        <v>2232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71</v>
      </c>
      <c r="F25" s="91">
        <v>76</v>
      </c>
      <c r="G25" s="91">
        <v>147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317</v>
      </c>
      <c r="F26" s="91">
        <v>193</v>
      </c>
      <c r="G26" s="91">
        <v>510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74</v>
      </c>
      <c r="F27" s="91">
        <v>91</v>
      </c>
      <c r="G27" s="91">
        <v>165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1345</v>
      </c>
      <c r="F28" s="91">
        <v>383</v>
      </c>
      <c r="G28" s="91">
        <v>1728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6467</v>
      </c>
      <c r="F29" s="142">
        <v>3722</v>
      </c>
      <c r="G29" s="100">
        <v>10189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12576</v>
      </c>
      <c r="F30" s="144">
        <v>55555</v>
      </c>
      <c r="G30" s="100">
        <v>68131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390</v>
      </c>
      <c r="F31" s="142">
        <v>316</v>
      </c>
      <c r="G31" s="100">
        <v>706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517</v>
      </c>
      <c r="F32" s="142">
        <v>313</v>
      </c>
      <c r="G32" s="100">
        <v>830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19504</v>
      </c>
      <c r="F33" s="104">
        <v>56147</v>
      </c>
      <c r="G33" s="147">
        <v>75651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96</v>
      </c>
      <c r="F34" s="90">
        <v>138</v>
      </c>
      <c r="G34" s="91">
        <v>234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4</v>
      </c>
      <c r="F35" s="90">
        <v>10</v>
      </c>
      <c r="G35" s="91">
        <v>14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332</v>
      </c>
      <c r="F36" s="90">
        <v>451</v>
      </c>
      <c r="G36" s="91">
        <v>783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426</v>
      </c>
      <c r="F37" s="90">
        <v>562</v>
      </c>
      <c r="G37" s="91">
        <v>988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178</v>
      </c>
      <c r="F38" s="90">
        <v>310</v>
      </c>
      <c r="G38" s="91">
        <v>488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218</v>
      </c>
      <c r="F39" s="90">
        <v>239</v>
      </c>
      <c r="G39" s="91">
        <v>457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317</v>
      </c>
      <c r="F40" s="90">
        <v>260</v>
      </c>
      <c r="G40" s="91">
        <v>577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1077</v>
      </c>
      <c r="F41" s="90">
        <v>255</v>
      </c>
      <c r="G41" s="105">
        <v>1332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929</v>
      </c>
      <c r="F42" s="90">
        <v>1626</v>
      </c>
      <c r="G42" s="91">
        <v>2555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1562</v>
      </c>
      <c r="F43" s="90">
        <v>1533</v>
      </c>
      <c r="G43" s="91">
        <v>3095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199</v>
      </c>
      <c r="F44" s="90">
        <v>407</v>
      </c>
      <c r="G44" s="91">
        <v>606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14166</v>
      </c>
      <c r="F45" s="90">
        <v>50356</v>
      </c>
      <c r="G45" s="91">
        <v>64522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2158</v>
      </c>
      <c r="F46" s="108">
        <v>2213</v>
      </c>
      <c r="G46" s="109">
        <v>4371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6963</v>
      </c>
      <c r="F47" s="108">
        <v>5083</v>
      </c>
      <c r="G47" s="108">
        <v>12046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9179</v>
      </c>
      <c r="F49" s="88">
        <v>5857</v>
      </c>
      <c r="G49" s="88">
        <v>15036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5910</v>
      </c>
      <c r="F50" s="91">
        <v>5285</v>
      </c>
      <c r="G50" s="91">
        <v>11195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3269</v>
      </c>
      <c r="F51" s="91">
        <v>572</v>
      </c>
      <c r="G51" s="91">
        <v>3841</v>
      </c>
      <c r="H51" s="84"/>
      <c r="I51" s="135"/>
      <c r="J51" s="135"/>
      <c r="K51" s="135"/>
      <c r="L51" s="135"/>
    </row>
    <row r="52" spans="1:254" s="72" customFormat="1" ht="27" thickTop="1">
      <c r="A52" s="70"/>
      <c r="B52" s="78"/>
      <c r="C52" s="78"/>
      <c r="D52" s="78"/>
      <c r="E52" s="118"/>
      <c r="F52" s="118"/>
      <c r="G52" s="118"/>
    </row>
    <row r="53" spans="1:254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2"/>
      <c r="J53" s="72"/>
      <c r="K53" s="72"/>
      <c r="L53" s="72"/>
    </row>
    <row r="54" spans="1:254" s="124" customFormat="1" ht="52.5">
      <c r="A54" s="119"/>
      <c r="B54" s="125" t="s">
        <v>38</v>
      </c>
      <c r="H54" s="72"/>
      <c r="I54" s="72"/>
      <c r="J54" s="72"/>
      <c r="K54" s="72"/>
      <c r="L54" s="72"/>
    </row>
    <row r="55" spans="1:254" s="72" customFormat="1" ht="56.25">
      <c r="A55" s="70"/>
      <c r="B55" s="155" t="s">
        <v>55</v>
      </c>
      <c r="C55" s="78"/>
      <c r="D55" s="78"/>
      <c r="E55" s="76"/>
      <c r="F55" s="76"/>
      <c r="G55" s="76"/>
      <c r="J55" s="124"/>
      <c r="K55" s="124"/>
      <c r="L55" s="124"/>
    </row>
    <row r="56" spans="1:254" s="72" customFormat="1" ht="56.25">
      <c r="A56" s="70"/>
      <c r="B56" s="156" t="s">
        <v>56</v>
      </c>
      <c r="C56" s="78"/>
      <c r="D56" s="78"/>
      <c r="E56" s="76"/>
      <c r="F56" s="76"/>
      <c r="G56" s="76"/>
      <c r="H56" s="124"/>
      <c r="I56" s="124"/>
      <c r="J56" s="124"/>
      <c r="K56" s="124"/>
      <c r="L56" s="124"/>
    </row>
    <row r="57" spans="1:254" ht="56.25">
      <c r="B57" s="156" t="s">
        <v>57</v>
      </c>
      <c r="H57" s="124"/>
      <c r="I57" s="124"/>
      <c r="J57" s="72"/>
      <c r="K57" s="72"/>
      <c r="L57" s="72"/>
    </row>
    <row r="58" spans="1:254" ht="82.5">
      <c r="B58" s="156" t="s">
        <v>64</v>
      </c>
      <c r="H58" s="72"/>
      <c r="I58" s="72"/>
      <c r="J58" s="72"/>
      <c r="K58" s="72"/>
      <c r="L58" s="72"/>
    </row>
    <row r="59" spans="1:254" ht="25.5">
      <c r="B59" s="162"/>
      <c r="C59" s="129" t="s">
        <v>65</v>
      </c>
      <c r="D59" s="129" t="s">
        <v>66</v>
      </c>
      <c r="H59" s="72"/>
      <c r="I59" s="72"/>
    </row>
    <row r="60" spans="1:254">
      <c r="B60" s="16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60"/>
  <sheetViews>
    <sheetView topLeftCell="A4" zoomScale="40" zoomScaleNormal="50" zoomScaleSheetLayoutView="25" workbookViewId="0">
      <selection activeCell="E7" sqref="E7:G51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68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74017</v>
      </c>
      <c r="F7" s="82">
        <v>142927</v>
      </c>
      <c r="G7" s="82">
        <v>216944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36227</v>
      </c>
      <c r="F8" s="88">
        <v>74410</v>
      </c>
      <c r="G8" s="88">
        <v>110637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154</v>
      </c>
      <c r="F9" s="90">
        <v>186</v>
      </c>
      <c r="G9" s="91">
        <v>340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1834</v>
      </c>
      <c r="F10" s="90">
        <v>1200</v>
      </c>
      <c r="G10" s="91">
        <v>3034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140</v>
      </c>
      <c r="F11" s="90">
        <v>128</v>
      </c>
      <c r="G11" s="91">
        <v>268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208</v>
      </c>
      <c r="F12" s="91">
        <v>243</v>
      </c>
      <c r="G12" s="91">
        <v>451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224</v>
      </c>
      <c r="F13" s="91">
        <v>379</v>
      </c>
      <c r="G13" s="91">
        <v>603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1422</v>
      </c>
      <c r="F14" s="94">
        <v>1262</v>
      </c>
      <c r="G14" s="94">
        <v>2684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1803</v>
      </c>
      <c r="F15" s="94">
        <v>1593</v>
      </c>
      <c r="G15" s="94">
        <v>3396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687</v>
      </c>
      <c r="F16" s="94">
        <v>1409</v>
      </c>
      <c r="G16" s="94">
        <v>2096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1776</v>
      </c>
      <c r="F17" s="94">
        <v>567</v>
      </c>
      <c r="G17" s="94">
        <v>2343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3005</v>
      </c>
      <c r="F18" s="94">
        <v>4358</v>
      </c>
      <c r="G18" s="94">
        <v>7363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291</v>
      </c>
      <c r="F19" s="94">
        <v>327</v>
      </c>
      <c r="G19" s="94">
        <v>618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2055</v>
      </c>
      <c r="F20" s="94">
        <v>1852</v>
      </c>
      <c r="G20" s="94">
        <v>3907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210</v>
      </c>
      <c r="F21" s="144">
        <v>354</v>
      </c>
      <c r="G21" s="143">
        <v>564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77</v>
      </c>
      <c r="F22" s="159">
        <v>85</v>
      </c>
      <c r="G22" s="158">
        <v>162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13886</v>
      </c>
      <c r="F23" s="160">
        <v>13943</v>
      </c>
      <c r="G23" s="161">
        <v>27829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1984</v>
      </c>
      <c r="F24" s="91">
        <v>225</v>
      </c>
      <c r="G24" s="94">
        <v>2209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71</v>
      </c>
      <c r="F25" s="91">
        <v>74</v>
      </c>
      <c r="G25" s="91">
        <v>145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316</v>
      </c>
      <c r="F26" s="91">
        <v>190</v>
      </c>
      <c r="G26" s="91">
        <v>506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71</v>
      </c>
      <c r="F27" s="91">
        <v>89</v>
      </c>
      <c r="G27" s="91">
        <v>160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0</v>
      </c>
      <c r="F28" s="91">
        <v>0</v>
      </c>
      <c r="G28" s="91">
        <v>0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6431</v>
      </c>
      <c r="F29" s="142">
        <v>3724</v>
      </c>
      <c r="G29" s="100">
        <v>10155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12546</v>
      </c>
      <c r="F30" s="144">
        <v>55522</v>
      </c>
      <c r="G30" s="100">
        <v>68068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410</v>
      </c>
      <c r="F31" s="142">
        <v>331</v>
      </c>
      <c r="G31" s="100">
        <v>741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512</v>
      </c>
      <c r="F32" s="142">
        <v>312</v>
      </c>
      <c r="G32" s="100">
        <v>824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19477</v>
      </c>
      <c r="F33" s="104">
        <v>55383</v>
      </c>
      <c r="G33" s="147">
        <v>74860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100</v>
      </c>
      <c r="F34" s="90">
        <v>138</v>
      </c>
      <c r="G34" s="91">
        <v>238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4</v>
      </c>
      <c r="F35" s="90">
        <v>10</v>
      </c>
      <c r="G35" s="91">
        <v>14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332</v>
      </c>
      <c r="F36" s="90">
        <v>447</v>
      </c>
      <c r="G36" s="91">
        <v>779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427</v>
      </c>
      <c r="F37" s="90">
        <v>553</v>
      </c>
      <c r="G37" s="91">
        <v>980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268</v>
      </c>
      <c r="F38" s="90">
        <v>403</v>
      </c>
      <c r="G38" s="91">
        <v>671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221</v>
      </c>
      <c r="F39" s="90">
        <v>251</v>
      </c>
      <c r="G39" s="91">
        <v>472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320</v>
      </c>
      <c r="F40" s="90">
        <v>248</v>
      </c>
      <c r="G40" s="91">
        <v>568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1064</v>
      </c>
      <c r="F41" s="90">
        <v>251</v>
      </c>
      <c r="G41" s="105">
        <v>1315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897</v>
      </c>
      <c r="F42" s="90">
        <v>1579</v>
      </c>
      <c r="G42" s="91">
        <v>2476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1557</v>
      </c>
      <c r="F43" s="90">
        <v>1535</v>
      </c>
      <c r="G43" s="91">
        <v>3092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184</v>
      </c>
      <c r="F44" s="90">
        <v>394</v>
      </c>
      <c r="G44" s="91">
        <v>578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14103</v>
      </c>
      <c r="F45" s="90">
        <v>49574</v>
      </c>
      <c r="G45" s="91">
        <v>63677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2122</v>
      </c>
      <c r="F46" s="108">
        <v>2196</v>
      </c>
      <c r="G46" s="109">
        <v>4318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7112</v>
      </c>
      <c r="F47" s="108">
        <v>5134</v>
      </c>
      <c r="G47" s="108">
        <v>12246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9079</v>
      </c>
      <c r="F49" s="88">
        <v>5804</v>
      </c>
      <c r="G49" s="88">
        <v>14883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5839</v>
      </c>
      <c r="F50" s="91">
        <v>5235</v>
      </c>
      <c r="G50" s="91">
        <v>11074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3240</v>
      </c>
      <c r="F51" s="91">
        <v>569</v>
      </c>
      <c r="G51" s="91">
        <v>3809</v>
      </c>
      <c r="H51" s="84"/>
      <c r="I51" s="135"/>
      <c r="J51" s="135"/>
      <c r="K51" s="135"/>
      <c r="L51" s="135"/>
    </row>
    <row r="52" spans="1:254" s="72" customFormat="1" ht="27" thickTop="1">
      <c r="A52" s="70"/>
      <c r="B52" s="78"/>
      <c r="C52" s="78"/>
      <c r="D52" s="78"/>
      <c r="E52" s="118"/>
      <c r="F52" s="118"/>
      <c r="G52" s="118"/>
    </row>
    <row r="53" spans="1:254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2"/>
      <c r="J53" s="72"/>
      <c r="K53" s="72"/>
      <c r="L53" s="72"/>
    </row>
    <row r="54" spans="1:254" s="124" customFormat="1" ht="52.5">
      <c r="A54" s="119"/>
      <c r="B54" s="125" t="s">
        <v>38</v>
      </c>
      <c r="H54" s="72"/>
      <c r="I54" s="72"/>
      <c r="J54" s="72"/>
      <c r="K54" s="72"/>
      <c r="L54" s="72"/>
    </row>
    <row r="55" spans="1:254" s="72" customFormat="1" ht="56.25">
      <c r="A55" s="70"/>
      <c r="B55" s="155" t="s">
        <v>55</v>
      </c>
      <c r="C55" s="78"/>
      <c r="D55" s="78"/>
      <c r="E55" s="76"/>
      <c r="F55" s="76"/>
      <c r="G55" s="76"/>
      <c r="J55" s="124"/>
      <c r="K55" s="124"/>
      <c r="L55" s="124"/>
    </row>
    <row r="56" spans="1:254" s="72" customFormat="1" ht="56.25">
      <c r="A56" s="70"/>
      <c r="B56" s="156" t="s">
        <v>69</v>
      </c>
      <c r="C56" s="78"/>
      <c r="D56" s="78"/>
      <c r="E56" s="76"/>
      <c r="F56" s="76"/>
      <c r="G56" s="76"/>
      <c r="H56" s="124"/>
      <c r="I56" s="124"/>
      <c r="J56" s="124"/>
      <c r="K56" s="124"/>
      <c r="L56" s="124"/>
    </row>
    <row r="57" spans="1:254" ht="56.25">
      <c r="B57" s="156" t="s">
        <v>57</v>
      </c>
      <c r="H57" s="124"/>
      <c r="I57" s="124"/>
      <c r="J57" s="72"/>
      <c r="K57" s="72"/>
      <c r="L57" s="72"/>
    </row>
    <row r="58" spans="1:254" ht="82.5">
      <c r="B58" s="156" t="s">
        <v>64</v>
      </c>
      <c r="H58" s="72"/>
      <c r="I58" s="72"/>
      <c r="J58" s="72"/>
      <c r="K58" s="72"/>
      <c r="L58" s="72"/>
    </row>
    <row r="59" spans="1:254" ht="25.5">
      <c r="B59" s="162"/>
      <c r="C59" s="129" t="s">
        <v>65</v>
      </c>
      <c r="D59" s="129" t="s">
        <v>66</v>
      </c>
      <c r="H59" s="72"/>
      <c r="I59" s="72"/>
    </row>
    <row r="60" spans="1:254">
      <c r="B60" s="16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topLeftCell="A4" zoomScale="40" zoomScaleNormal="50" zoomScaleSheetLayoutView="25" workbookViewId="0">
      <selection activeCell="E7" sqref="E7:G4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39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77831</v>
      </c>
      <c r="F7" s="13">
        <v>145379</v>
      </c>
      <c r="G7" s="13">
        <v>223210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38890</v>
      </c>
      <c r="F8" s="19">
        <v>76009</v>
      </c>
      <c r="G8" s="19">
        <v>114899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184</v>
      </c>
      <c r="F9" s="21">
        <v>232</v>
      </c>
      <c r="G9" s="22">
        <v>416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2492</v>
      </c>
      <c r="F10" s="21">
        <v>1496</v>
      </c>
      <c r="G10" s="22">
        <v>3988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249</v>
      </c>
      <c r="F11" s="21">
        <v>179</v>
      </c>
      <c r="G11" s="22">
        <v>428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328</v>
      </c>
      <c r="F12" s="22">
        <v>366</v>
      </c>
      <c r="G12" s="22">
        <v>694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272</v>
      </c>
      <c r="F13" s="22">
        <v>406</v>
      </c>
      <c r="G13" s="22">
        <v>678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1487</v>
      </c>
      <c r="F14" s="25">
        <v>1418</v>
      </c>
      <c r="G14" s="25">
        <v>2905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1604</v>
      </c>
      <c r="F15" s="25">
        <v>1449</v>
      </c>
      <c r="G15" s="25">
        <v>3053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610</v>
      </c>
      <c r="F16" s="25">
        <v>1233</v>
      </c>
      <c r="G16" s="25">
        <v>1843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1987</v>
      </c>
      <c r="F17" s="25">
        <v>655</v>
      </c>
      <c r="G17" s="25">
        <v>2642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3071</v>
      </c>
      <c r="F18" s="25">
        <v>4664</v>
      </c>
      <c r="G18" s="25">
        <v>7735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479</v>
      </c>
      <c r="F19" s="25">
        <v>461</v>
      </c>
      <c r="G19" s="25">
        <v>940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12763</v>
      </c>
      <c r="F20" s="27">
        <v>12559</v>
      </c>
      <c r="G20" s="28">
        <v>25322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1961</v>
      </c>
      <c r="F21" s="29">
        <v>211</v>
      </c>
      <c r="G21" s="30">
        <v>2172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78</v>
      </c>
      <c r="F22" s="22">
        <v>68</v>
      </c>
      <c r="G22" s="22">
        <v>146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240</v>
      </c>
      <c r="F23" s="22">
        <v>149</v>
      </c>
      <c r="G23" s="22">
        <v>389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804</v>
      </c>
      <c r="F24" s="22">
        <v>1325</v>
      </c>
      <c r="G24" s="22">
        <v>2129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9</v>
      </c>
      <c r="F25" s="22">
        <v>13</v>
      </c>
      <c r="G25" s="22">
        <v>22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1519</v>
      </c>
      <c r="F26" s="22">
        <v>364</v>
      </c>
      <c r="G26" s="22">
        <v>1883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7832</v>
      </c>
      <c r="F27" s="22">
        <v>3722</v>
      </c>
      <c r="G27" s="22">
        <v>11554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13229</v>
      </c>
      <c r="F28" s="31">
        <v>57224</v>
      </c>
      <c r="G28" s="22">
        <v>70453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426</v>
      </c>
      <c r="F29" s="22">
        <v>345</v>
      </c>
      <c r="G29" s="33">
        <v>771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29</v>
      </c>
      <c r="F30" s="22">
        <v>29</v>
      </c>
      <c r="G30" s="33">
        <v>58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20473</v>
      </c>
      <c r="F31" s="36">
        <v>57976</v>
      </c>
      <c r="G31" s="36">
        <v>78449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92</v>
      </c>
      <c r="F32" s="21">
        <v>149</v>
      </c>
      <c r="G32" s="22">
        <v>241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35</v>
      </c>
      <c r="F33" s="21">
        <v>46</v>
      </c>
      <c r="G33" s="22">
        <v>81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328</v>
      </c>
      <c r="F34" s="21">
        <v>378</v>
      </c>
      <c r="G34" s="22">
        <v>706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364</v>
      </c>
      <c r="F35" s="21">
        <v>518</v>
      </c>
      <c r="G35" s="22">
        <v>882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192</v>
      </c>
      <c r="F36" s="21">
        <v>298</v>
      </c>
      <c r="G36" s="22">
        <v>490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153</v>
      </c>
      <c r="F37" s="21">
        <v>181</v>
      </c>
      <c r="G37" s="22">
        <v>334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425</v>
      </c>
      <c r="F38" s="21">
        <v>393</v>
      </c>
      <c r="G38" s="22">
        <v>818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1426</v>
      </c>
      <c r="F39" s="21">
        <v>245</v>
      </c>
      <c r="G39" s="62">
        <v>1671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876</v>
      </c>
      <c r="F40" s="21">
        <v>1522</v>
      </c>
      <c r="G40" s="22">
        <v>2398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1813</v>
      </c>
      <c r="F41" s="21">
        <v>1748</v>
      </c>
      <c r="G41" s="22">
        <v>3561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297</v>
      </c>
      <c r="F42" s="21">
        <v>472</v>
      </c>
      <c r="G42" s="22">
        <v>769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14472</v>
      </c>
      <c r="F43" s="21">
        <v>52026</v>
      </c>
      <c r="G43" s="22">
        <v>66498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3105</v>
      </c>
      <c r="F44" s="65">
        <v>3362</v>
      </c>
      <c r="G44" s="66">
        <v>6467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9">
        <v>6954</v>
      </c>
      <c r="F45" s="69">
        <v>4775</v>
      </c>
      <c r="G45" s="65">
        <v>11729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8409</v>
      </c>
      <c r="F47" s="19">
        <v>3257</v>
      </c>
      <c r="G47" s="19">
        <v>11666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4506</v>
      </c>
      <c r="F48" s="22">
        <v>2484</v>
      </c>
      <c r="G48" s="22">
        <v>6990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3903</v>
      </c>
      <c r="F49" s="22">
        <v>773</v>
      </c>
      <c r="G49" s="22">
        <v>4676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60"/>
  <sheetViews>
    <sheetView zoomScale="40" zoomScaleNormal="50" zoomScaleSheetLayoutView="25" workbookViewId="0">
      <selection activeCell="E7" sqref="E7:G51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70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73250</v>
      </c>
      <c r="F7" s="82">
        <v>141314</v>
      </c>
      <c r="G7" s="82">
        <v>214564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36295</v>
      </c>
      <c r="F8" s="88">
        <v>74992</v>
      </c>
      <c r="G8" s="88">
        <v>111287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152</v>
      </c>
      <c r="F9" s="90">
        <v>187</v>
      </c>
      <c r="G9" s="91">
        <v>339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1836</v>
      </c>
      <c r="F10" s="90">
        <v>1202</v>
      </c>
      <c r="G10" s="91">
        <v>3038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145</v>
      </c>
      <c r="F11" s="90">
        <v>133</v>
      </c>
      <c r="G11" s="91">
        <v>278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214</v>
      </c>
      <c r="F12" s="91">
        <v>249</v>
      </c>
      <c r="G12" s="91">
        <v>463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232</v>
      </c>
      <c r="F13" s="91">
        <v>378</v>
      </c>
      <c r="G13" s="91">
        <v>610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1423</v>
      </c>
      <c r="F14" s="94">
        <v>1264</v>
      </c>
      <c r="G14" s="94">
        <v>2687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1812</v>
      </c>
      <c r="F15" s="94">
        <v>1659</v>
      </c>
      <c r="G15" s="94">
        <v>3471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689</v>
      </c>
      <c r="F16" s="94">
        <v>1425</v>
      </c>
      <c r="G16" s="94">
        <v>2114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1769</v>
      </c>
      <c r="F17" s="94">
        <v>563</v>
      </c>
      <c r="G17" s="94">
        <v>2332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3015</v>
      </c>
      <c r="F18" s="94">
        <v>4355</v>
      </c>
      <c r="G18" s="94">
        <v>7370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290</v>
      </c>
      <c r="F19" s="94">
        <v>326</v>
      </c>
      <c r="G19" s="94">
        <v>616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2014</v>
      </c>
      <c r="F20" s="94">
        <v>1809</v>
      </c>
      <c r="G20" s="94">
        <v>3823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211</v>
      </c>
      <c r="F21" s="144">
        <v>360</v>
      </c>
      <c r="G21" s="143">
        <v>571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72</v>
      </c>
      <c r="F22" s="159">
        <v>86</v>
      </c>
      <c r="G22" s="158">
        <v>158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13874</v>
      </c>
      <c r="F23" s="160">
        <v>13996</v>
      </c>
      <c r="G23" s="161">
        <v>27870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1948</v>
      </c>
      <c r="F24" s="91">
        <v>217</v>
      </c>
      <c r="G24" s="94">
        <v>2165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69</v>
      </c>
      <c r="F25" s="91">
        <v>72</v>
      </c>
      <c r="G25" s="91">
        <v>141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313</v>
      </c>
      <c r="F26" s="91">
        <v>188</v>
      </c>
      <c r="G26" s="91">
        <v>501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77</v>
      </c>
      <c r="F27" s="91">
        <v>93</v>
      </c>
      <c r="G27" s="91">
        <v>170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0</v>
      </c>
      <c r="F28" s="91">
        <v>0</v>
      </c>
      <c r="G28" s="91">
        <v>0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6386</v>
      </c>
      <c r="F29" s="142">
        <v>3698</v>
      </c>
      <c r="G29" s="100">
        <v>10084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12761</v>
      </c>
      <c r="F30" s="144">
        <v>56116</v>
      </c>
      <c r="G30" s="100">
        <v>68877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355</v>
      </c>
      <c r="F31" s="142">
        <v>300</v>
      </c>
      <c r="G31" s="100">
        <v>655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512</v>
      </c>
      <c r="F32" s="142">
        <v>312</v>
      </c>
      <c r="G32" s="100">
        <v>824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18652</v>
      </c>
      <c r="F33" s="104">
        <v>53247</v>
      </c>
      <c r="G33" s="147">
        <v>71899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104</v>
      </c>
      <c r="F34" s="90">
        <v>136</v>
      </c>
      <c r="G34" s="91">
        <v>240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4</v>
      </c>
      <c r="F35" s="90">
        <v>10</v>
      </c>
      <c r="G35" s="91">
        <v>14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362</v>
      </c>
      <c r="F36" s="90">
        <v>491</v>
      </c>
      <c r="G36" s="91">
        <v>853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421</v>
      </c>
      <c r="F37" s="90">
        <v>551</v>
      </c>
      <c r="G37" s="91">
        <v>972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190</v>
      </c>
      <c r="F38" s="90">
        <v>312</v>
      </c>
      <c r="G38" s="91">
        <v>502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212</v>
      </c>
      <c r="F39" s="90">
        <v>235</v>
      </c>
      <c r="G39" s="91">
        <v>447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305</v>
      </c>
      <c r="F40" s="90">
        <v>238</v>
      </c>
      <c r="G40" s="91">
        <v>543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1064</v>
      </c>
      <c r="F41" s="90">
        <v>250</v>
      </c>
      <c r="G41" s="105">
        <v>1314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924</v>
      </c>
      <c r="F42" s="90">
        <v>1573</v>
      </c>
      <c r="G42" s="91">
        <v>2497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1545</v>
      </c>
      <c r="F43" s="90">
        <v>1522</v>
      </c>
      <c r="G43" s="91">
        <v>3067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182</v>
      </c>
      <c r="F44" s="90">
        <v>393</v>
      </c>
      <c r="G44" s="91">
        <v>575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13339</v>
      </c>
      <c r="F45" s="90">
        <v>47536</v>
      </c>
      <c r="G45" s="91">
        <v>60875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2109</v>
      </c>
      <c r="F46" s="108">
        <v>2165</v>
      </c>
      <c r="G46" s="109">
        <v>4274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7176</v>
      </c>
      <c r="F47" s="108">
        <v>5177</v>
      </c>
      <c r="G47" s="108">
        <v>12353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9018</v>
      </c>
      <c r="F49" s="88">
        <v>5733</v>
      </c>
      <c r="G49" s="88">
        <v>14751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5807</v>
      </c>
      <c r="F50" s="91">
        <v>5173</v>
      </c>
      <c r="G50" s="91">
        <v>10980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3211</v>
      </c>
      <c r="F51" s="91">
        <v>560</v>
      </c>
      <c r="G51" s="91">
        <v>3771</v>
      </c>
      <c r="H51" s="135"/>
      <c r="I51" s="135"/>
      <c r="J51" s="135"/>
      <c r="K51" s="135"/>
      <c r="L51" s="135"/>
    </row>
    <row r="52" spans="1:254" s="72" customFormat="1" ht="32.1" customHeight="1" thickTop="1">
      <c r="A52" s="85"/>
      <c r="B52" s="78"/>
      <c r="C52" s="78"/>
      <c r="D52" s="78"/>
      <c r="E52" s="76"/>
      <c r="F52" s="76"/>
      <c r="G52" s="76" t="s">
        <v>49</v>
      </c>
      <c r="H52" s="84"/>
      <c r="I52" s="135"/>
      <c r="J52" s="135"/>
      <c r="K52" s="135"/>
      <c r="L52" s="135"/>
    </row>
    <row r="53" spans="1:254" s="72" customFormat="1" ht="26.25">
      <c r="A53" s="70"/>
      <c r="B53" s="120" t="s">
        <v>38</v>
      </c>
      <c r="C53" s="120"/>
      <c r="D53" s="120"/>
      <c r="E53" s="121"/>
      <c r="F53" s="122"/>
      <c r="G53" s="122"/>
    </row>
    <row r="54" spans="1:254" s="124" customFormat="1" ht="52.5">
      <c r="A54" s="119"/>
      <c r="B54" s="125" t="s">
        <v>55</v>
      </c>
      <c r="H54" s="72"/>
      <c r="I54" s="72"/>
      <c r="J54" s="72"/>
      <c r="K54" s="72"/>
      <c r="L54" s="72"/>
    </row>
    <row r="55" spans="1:254" s="124" customFormat="1" ht="56.25">
      <c r="A55" s="119"/>
      <c r="B55" s="155" t="s">
        <v>69</v>
      </c>
      <c r="C55" s="78"/>
      <c r="D55" s="78"/>
      <c r="E55" s="76"/>
      <c r="F55" s="76"/>
      <c r="G55" s="76"/>
      <c r="H55" s="72"/>
      <c r="I55" s="72"/>
      <c r="J55" s="72"/>
      <c r="K55" s="72"/>
      <c r="L55" s="72"/>
    </row>
    <row r="56" spans="1:254" s="72" customFormat="1" ht="56.25">
      <c r="A56" s="70"/>
      <c r="B56" s="156" t="s">
        <v>57</v>
      </c>
      <c r="C56" s="78"/>
      <c r="D56" s="78"/>
      <c r="E56" s="76"/>
      <c r="F56" s="76"/>
      <c r="G56" s="76"/>
      <c r="J56" s="124"/>
      <c r="K56" s="124"/>
      <c r="L56" s="124"/>
    </row>
    <row r="57" spans="1:254" s="72" customFormat="1" ht="82.5">
      <c r="A57" s="70"/>
      <c r="B57" s="156" t="s">
        <v>64</v>
      </c>
      <c r="C57" s="129"/>
      <c r="D57" s="129"/>
      <c r="E57" s="129"/>
      <c r="F57" s="129"/>
      <c r="G57" s="129"/>
      <c r="H57" s="124"/>
      <c r="I57" s="124"/>
      <c r="J57" s="124"/>
      <c r="K57" s="124"/>
      <c r="L57" s="124"/>
    </row>
    <row r="58" spans="1:254" ht="30">
      <c r="B58" s="156"/>
      <c r="C58" s="129" t="s">
        <v>65</v>
      </c>
      <c r="D58" s="129" t="s">
        <v>66</v>
      </c>
      <c r="H58" s="124"/>
      <c r="I58" s="124"/>
      <c r="J58" s="72"/>
      <c r="K58" s="72"/>
      <c r="L58" s="72"/>
    </row>
    <row r="59" spans="1:254" ht="25.5">
      <c r="B59" s="162"/>
      <c r="H59" s="72"/>
      <c r="I59" s="72"/>
      <c r="J59" s="72"/>
      <c r="K59" s="72"/>
      <c r="L59" s="72"/>
    </row>
    <row r="60" spans="1:254" ht="25.5">
      <c r="B60" s="163"/>
      <c r="H60" s="72"/>
      <c r="I60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60"/>
  <sheetViews>
    <sheetView zoomScale="40" zoomScaleNormal="50" zoomScaleSheetLayoutView="25" workbookViewId="0">
      <selection activeCell="O29" sqref="O29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71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73772</v>
      </c>
      <c r="F7" s="82">
        <v>143562</v>
      </c>
      <c r="G7" s="82">
        <v>217334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36438</v>
      </c>
      <c r="F8" s="88">
        <v>75313</v>
      </c>
      <c r="G8" s="88">
        <v>111751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154</v>
      </c>
      <c r="F9" s="90">
        <v>199</v>
      </c>
      <c r="G9" s="91">
        <v>353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1858</v>
      </c>
      <c r="F10" s="90">
        <v>1208</v>
      </c>
      <c r="G10" s="91">
        <v>3066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145</v>
      </c>
      <c r="F11" s="90">
        <v>134</v>
      </c>
      <c r="G11" s="91">
        <v>279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214</v>
      </c>
      <c r="F12" s="91">
        <v>252</v>
      </c>
      <c r="G12" s="91">
        <v>466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224</v>
      </c>
      <c r="F13" s="91">
        <v>379</v>
      </c>
      <c r="G13" s="91">
        <v>603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1438</v>
      </c>
      <c r="F14" s="94">
        <v>1277</v>
      </c>
      <c r="G14" s="94">
        <v>2715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1804</v>
      </c>
      <c r="F15" s="94">
        <v>1603</v>
      </c>
      <c r="G15" s="94">
        <v>3407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690</v>
      </c>
      <c r="F16" s="94">
        <v>1452</v>
      </c>
      <c r="G16" s="94">
        <v>2142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1763</v>
      </c>
      <c r="F17" s="94">
        <v>553</v>
      </c>
      <c r="G17" s="94">
        <v>2316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3040</v>
      </c>
      <c r="F18" s="94">
        <v>4353</v>
      </c>
      <c r="G18" s="94">
        <v>7393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288</v>
      </c>
      <c r="F19" s="94">
        <v>322</v>
      </c>
      <c r="G19" s="94">
        <v>610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2075</v>
      </c>
      <c r="F20" s="94">
        <v>1853</v>
      </c>
      <c r="G20" s="94">
        <v>3928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208</v>
      </c>
      <c r="F21" s="144">
        <v>355</v>
      </c>
      <c r="G21" s="143">
        <v>563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73</v>
      </c>
      <c r="F22" s="159">
        <v>85</v>
      </c>
      <c r="G22" s="158">
        <v>158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13974</v>
      </c>
      <c r="F23" s="160">
        <v>14025</v>
      </c>
      <c r="G23" s="161">
        <v>27999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1976</v>
      </c>
      <c r="F24" s="91">
        <v>220</v>
      </c>
      <c r="G24" s="94">
        <v>2196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68</v>
      </c>
      <c r="F25" s="91">
        <v>71</v>
      </c>
      <c r="G25" s="91">
        <v>139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312</v>
      </c>
      <c r="F26" s="91">
        <v>189</v>
      </c>
      <c r="G26" s="91">
        <v>501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82</v>
      </c>
      <c r="F27" s="91">
        <v>94</v>
      </c>
      <c r="G27" s="91">
        <v>176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0</v>
      </c>
      <c r="F28" s="91">
        <v>0</v>
      </c>
      <c r="G28" s="91">
        <v>0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6341</v>
      </c>
      <c r="F29" s="142">
        <v>3679</v>
      </c>
      <c r="G29" s="100">
        <v>10020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12822</v>
      </c>
      <c r="F30" s="144">
        <v>56433</v>
      </c>
      <c r="G30" s="100">
        <v>69255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358</v>
      </c>
      <c r="F31" s="142">
        <v>295</v>
      </c>
      <c r="G31" s="100">
        <v>653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505</v>
      </c>
      <c r="F32" s="142">
        <v>307</v>
      </c>
      <c r="G32" s="100">
        <v>812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19008</v>
      </c>
      <c r="F33" s="104">
        <v>55162</v>
      </c>
      <c r="G33" s="147">
        <v>74170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108</v>
      </c>
      <c r="F34" s="90">
        <v>134</v>
      </c>
      <c r="G34" s="91">
        <v>242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4</v>
      </c>
      <c r="F35" s="90">
        <v>10</v>
      </c>
      <c r="G35" s="91">
        <v>14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359</v>
      </c>
      <c r="F36" s="90">
        <v>510</v>
      </c>
      <c r="G36" s="91">
        <v>869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422</v>
      </c>
      <c r="F37" s="90">
        <v>570</v>
      </c>
      <c r="G37" s="91">
        <v>992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165</v>
      </c>
      <c r="F38" s="90">
        <v>294</v>
      </c>
      <c r="G38" s="91">
        <v>459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200</v>
      </c>
      <c r="F39" s="90">
        <v>224</v>
      </c>
      <c r="G39" s="91">
        <v>424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301</v>
      </c>
      <c r="F40" s="90">
        <v>250</v>
      </c>
      <c r="G40" s="91">
        <v>551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1058</v>
      </c>
      <c r="F41" s="90">
        <v>246</v>
      </c>
      <c r="G41" s="105">
        <v>1304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926</v>
      </c>
      <c r="F42" s="90">
        <v>1577</v>
      </c>
      <c r="G42" s="91">
        <v>2503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1519</v>
      </c>
      <c r="F43" s="90">
        <v>1505</v>
      </c>
      <c r="G43" s="91">
        <v>3024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179</v>
      </c>
      <c r="F44" s="90">
        <v>409</v>
      </c>
      <c r="G44" s="91">
        <v>588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13767</v>
      </c>
      <c r="F45" s="90">
        <v>49433</v>
      </c>
      <c r="G45" s="91">
        <v>63200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2092</v>
      </c>
      <c r="F46" s="108">
        <v>2129</v>
      </c>
      <c r="G46" s="109">
        <v>4221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7114</v>
      </c>
      <c r="F47" s="108">
        <v>5157</v>
      </c>
      <c r="G47" s="108">
        <v>12271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9120</v>
      </c>
      <c r="F49" s="88">
        <v>5801</v>
      </c>
      <c r="G49" s="88">
        <v>14921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5911</v>
      </c>
      <c r="F50" s="91">
        <v>5235</v>
      </c>
      <c r="G50" s="91">
        <v>11146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3209</v>
      </c>
      <c r="F51" s="91">
        <v>566</v>
      </c>
      <c r="G51" s="91">
        <v>3775</v>
      </c>
      <c r="H51" s="135"/>
      <c r="I51" s="135"/>
      <c r="J51" s="135"/>
      <c r="K51" s="135"/>
      <c r="L51" s="135"/>
    </row>
    <row r="52" spans="1:254" s="72" customFormat="1" ht="32.1" customHeight="1" thickTop="1">
      <c r="A52" s="85"/>
      <c r="B52" s="78"/>
      <c r="C52" s="78"/>
      <c r="D52" s="78"/>
      <c r="E52" s="118"/>
      <c r="F52" s="118"/>
      <c r="G52" s="118" t="s">
        <v>72</v>
      </c>
      <c r="H52" s="84"/>
      <c r="I52" s="135"/>
      <c r="J52" s="135"/>
      <c r="K52" s="135"/>
      <c r="L52" s="135"/>
    </row>
    <row r="53" spans="1:254" s="72" customFormat="1" ht="26.25">
      <c r="A53" s="70"/>
      <c r="B53" s="120" t="s">
        <v>38</v>
      </c>
      <c r="C53" s="120"/>
      <c r="D53" s="120"/>
      <c r="E53" s="121"/>
      <c r="F53" s="122"/>
      <c r="G53" s="122"/>
    </row>
    <row r="54" spans="1:254" s="124" customFormat="1" ht="52.5">
      <c r="A54" s="119"/>
      <c r="B54" s="125" t="s">
        <v>55</v>
      </c>
      <c r="H54" s="72"/>
      <c r="I54" s="72"/>
      <c r="J54" s="72"/>
      <c r="K54" s="72"/>
      <c r="L54" s="72"/>
    </row>
    <row r="55" spans="1:254" s="124" customFormat="1" ht="56.25">
      <c r="A55" s="119"/>
      <c r="B55" s="155" t="s">
        <v>69</v>
      </c>
      <c r="C55" s="78"/>
      <c r="D55" s="78"/>
      <c r="E55" s="76"/>
      <c r="F55" s="76"/>
      <c r="G55" s="76"/>
      <c r="H55" s="72"/>
      <c r="I55" s="72"/>
      <c r="J55" s="72"/>
      <c r="K55" s="72"/>
      <c r="L55" s="72"/>
    </row>
    <row r="56" spans="1:254" s="72" customFormat="1" ht="56.25">
      <c r="A56" s="70"/>
      <c r="B56" s="156" t="s">
        <v>57</v>
      </c>
      <c r="C56" s="78"/>
      <c r="D56" s="78"/>
      <c r="E56" s="76"/>
      <c r="F56" s="76"/>
      <c r="G56" s="76"/>
      <c r="J56" s="124"/>
      <c r="K56" s="124"/>
      <c r="L56" s="124"/>
    </row>
    <row r="57" spans="1:254" s="72" customFormat="1" ht="82.5">
      <c r="A57" s="70"/>
      <c r="B57" s="156" t="s">
        <v>64</v>
      </c>
      <c r="C57" s="129"/>
      <c r="D57" s="129"/>
      <c r="E57" s="129"/>
      <c r="F57" s="129"/>
      <c r="G57" s="129"/>
      <c r="H57" s="124"/>
      <c r="I57" s="124"/>
      <c r="J57" s="124"/>
      <c r="K57" s="124"/>
      <c r="L57" s="124"/>
    </row>
    <row r="58" spans="1:254" ht="30">
      <c r="B58" s="156"/>
      <c r="C58" s="129" t="s">
        <v>65</v>
      </c>
      <c r="D58" s="129" t="s">
        <v>66</v>
      </c>
      <c r="H58" s="124"/>
      <c r="I58" s="124"/>
      <c r="J58" s="72"/>
      <c r="K58" s="72"/>
      <c r="L58" s="72"/>
    </row>
    <row r="59" spans="1:254" ht="25.5">
      <c r="B59" s="162"/>
      <c r="H59" s="72"/>
      <c r="I59" s="72"/>
      <c r="J59" s="72"/>
      <c r="K59" s="72"/>
      <c r="L59" s="72"/>
    </row>
    <row r="60" spans="1:254" ht="25.5">
      <c r="B60" s="163"/>
      <c r="H60" s="72"/>
      <c r="I60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59"/>
  <sheetViews>
    <sheetView zoomScale="40" zoomScaleNormal="50" zoomScaleSheetLayoutView="25" workbookViewId="0">
      <selection activeCell="L20" sqref="L20:M21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73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73916</v>
      </c>
      <c r="F7" s="82">
        <v>144523</v>
      </c>
      <c r="G7" s="82">
        <v>218439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36472</v>
      </c>
      <c r="F8" s="88">
        <v>75696</v>
      </c>
      <c r="G8" s="88">
        <v>112168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160</v>
      </c>
      <c r="F9" s="90">
        <v>206</v>
      </c>
      <c r="G9" s="91">
        <v>366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1866</v>
      </c>
      <c r="F10" s="90">
        <v>1215</v>
      </c>
      <c r="G10" s="91">
        <v>3081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145</v>
      </c>
      <c r="F11" s="90">
        <v>135</v>
      </c>
      <c r="G11" s="91">
        <v>280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210</v>
      </c>
      <c r="F12" s="91">
        <v>253</v>
      </c>
      <c r="G12" s="91">
        <v>463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228</v>
      </c>
      <c r="F13" s="91">
        <v>389</v>
      </c>
      <c r="G13" s="91">
        <v>617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1436</v>
      </c>
      <c r="F14" s="94">
        <v>1269</v>
      </c>
      <c r="G14" s="94">
        <v>2705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1783</v>
      </c>
      <c r="F15" s="94">
        <v>1594</v>
      </c>
      <c r="G15" s="94">
        <v>3377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685</v>
      </c>
      <c r="F16" s="94">
        <v>1455</v>
      </c>
      <c r="G16" s="94">
        <v>2140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1753</v>
      </c>
      <c r="F17" s="94">
        <v>558</v>
      </c>
      <c r="G17" s="94">
        <v>2311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3060</v>
      </c>
      <c r="F18" s="94">
        <v>4349</v>
      </c>
      <c r="G18" s="94">
        <v>7409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279</v>
      </c>
      <c r="F19" s="94">
        <v>321</v>
      </c>
      <c r="G19" s="94">
        <v>600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2048</v>
      </c>
      <c r="F20" s="94">
        <v>1856</v>
      </c>
      <c r="G20" s="94">
        <v>3904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210</v>
      </c>
      <c r="F21" s="144">
        <v>353</v>
      </c>
      <c r="G21" s="143">
        <v>563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71</v>
      </c>
      <c r="F22" s="159">
        <v>85</v>
      </c>
      <c r="G22" s="158">
        <v>156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13934</v>
      </c>
      <c r="F23" s="160">
        <v>14038</v>
      </c>
      <c r="G23" s="161">
        <v>27972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1966</v>
      </c>
      <c r="F24" s="91">
        <v>219</v>
      </c>
      <c r="G24" s="94">
        <v>2185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71</v>
      </c>
      <c r="F25" s="91">
        <v>75</v>
      </c>
      <c r="G25" s="91">
        <v>146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309</v>
      </c>
      <c r="F26" s="91">
        <v>186</v>
      </c>
      <c r="G26" s="91">
        <v>495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88</v>
      </c>
      <c r="F27" s="91">
        <v>94</v>
      </c>
      <c r="G27" s="91">
        <v>182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0</v>
      </c>
      <c r="F28" s="91">
        <v>0</v>
      </c>
      <c r="G28" s="91">
        <v>0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6290</v>
      </c>
      <c r="F29" s="142">
        <v>3655</v>
      </c>
      <c r="G29" s="100">
        <v>9945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12944</v>
      </c>
      <c r="F30" s="144">
        <v>56826</v>
      </c>
      <c r="G30" s="100">
        <v>69770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368</v>
      </c>
      <c r="F31" s="142">
        <v>294</v>
      </c>
      <c r="G31" s="100">
        <v>662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502</v>
      </c>
      <c r="F32" s="142">
        <v>309</v>
      </c>
      <c r="G32" s="100">
        <v>811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19292</v>
      </c>
      <c r="F33" s="104">
        <v>55823</v>
      </c>
      <c r="G33" s="147">
        <v>75115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105</v>
      </c>
      <c r="F34" s="90">
        <v>132</v>
      </c>
      <c r="G34" s="91">
        <v>237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6</v>
      </c>
      <c r="F35" s="90">
        <v>11</v>
      </c>
      <c r="G35" s="91">
        <v>17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365</v>
      </c>
      <c r="F36" s="90">
        <v>517</v>
      </c>
      <c r="G36" s="91">
        <v>882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427</v>
      </c>
      <c r="F37" s="90">
        <v>565</v>
      </c>
      <c r="G37" s="91">
        <v>992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174</v>
      </c>
      <c r="F38" s="90">
        <v>295</v>
      </c>
      <c r="G38" s="91">
        <v>469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186</v>
      </c>
      <c r="F39" s="90">
        <v>210</v>
      </c>
      <c r="G39" s="91">
        <v>396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302</v>
      </c>
      <c r="F40" s="90">
        <v>257</v>
      </c>
      <c r="G40" s="91">
        <v>559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1063</v>
      </c>
      <c r="F41" s="90">
        <v>246</v>
      </c>
      <c r="G41" s="105">
        <v>1309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974</v>
      </c>
      <c r="F42" s="90">
        <v>1631</v>
      </c>
      <c r="G42" s="91">
        <v>2605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1506</v>
      </c>
      <c r="F43" s="90">
        <v>1500</v>
      </c>
      <c r="G43" s="91">
        <v>3006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187</v>
      </c>
      <c r="F44" s="90">
        <v>415</v>
      </c>
      <c r="G44" s="91">
        <v>602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13997</v>
      </c>
      <c r="F45" s="90">
        <v>50044</v>
      </c>
      <c r="G45" s="91">
        <v>64041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2090</v>
      </c>
      <c r="F46" s="108">
        <v>2138</v>
      </c>
      <c r="G46" s="109">
        <v>4228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7106</v>
      </c>
      <c r="F47" s="108">
        <v>5206</v>
      </c>
      <c r="G47" s="108">
        <v>12312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8956</v>
      </c>
      <c r="F49" s="88">
        <v>5660</v>
      </c>
      <c r="G49" s="88">
        <v>14616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5757</v>
      </c>
      <c r="F50" s="91">
        <v>5099</v>
      </c>
      <c r="G50" s="91">
        <v>10856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3199</v>
      </c>
      <c r="F51" s="91">
        <v>561</v>
      </c>
      <c r="G51" s="91">
        <v>3760</v>
      </c>
      <c r="H51" s="84"/>
      <c r="I51" s="135"/>
      <c r="J51" s="135"/>
      <c r="K51" s="135"/>
      <c r="L51" s="135"/>
    </row>
    <row r="52" spans="1:254" s="72" customFormat="1" ht="27" thickTop="1">
      <c r="A52" s="70"/>
      <c r="B52" s="120"/>
      <c r="C52" s="120"/>
      <c r="D52" s="120"/>
      <c r="E52" s="121"/>
      <c r="F52" s="122"/>
      <c r="G52" s="122" t="s">
        <v>74</v>
      </c>
    </row>
    <row r="53" spans="1:254" s="124" customFormat="1" ht="52.5">
      <c r="A53" s="119"/>
      <c r="B53" s="125" t="s">
        <v>38</v>
      </c>
      <c r="H53" s="72"/>
      <c r="I53" s="72"/>
      <c r="J53" s="72"/>
      <c r="K53" s="72"/>
      <c r="L53" s="72"/>
    </row>
    <row r="54" spans="1:254" s="124" customFormat="1" ht="56.25">
      <c r="A54" s="119"/>
      <c r="B54" s="155" t="s">
        <v>55</v>
      </c>
      <c r="C54" s="78"/>
      <c r="D54" s="78"/>
      <c r="E54" s="76"/>
      <c r="F54" s="76"/>
      <c r="G54" s="76"/>
      <c r="H54" s="72"/>
      <c r="I54" s="72"/>
      <c r="J54" s="72"/>
      <c r="K54" s="72"/>
      <c r="L54" s="72"/>
    </row>
    <row r="55" spans="1:254" s="72" customFormat="1" ht="56.25">
      <c r="A55" s="70"/>
      <c r="B55" s="156" t="s">
        <v>69</v>
      </c>
      <c r="C55" s="78"/>
      <c r="D55" s="78"/>
      <c r="E55" s="76"/>
      <c r="F55" s="76"/>
      <c r="G55" s="76"/>
      <c r="J55" s="124"/>
      <c r="K55" s="124"/>
      <c r="L55" s="124"/>
    </row>
    <row r="56" spans="1:254" s="72" customFormat="1" ht="56.25">
      <c r="A56" s="70"/>
      <c r="B56" s="156" t="s">
        <v>57</v>
      </c>
      <c r="C56" s="129"/>
      <c r="D56" s="129"/>
      <c r="E56" s="129"/>
      <c r="F56" s="129"/>
      <c r="G56" s="129"/>
      <c r="H56" s="124"/>
      <c r="I56" s="124"/>
      <c r="J56" s="124"/>
      <c r="K56" s="124"/>
      <c r="L56" s="124"/>
    </row>
    <row r="57" spans="1:254" ht="82.5">
      <c r="B57" s="156" t="s">
        <v>64</v>
      </c>
      <c r="H57" s="124"/>
      <c r="I57" s="124"/>
      <c r="J57" s="72"/>
      <c r="K57" s="72"/>
      <c r="L57" s="72"/>
    </row>
    <row r="58" spans="1:254" ht="25.5">
      <c r="B58" s="162"/>
      <c r="C58" s="129" t="s">
        <v>65</v>
      </c>
      <c r="D58" s="129" t="s">
        <v>66</v>
      </c>
      <c r="H58" s="72"/>
      <c r="I58" s="72"/>
      <c r="J58" s="72"/>
      <c r="K58" s="72"/>
      <c r="L58" s="72"/>
    </row>
    <row r="59" spans="1:254" ht="25.5">
      <c r="B59" s="163"/>
      <c r="H59" s="72"/>
      <c r="I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59"/>
  <sheetViews>
    <sheetView zoomScale="40" zoomScaleNormal="50" zoomScaleSheetLayoutView="25" workbookViewId="0">
      <selection activeCell="N40" sqref="N40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75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f>E8+E33+E46+E47+E49</f>
        <v>74083</v>
      </c>
      <c r="F7" s="82">
        <f>F8+F33+F46+F47+F49</f>
        <v>144360</v>
      </c>
      <c r="G7" s="82">
        <f>G8+G33+G46+G47+G49</f>
        <v>218443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36352</v>
      </c>
      <c r="F8" s="88">
        <v>75633</v>
      </c>
      <c r="G8" s="88">
        <v>111985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161</v>
      </c>
      <c r="F9" s="90">
        <v>213</v>
      </c>
      <c r="G9" s="91">
        <v>374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1865</v>
      </c>
      <c r="F10" s="90">
        <v>1228</v>
      </c>
      <c r="G10" s="91">
        <v>3093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144</v>
      </c>
      <c r="F11" s="90">
        <v>134</v>
      </c>
      <c r="G11" s="91">
        <v>278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214</v>
      </c>
      <c r="F12" s="91">
        <v>265</v>
      </c>
      <c r="G12" s="91">
        <v>479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233</v>
      </c>
      <c r="F13" s="91">
        <v>390</v>
      </c>
      <c r="G13" s="91">
        <v>623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1426</v>
      </c>
      <c r="F14" s="94">
        <v>1272</v>
      </c>
      <c r="G14" s="94">
        <v>2698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1794</v>
      </c>
      <c r="F15" s="94">
        <v>1585</v>
      </c>
      <c r="G15" s="94">
        <v>3379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699</v>
      </c>
      <c r="F16" s="94">
        <v>1458</v>
      </c>
      <c r="G16" s="94">
        <v>2157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1722</v>
      </c>
      <c r="F17" s="94">
        <v>557</v>
      </c>
      <c r="G17" s="94">
        <v>2279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3087</v>
      </c>
      <c r="F18" s="94">
        <v>4336</v>
      </c>
      <c r="G18" s="94">
        <v>7423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268</v>
      </c>
      <c r="F19" s="94">
        <v>319</v>
      </c>
      <c r="G19" s="94">
        <v>587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2015</v>
      </c>
      <c r="F20" s="94">
        <v>1902</v>
      </c>
      <c r="G20" s="94">
        <v>3917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207</v>
      </c>
      <c r="F21" s="144">
        <v>362</v>
      </c>
      <c r="G21" s="143">
        <v>569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70</v>
      </c>
      <c r="F22" s="159">
        <v>82</v>
      </c>
      <c r="G22" s="158">
        <v>152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13905</v>
      </c>
      <c r="F23" s="160">
        <v>14103</v>
      </c>
      <c r="G23" s="161">
        <v>28008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1948</v>
      </c>
      <c r="F24" s="91">
        <v>220</v>
      </c>
      <c r="G24" s="94">
        <v>2168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68</v>
      </c>
      <c r="F25" s="91">
        <v>71</v>
      </c>
      <c r="G25" s="91">
        <v>139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309</v>
      </c>
      <c r="F26" s="91">
        <v>185</v>
      </c>
      <c r="G26" s="91">
        <v>494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91</v>
      </c>
      <c r="F27" s="91">
        <v>96</v>
      </c>
      <c r="G27" s="91">
        <v>187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0</v>
      </c>
      <c r="F28" s="91">
        <v>0</v>
      </c>
      <c r="G28" s="91">
        <v>0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6264</v>
      </c>
      <c r="F29" s="142">
        <v>3648</v>
      </c>
      <c r="G29" s="100">
        <v>9912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12915</v>
      </c>
      <c r="F30" s="144">
        <v>56717</v>
      </c>
      <c r="G30" s="100">
        <v>69632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357</v>
      </c>
      <c r="F31" s="142">
        <v>288</v>
      </c>
      <c r="G31" s="100">
        <v>645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495</v>
      </c>
      <c r="F32" s="142">
        <v>305</v>
      </c>
      <c r="G32" s="100">
        <v>800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19407</v>
      </c>
      <c r="F33" s="104">
        <v>55637</v>
      </c>
      <c r="G33" s="147">
        <v>75044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103</v>
      </c>
      <c r="F34" s="90">
        <v>133</v>
      </c>
      <c r="G34" s="91">
        <v>236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6</v>
      </c>
      <c r="F35" s="90">
        <v>11</v>
      </c>
      <c r="G35" s="91">
        <v>17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362</v>
      </c>
      <c r="F36" s="90">
        <v>511</v>
      </c>
      <c r="G36" s="91">
        <v>873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424</v>
      </c>
      <c r="F37" s="90">
        <v>567</v>
      </c>
      <c r="G37" s="91">
        <v>991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244</v>
      </c>
      <c r="F38" s="90">
        <v>365</v>
      </c>
      <c r="G38" s="91">
        <v>609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191</v>
      </c>
      <c r="F39" s="90">
        <v>212</v>
      </c>
      <c r="G39" s="91">
        <v>403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303</v>
      </c>
      <c r="F40" s="90">
        <v>262</v>
      </c>
      <c r="G40" s="91">
        <v>565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1024</v>
      </c>
      <c r="F41" s="90">
        <v>236</v>
      </c>
      <c r="G41" s="105">
        <v>1260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1021</v>
      </c>
      <c r="F42" s="90">
        <v>1677</v>
      </c>
      <c r="G42" s="91">
        <v>2698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1545</v>
      </c>
      <c r="F43" s="90">
        <v>1496</v>
      </c>
      <c r="G43" s="91">
        <v>3041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190</v>
      </c>
      <c r="F44" s="90">
        <v>418</v>
      </c>
      <c r="G44" s="91">
        <v>608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13994</v>
      </c>
      <c r="F45" s="90">
        <v>49749</v>
      </c>
      <c r="G45" s="91">
        <v>63743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2087</v>
      </c>
      <c r="F46" s="108">
        <v>2118</v>
      </c>
      <c r="G46" s="109">
        <v>4205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7202</v>
      </c>
      <c r="F47" s="108">
        <v>5287</v>
      </c>
      <c r="G47" s="108">
        <v>12489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f>E51+E50</f>
        <v>9035</v>
      </c>
      <c r="F49" s="88">
        <f>F51+F50</f>
        <v>5685</v>
      </c>
      <c r="G49" s="88">
        <f>G51+G50</f>
        <v>14720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5835</v>
      </c>
      <c r="F50" s="91">
        <v>5129</v>
      </c>
      <c r="G50" s="91">
        <v>10964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3200</v>
      </c>
      <c r="F51" s="91">
        <v>556</v>
      </c>
      <c r="G51" s="91">
        <v>3756</v>
      </c>
      <c r="H51" s="84"/>
      <c r="I51" s="135"/>
      <c r="J51" s="135"/>
      <c r="K51" s="135"/>
      <c r="L51" s="135"/>
    </row>
    <row r="52" spans="1:254" s="72" customFormat="1" ht="27" thickTop="1">
      <c r="A52" s="70"/>
      <c r="B52" s="120"/>
      <c r="C52" s="120"/>
      <c r="D52" s="120"/>
      <c r="E52" s="121"/>
      <c r="F52" s="122"/>
      <c r="G52" s="122" t="s">
        <v>76</v>
      </c>
    </row>
    <row r="53" spans="1:254" s="124" customFormat="1" ht="52.5">
      <c r="A53" s="119"/>
      <c r="B53" s="125" t="s">
        <v>38</v>
      </c>
      <c r="H53" s="72"/>
      <c r="I53" s="72"/>
      <c r="J53" s="72"/>
      <c r="K53" s="72"/>
      <c r="L53" s="72"/>
    </row>
    <row r="54" spans="1:254" s="124" customFormat="1" ht="56.25">
      <c r="A54" s="119"/>
      <c r="B54" s="155" t="s">
        <v>55</v>
      </c>
      <c r="C54" s="78"/>
      <c r="D54" s="78"/>
      <c r="E54" s="76"/>
      <c r="F54" s="76"/>
      <c r="G54" s="76"/>
      <c r="H54" s="72"/>
      <c r="I54" s="72"/>
      <c r="J54" s="72"/>
      <c r="K54" s="72"/>
      <c r="L54" s="72"/>
    </row>
    <row r="55" spans="1:254" s="72" customFormat="1" ht="56.25">
      <c r="A55" s="70"/>
      <c r="B55" s="156" t="s">
        <v>69</v>
      </c>
      <c r="C55" s="78"/>
      <c r="D55" s="78"/>
      <c r="E55" s="76"/>
      <c r="F55" s="76"/>
      <c r="G55" s="76"/>
      <c r="J55" s="124"/>
      <c r="K55" s="124"/>
      <c r="L55" s="124"/>
    </row>
    <row r="56" spans="1:254" s="72" customFormat="1" ht="56.25">
      <c r="A56" s="70"/>
      <c r="B56" s="156" t="s">
        <v>57</v>
      </c>
      <c r="C56" s="129"/>
      <c r="D56" s="129"/>
      <c r="E56" s="129"/>
      <c r="F56" s="129"/>
      <c r="G56" s="129"/>
      <c r="H56" s="124"/>
      <c r="I56" s="124"/>
      <c r="J56" s="124"/>
      <c r="K56" s="124"/>
      <c r="L56" s="124"/>
    </row>
    <row r="57" spans="1:254" ht="82.5">
      <c r="B57" s="156" t="s">
        <v>64</v>
      </c>
      <c r="H57" s="124"/>
      <c r="I57" s="124"/>
      <c r="J57" s="72"/>
      <c r="K57" s="72"/>
      <c r="L57" s="72"/>
    </row>
    <row r="58" spans="1:254" ht="25.5">
      <c r="B58" s="162"/>
      <c r="C58" s="129" t="s">
        <v>65</v>
      </c>
      <c r="D58" s="129" t="s">
        <v>66</v>
      </c>
      <c r="H58" s="72"/>
      <c r="I58" s="72"/>
      <c r="J58" s="72"/>
      <c r="K58" s="72"/>
      <c r="L58" s="72"/>
    </row>
    <row r="59" spans="1:254" ht="25.5">
      <c r="B59" s="163"/>
      <c r="H59" s="72"/>
      <c r="I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59"/>
  <sheetViews>
    <sheetView zoomScale="40" zoomScaleNormal="50" zoomScaleSheetLayoutView="25" workbookViewId="0">
      <selection activeCell="E7" sqref="E7:G51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77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3" customFormat="1" ht="32.1" customHeight="1" thickTop="1" thickBot="1">
      <c r="A7" s="1"/>
      <c r="B7" s="80" t="s">
        <v>4</v>
      </c>
      <c r="C7" s="81"/>
      <c r="D7" s="81"/>
      <c r="E7" s="82">
        <f>E8+E33+E46+E47+E49</f>
        <v>73664</v>
      </c>
      <c r="F7" s="82">
        <f>F8+F33+F46+F47+F49</f>
        <v>142757</v>
      </c>
      <c r="G7" s="82">
        <f>G8+G33+G46+G47+G49</f>
        <v>216421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86" t="s">
        <v>5</v>
      </c>
      <c r="C8" s="71"/>
      <c r="D8" s="87"/>
      <c r="E8" s="88">
        <v>36315</v>
      </c>
      <c r="F8" s="88">
        <v>75936</v>
      </c>
      <c r="G8" s="88">
        <v>112251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89" t="s">
        <v>6</v>
      </c>
      <c r="C9" s="71"/>
      <c r="D9" s="87"/>
      <c r="E9" s="90">
        <v>149</v>
      </c>
      <c r="F9" s="90">
        <v>208</v>
      </c>
      <c r="G9" s="91">
        <v>357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92" t="s">
        <v>7</v>
      </c>
      <c r="C10" s="78"/>
      <c r="D10" s="76"/>
      <c r="E10" s="90">
        <v>1859</v>
      </c>
      <c r="F10" s="90">
        <v>1228</v>
      </c>
      <c r="G10" s="91">
        <v>3087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92" t="s">
        <v>8</v>
      </c>
      <c r="C11" s="78"/>
      <c r="D11" s="76"/>
      <c r="E11" s="90">
        <v>145</v>
      </c>
      <c r="F11" s="90">
        <v>130</v>
      </c>
      <c r="G11" s="91">
        <v>275</v>
      </c>
      <c r="I11" s="164"/>
      <c r="J11" s="49"/>
      <c r="K11" s="49"/>
      <c r="L11" s="49"/>
    </row>
    <row r="12" spans="1:254" s="3" customFormat="1" ht="32.1" customHeight="1">
      <c r="A12" s="16"/>
      <c r="B12" s="92" t="s">
        <v>9</v>
      </c>
      <c r="C12" s="78"/>
      <c r="D12" s="76"/>
      <c r="E12" s="91">
        <v>212</v>
      </c>
      <c r="F12" s="91">
        <v>259</v>
      </c>
      <c r="G12" s="91">
        <v>471</v>
      </c>
      <c r="I12" s="164"/>
      <c r="J12" s="49"/>
      <c r="K12" s="49"/>
      <c r="L12" s="49"/>
    </row>
    <row r="13" spans="1:254" s="3" customFormat="1" ht="32.1" customHeight="1">
      <c r="A13" s="16"/>
      <c r="B13" s="92" t="s">
        <v>10</v>
      </c>
      <c r="C13" s="78"/>
      <c r="D13" s="76"/>
      <c r="E13" s="91">
        <v>235</v>
      </c>
      <c r="F13" s="91">
        <v>394</v>
      </c>
      <c r="G13" s="91">
        <v>629</v>
      </c>
      <c r="I13" s="164"/>
      <c r="J13" s="49"/>
      <c r="K13" s="49"/>
      <c r="L13" s="49"/>
    </row>
    <row r="14" spans="1:254" s="3" customFormat="1" ht="32.1" customHeight="1">
      <c r="A14" s="16"/>
      <c r="B14" s="93" t="s">
        <v>11</v>
      </c>
      <c r="C14" s="78"/>
      <c r="D14" s="76"/>
      <c r="E14" s="94">
        <v>1429</v>
      </c>
      <c r="F14" s="94">
        <v>1279</v>
      </c>
      <c r="G14" s="94">
        <v>2708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92" t="s">
        <v>12</v>
      </c>
      <c r="C15" s="78"/>
      <c r="D15" s="76"/>
      <c r="E15" s="94">
        <v>1804</v>
      </c>
      <c r="F15" s="94">
        <v>1575</v>
      </c>
      <c r="G15" s="94">
        <v>3379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92" t="s">
        <v>13</v>
      </c>
      <c r="C16" s="78"/>
      <c r="D16" s="76"/>
      <c r="E16" s="94">
        <v>697</v>
      </c>
      <c r="F16" s="94">
        <v>1453</v>
      </c>
      <c r="G16" s="94">
        <v>2150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92" t="s">
        <v>14</v>
      </c>
      <c r="C17" s="78"/>
      <c r="D17" s="76"/>
      <c r="E17" s="94">
        <v>1713</v>
      </c>
      <c r="F17" s="94">
        <v>557</v>
      </c>
      <c r="G17" s="94">
        <v>2270</v>
      </c>
      <c r="I17" s="164"/>
      <c r="J17" s="49"/>
      <c r="K17" s="49"/>
      <c r="L17" s="49"/>
    </row>
    <row r="18" spans="1:12" s="3" customFormat="1" ht="32.1" customHeight="1">
      <c r="A18" s="16"/>
      <c r="B18" s="92" t="s">
        <v>15</v>
      </c>
      <c r="C18" s="78"/>
      <c r="D18" s="76"/>
      <c r="E18" s="94">
        <v>3094</v>
      </c>
      <c r="F18" s="94">
        <v>4332</v>
      </c>
      <c r="G18" s="94">
        <v>7426</v>
      </c>
      <c r="H18" s="165"/>
      <c r="I18" s="164"/>
    </row>
    <row r="19" spans="1:12" s="3" customFormat="1" ht="32.1" customHeight="1">
      <c r="A19" s="16"/>
      <c r="B19" s="92" t="s">
        <v>16</v>
      </c>
      <c r="C19" s="78"/>
      <c r="D19" s="76"/>
      <c r="E19" s="94">
        <v>281</v>
      </c>
      <c r="F19" s="94">
        <v>324</v>
      </c>
      <c r="G19" s="94">
        <v>605</v>
      </c>
      <c r="I19" s="164"/>
      <c r="J19" s="49"/>
      <c r="K19" s="49"/>
      <c r="L19" s="49"/>
    </row>
    <row r="20" spans="1:12" s="3" customFormat="1" ht="31.5" customHeight="1">
      <c r="A20" s="16"/>
      <c r="B20" s="92" t="s">
        <v>52</v>
      </c>
      <c r="C20" s="78"/>
      <c r="D20" s="76"/>
      <c r="E20" s="94">
        <v>1973</v>
      </c>
      <c r="F20" s="94">
        <v>1917</v>
      </c>
      <c r="G20" s="94">
        <v>3890</v>
      </c>
      <c r="I20" s="164"/>
      <c r="J20" s="49"/>
      <c r="K20" s="49"/>
      <c r="L20" s="49"/>
    </row>
    <row r="21" spans="1:12" s="3" customFormat="1" ht="31.5" customHeight="1">
      <c r="A21" s="16"/>
      <c r="B21" s="92" t="s">
        <v>54</v>
      </c>
      <c r="C21" s="76"/>
      <c r="D21" s="76"/>
      <c r="E21" s="143">
        <v>201</v>
      </c>
      <c r="F21" s="144">
        <v>360</v>
      </c>
      <c r="G21" s="143">
        <v>561</v>
      </c>
      <c r="I21" s="164"/>
      <c r="J21" s="49"/>
      <c r="K21" s="49"/>
      <c r="L21" s="49"/>
    </row>
    <row r="22" spans="1:12" s="3" customFormat="1" ht="31.5" customHeight="1" thickBot="1">
      <c r="A22" s="16"/>
      <c r="B22" s="101" t="s">
        <v>63</v>
      </c>
      <c r="C22" s="157"/>
      <c r="D22" s="157"/>
      <c r="E22" s="158">
        <v>74</v>
      </c>
      <c r="F22" s="159">
        <v>87</v>
      </c>
      <c r="G22" s="158">
        <v>161</v>
      </c>
      <c r="I22" s="164"/>
      <c r="J22" s="49"/>
      <c r="K22" s="49"/>
      <c r="L22" s="49"/>
    </row>
    <row r="23" spans="1:12" s="3" customFormat="1" ht="32.1" customHeight="1" thickTop="1">
      <c r="A23" s="16"/>
      <c r="B23" s="95" t="s">
        <v>47</v>
      </c>
      <c r="C23" s="78"/>
      <c r="D23" s="76"/>
      <c r="E23" s="160">
        <v>13866</v>
      </c>
      <c r="F23" s="160">
        <v>14103</v>
      </c>
      <c r="G23" s="161">
        <v>27969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92" t="s">
        <v>18</v>
      </c>
      <c r="C24" s="78"/>
      <c r="D24" s="76"/>
      <c r="E24" s="91">
        <v>1929</v>
      </c>
      <c r="F24" s="91">
        <v>219</v>
      </c>
      <c r="G24" s="94">
        <v>2148</v>
      </c>
      <c r="I24" s="165"/>
      <c r="J24" s="49"/>
      <c r="K24" s="49"/>
      <c r="L24" s="49"/>
    </row>
    <row r="25" spans="1:12" s="3" customFormat="1" ht="32.1" customHeight="1">
      <c r="A25" s="16"/>
      <c r="B25" s="92" t="s">
        <v>19</v>
      </c>
      <c r="C25" s="78"/>
      <c r="D25" s="76"/>
      <c r="E25" s="91">
        <v>65</v>
      </c>
      <c r="F25" s="91">
        <v>71</v>
      </c>
      <c r="G25" s="91">
        <v>136</v>
      </c>
      <c r="I25" s="165"/>
      <c r="J25" s="49"/>
      <c r="K25" s="49"/>
      <c r="L25" s="49"/>
    </row>
    <row r="26" spans="1:12" s="3" customFormat="1" ht="32.1" customHeight="1">
      <c r="A26" s="16"/>
      <c r="B26" s="92" t="s">
        <v>20</v>
      </c>
      <c r="C26" s="78"/>
      <c r="D26" s="76"/>
      <c r="E26" s="91">
        <v>306</v>
      </c>
      <c r="F26" s="91">
        <v>185</v>
      </c>
      <c r="G26" s="91">
        <v>491</v>
      </c>
      <c r="I26" s="165"/>
      <c r="J26" s="49"/>
      <c r="K26" s="49"/>
      <c r="L26" s="49"/>
    </row>
    <row r="27" spans="1:12" s="3" customFormat="1" ht="32.1" customHeight="1">
      <c r="A27" s="16"/>
      <c r="B27" s="92" t="s">
        <v>21</v>
      </c>
      <c r="C27" s="78"/>
      <c r="D27" s="76"/>
      <c r="E27" s="91">
        <v>84</v>
      </c>
      <c r="F27" s="91">
        <v>90</v>
      </c>
      <c r="G27" s="91">
        <v>174</v>
      </c>
      <c r="J27" s="49"/>
      <c r="K27" s="49"/>
      <c r="L27" s="49"/>
    </row>
    <row r="28" spans="1:12" s="3" customFormat="1" ht="32.1" customHeight="1">
      <c r="A28" s="16"/>
      <c r="B28" s="92" t="s">
        <v>23</v>
      </c>
      <c r="C28" s="78"/>
      <c r="D28" s="76"/>
      <c r="E28" s="91">
        <v>0</v>
      </c>
      <c r="F28" s="91">
        <v>0</v>
      </c>
      <c r="G28" s="91">
        <v>0</v>
      </c>
      <c r="H28" s="165"/>
      <c r="J28" s="49"/>
      <c r="K28" s="49"/>
      <c r="L28" s="49"/>
    </row>
    <row r="29" spans="1:12" s="3" customFormat="1" ht="32.1" customHeight="1">
      <c r="A29" s="16"/>
      <c r="B29" s="92" t="s">
        <v>24</v>
      </c>
      <c r="C29" s="76"/>
      <c r="D29" s="76"/>
      <c r="E29" s="141">
        <v>6215</v>
      </c>
      <c r="F29" s="142">
        <v>3629</v>
      </c>
      <c r="G29" s="100">
        <v>9844</v>
      </c>
      <c r="H29" s="165"/>
      <c r="I29" s="165"/>
      <c r="J29" s="49"/>
      <c r="K29" s="49"/>
      <c r="L29" s="49"/>
    </row>
    <row r="30" spans="1:12" s="3" customFormat="1" ht="32.1" customHeight="1">
      <c r="A30" s="16"/>
      <c r="B30" s="92" t="s">
        <v>25</v>
      </c>
      <c r="C30" s="76"/>
      <c r="D30" s="76"/>
      <c r="E30" s="143">
        <v>13013</v>
      </c>
      <c r="F30" s="144">
        <v>57044</v>
      </c>
      <c r="G30" s="100">
        <v>70057</v>
      </c>
      <c r="I30" s="165"/>
      <c r="J30" s="49"/>
      <c r="K30" s="49"/>
      <c r="L30" s="49"/>
    </row>
    <row r="31" spans="1:12" s="3" customFormat="1" ht="31.5" customHeight="1" thickBot="1">
      <c r="A31" s="16"/>
      <c r="B31" s="92" t="s">
        <v>26</v>
      </c>
      <c r="C31" s="99"/>
      <c r="D31" s="99"/>
      <c r="E31" s="141">
        <v>353</v>
      </c>
      <c r="F31" s="142">
        <v>279</v>
      </c>
      <c r="G31" s="100">
        <v>632</v>
      </c>
      <c r="J31" s="49"/>
      <c r="K31" s="49"/>
      <c r="L31" s="49"/>
    </row>
    <row r="32" spans="1:12" s="3" customFormat="1" ht="32.1" customHeight="1" thickTop="1" thickBot="1">
      <c r="A32" s="16"/>
      <c r="B32" s="101" t="s">
        <v>48</v>
      </c>
      <c r="C32" s="76"/>
      <c r="D32" s="76"/>
      <c r="E32" s="141">
        <v>484</v>
      </c>
      <c r="F32" s="142">
        <v>316</v>
      </c>
      <c r="G32" s="100">
        <v>800</v>
      </c>
      <c r="H32" s="165"/>
      <c r="I32" s="165"/>
      <c r="J32" s="49"/>
      <c r="K32" s="49"/>
      <c r="L32" s="49"/>
    </row>
    <row r="33" spans="1:254" s="3" customFormat="1" ht="32.1" customHeight="1" thickTop="1">
      <c r="A33" s="16"/>
      <c r="B33" s="86" t="s">
        <v>28</v>
      </c>
      <c r="C33" s="103"/>
      <c r="D33" s="103"/>
      <c r="E33" s="104">
        <v>18898</v>
      </c>
      <c r="F33" s="104">
        <v>53748</v>
      </c>
      <c r="G33" s="147">
        <v>72646</v>
      </c>
      <c r="J33" s="49"/>
      <c r="K33" s="49"/>
      <c r="L33" s="49"/>
    </row>
    <row r="34" spans="1:254" s="3" customFormat="1" ht="32.1" customHeight="1">
      <c r="A34" s="16"/>
      <c r="B34" s="89" t="s">
        <v>6</v>
      </c>
      <c r="C34" s="76"/>
      <c r="D34" s="76"/>
      <c r="E34" s="90">
        <v>102</v>
      </c>
      <c r="F34" s="90">
        <v>136</v>
      </c>
      <c r="G34" s="91">
        <v>238</v>
      </c>
      <c r="J34" s="49"/>
      <c r="K34" s="49"/>
      <c r="L34" s="49"/>
    </row>
    <row r="35" spans="1:254" s="3" customFormat="1" ht="32.1" customHeight="1">
      <c r="A35" s="16"/>
      <c r="B35" s="92" t="s">
        <v>7</v>
      </c>
      <c r="C35" s="78"/>
      <c r="D35" s="76"/>
      <c r="E35" s="90">
        <v>6</v>
      </c>
      <c r="F35" s="90">
        <v>11</v>
      </c>
      <c r="G35" s="91">
        <v>17</v>
      </c>
      <c r="I35" s="165"/>
      <c r="J35" s="49"/>
      <c r="K35" s="49"/>
      <c r="L35" s="49"/>
    </row>
    <row r="36" spans="1:254" s="3" customFormat="1" ht="32.1" customHeight="1">
      <c r="A36" s="16"/>
      <c r="B36" s="92" t="s">
        <v>8</v>
      </c>
      <c r="C36" s="78"/>
      <c r="D36" s="76"/>
      <c r="E36" s="90">
        <v>362</v>
      </c>
      <c r="F36" s="90">
        <v>510</v>
      </c>
      <c r="G36" s="91">
        <v>872</v>
      </c>
      <c r="I36" s="165"/>
      <c r="J36" s="49"/>
      <c r="K36" s="49"/>
      <c r="L36" s="49"/>
    </row>
    <row r="37" spans="1:254" s="3" customFormat="1" ht="32.1" customHeight="1">
      <c r="A37" s="16"/>
      <c r="B37" s="92" t="s">
        <v>9</v>
      </c>
      <c r="C37" s="78"/>
      <c r="D37" s="76"/>
      <c r="E37" s="90">
        <v>432</v>
      </c>
      <c r="F37" s="90">
        <v>586</v>
      </c>
      <c r="G37" s="91">
        <v>1018</v>
      </c>
      <c r="I37" s="165"/>
      <c r="J37" s="49"/>
      <c r="K37" s="49"/>
      <c r="L37" s="49"/>
    </row>
    <row r="38" spans="1:254" s="3" customFormat="1" ht="32.1" customHeight="1">
      <c r="A38" s="16"/>
      <c r="B38" s="92" t="s">
        <v>10</v>
      </c>
      <c r="C38" s="78"/>
      <c r="D38" s="76"/>
      <c r="E38" s="90">
        <v>207</v>
      </c>
      <c r="F38" s="90">
        <v>310</v>
      </c>
      <c r="G38" s="91">
        <v>517</v>
      </c>
      <c r="J38" s="49"/>
      <c r="K38" s="49"/>
      <c r="L38" s="49"/>
    </row>
    <row r="39" spans="1:254" s="3" customFormat="1" ht="32.1" customHeight="1">
      <c r="A39" s="16"/>
      <c r="B39" s="92" t="s">
        <v>12</v>
      </c>
      <c r="C39" s="78"/>
      <c r="D39" s="76"/>
      <c r="E39" s="90">
        <v>182</v>
      </c>
      <c r="F39" s="90">
        <v>200</v>
      </c>
      <c r="G39" s="91">
        <v>382</v>
      </c>
      <c r="I39" s="166"/>
      <c r="J39" s="49"/>
      <c r="K39" s="49"/>
      <c r="L39" s="49"/>
    </row>
    <row r="40" spans="1:254" s="3" customFormat="1" ht="32.1" customHeight="1">
      <c r="A40" s="16"/>
      <c r="B40" s="92" t="s">
        <v>13</v>
      </c>
      <c r="C40" s="78"/>
      <c r="D40" s="76"/>
      <c r="E40" s="90">
        <v>292</v>
      </c>
      <c r="F40" s="90">
        <v>247</v>
      </c>
      <c r="G40" s="91">
        <v>539</v>
      </c>
      <c r="J40" s="49"/>
      <c r="K40" s="49"/>
      <c r="L40" s="49"/>
    </row>
    <row r="41" spans="1:254" s="3" customFormat="1" ht="32.1" customHeight="1">
      <c r="A41" s="16"/>
      <c r="B41" s="92" t="s">
        <v>14</v>
      </c>
      <c r="C41" s="78"/>
      <c r="D41" s="76"/>
      <c r="E41" s="90">
        <v>1025</v>
      </c>
      <c r="F41" s="90">
        <v>236</v>
      </c>
      <c r="G41" s="105">
        <v>1261</v>
      </c>
      <c r="H41" s="165"/>
      <c r="J41" s="49"/>
      <c r="K41" s="49"/>
      <c r="L41" s="49"/>
    </row>
    <row r="42" spans="1:254" s="3" customFormat="1" ht="32.1" customHeight="1">
      <c r="A42" s="16"/>
      <c r="B42" s="92" t="s">
        <v>29</v>
      </c>
      <c r="C42" s="78"/>
      <c r="D42" s="76"/>
      <c r="E42" s="90">
        <v>1081</v>
      </c>
      <c r="F42" s="90">
        <v>1756</v>
      </c>
      <c r="G42" s="91">
        <v>2837</v>
      </c>
      <c r="H42" s="165"/>
      <c r="J42" s="49"/>
      <c r="K42" s="49"/>
      <c r="L42" s="49"/>
    </row>
    <row r="43" spans="1:254" s="3" customFormat="1" ht="32.1" customHeight="1">
      <c r="A43" s="16"/>
      <c r="B43" s="92" t="s">
        <v>15</v>
      </c>
      <c r="C43" s="78"/>
      <c r="D43" s="76"/>
      <c r="E43" s="90">
        <v>1672</v>
      </c>
      <c r="F43" s="90">
        <v>1500</v>
      </c>
      <c r="G43" s="91">
        <v>3172</v>
      </c>
      <c r="J43" s="49"/>
      <c r="K43" s="49"/>
      <c r="L43" s="49"/>
    </row>
    <row r="44" spans="1:254" s="3" customFormat="1" ht="32.1" customHeight="1">
      <c r="A44" s="16"/>
      <c r="B44" s="92" t="s">
        <v>21</v>
      </c>
      <c r="C44" s="78"/>
      <c r="D44" s="76"/>
      <c r="E44" s="90">
        <v>187</v>
      </c>
      <c r="F44" s="90">
        <v>410</v>
      </c>
      <c r="G44" s="91">
        <v>597</v>
      </c>
      <c r="H44" s="166"/>
      <c r="J44" s="49"/>
      <c r="K44" s="49"/>
      <c r="L44" s="49"/>
    </row>
    <row r="45" spans="1:254" s="3" customFormat="1" ht="32.1" customHeight="1" thickBot="1">
      <c r="A45" s="16"/>
      <c r="B45" s="101" t="s">
        <v>30</v>
      </c>
      <c r="C45" s="78"/>
      <c r="D45" s="76"/>
      <c r="E45" s="90">
        <v>13350</v>
      </c>
      <c r="F45" s="90">
        <v>47846</v>
      </c>
      <c r="G45" s="91">
        <v>61196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 thickBot="1">
      <c r="A46" s="16"/>
      <c r="B46" s="154" t="s">
        <v>31</v>
      </c>
      <c r="C46" s="107"/>
      <c r="D46" s="107"/>
      <c r="E46" s="108">
        <v>2068</v>
      </c>
      <c r="F46" s="108">
        <v>2087</v>
      </c>
      <c r="G46" s="109">
        <v>4155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Top="1">
      <c r="A47" s="16"/>
      <c r="B47" s="110" t="s">
        <v>32</v>
      </c>
      <c r="C47" s="111"/>
      <c r="D47" s="111"/>
      <c r="E47" s="108">
        <v>7242</v>
      </c>
      <c r="F47" s="108">
        <v>5169</v>
      </c>
      <c r="G47" s="108">
        <v>12411</v>
      </c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Bot="1">
      <c r="A48" s="16"/>
      <c r="B48" s="112" t="s">
        <v>33</v>
      </c>
      <c r="C48" s="113"/>
      <c r="D48" s="113"/>
      <c r="E48" s="82"/>
      <c r="F48" s="82"/>
      <c r="G48" s="114"/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 thickTop="1">
      <c r="A49" s="16"/>
      <c r="B49" s="115" t="s">
        <v>34</v>
      </c>
      <c r="C49" s="116"/>
      <c r="D49" s="116"/>
      <c r="E49" s="88">
        <f>E51+E50</f>
        <v>9141</v>
      </c>
      <c r="F49" s="88">
        <f>F51+F50</f>
        <v>5817</v>
      </c>
      <c r="G49" s="88">
        <f>E49+F49</f>
        <v>14958</v>
      </c>
      <c r="H49" s="49"/>
      <c r="I49" s="49"/>
      <c r="J49" s="49"/>
      <c r="K49" s="49"/>
      <c r="L49" s="49"/>
    </row>
    <row r="50" spans="1:12" s="3" customFormat="1" ht="32.1" customHeight="1">
      <c r="A50" s="16"/>
      <c r="B50" s="92" t="s">
        <v>35</v>
      </c>
      <c r="C50" s="78"/>
      <c r="D50" s="76"/>
      <c r="E50" s="91">
        <v>5949</v>
      </c>
      <c r="F50" s="91">
        <v>5257</v>
      </c>
      <c r="G50" s="91">
        <v>11206</v>
      </c>
      <c r="H50" s="49"/>
      <c r="I50" s="49"/>
      <c r="J50" s="49"/>
      <c r="K50" s="49"/>
      <c r="L50" s="49"/>
    </row>
    <row r="51" spans="1:12" s="3" customFormat="1" ht="27" thickBot="1">
      <c r="A51" s="1"/>
      <c r="B51" s="117" t="s">
        <v>36</v>
      </c>
      <c r="C51" s="78"/>
      <c r="D51" s="76"/>
      <c r="E51" s="91">
        <v>3192</v>
      </c>
      <c r="F51" s="91">
        <v>560</v>
      </c>
      <c r="G51" s="91">
        <v>3752</v>
      </c>
    </row>
    <row r="52" spans="1:12" s="57" customFormat="1" ht="27" thickTop="1">
      <c r="A52" s="53"/>
      <c r="B52" s="55"/>
      <c r="C52" s="55"/>
      <c r="D52" s="55"/>
      <c r="E52" s="56"/>
      <c r="F52" s="52"/>
      <c r="G52" s="52" t="s">
        <v>78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zoomScale="40" zoomScaleNormal="50" zoomScaleSheetLayoutView="25" workbookViewId="0">
      <selection activeCell="M24" sqref="M24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79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70858</v>
      </c>
      <c r="F7" s="13">
        <v>142777</v>
      </c>
      <c r="G7" s="13">
        <v>213635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36234</v>
      </c>
      <c r="F8" s="19">
        <v>74016</v>
      </c>
      <c r="G8" s="19">
        <v>110250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151</v>
      </c>
      <c r="F9" s="21">
        <v>216</v>
      </c>
      <c r="G9" s="21">
        <v>367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1848</v>
      </c>
      <c r="F10" s="21">
        <v>1218</v>
      </c>
      <c r="G10" s="21">
        <v>3066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144</v>
      </c>
      <c r="F11" s="21">
        <v>130</v>
      </c>
      <c r="G11" s="21">
        <v>274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216</v>
      </c>
      <c r="F12" s="21">
        <v>253</v>
      </c>
      <c r="G12" s="21">
        <v>469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235</v>
      </c>
      <c r="F13" s="21">
        <v>399</v>
      </c>
      <c r="G13" s="21">
        <v>634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1441</v>
      </c>
      <c r="F14" s="21">
        <v>1300</v>
      </c>
      <c r="G14" s="21">
        <v>2741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1850</v>
      </c>
      <c r="F15" s="21">
        <v>1607</v>
      </c>
      <c r="G15" s="21">
        <v>3457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700</v>
      </c>
      <c r="F16" s="21">
        <v>1466</v>
      </c>
      <c r="G16" s="21">
        <v>2166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1700</v>
      </c>
      <c r="F17" s="21">
        <v>553</v>
      </c>
      <c r="G17" s="21">
        <v>2253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3077</v>
      </c>
      <c r="F18" s="21">
        <v>4294</v>
      </c>
      <c r="G18" s="21">
        <v>7371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277</v>
      </c>
      <c r="F19" s="21">
        <v>321</v>
      </c>
      <c r="G19" s="21">
        <v>598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1918</v>
      </c>
      <c r="F20" s="21">
        <v>1876</v>
      </c>
      <c r="G20" s="21">
        <v>3794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199</v>
      </c>
      <c r="F21" s="21">
        <v>356</v>
      </c>
      <c r="G21" s="21">
        <v>555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75</v>
      </c>
      <c r="F22" s="21">
        <v>94</v>
      </c>
      <c r="G22" s="21">
        <v>169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v>13831</v>
      </c>
      <c r="F23" s="174">
        <v>14083</v>
      </c>
      <c r="G23" s="175">
        <v>27914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2015</v>
      </c>
      <c r="F24" s="21">
        <v>229</v>
      </c>
      <c r="G24" s="21">
        <v>2244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64</v>
      </c>
      <c r="F25" s="21">
        <v>68</v>
      </c>
      <c r="G25" s="21">
        <v>132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305</v>
      </c>
      <c r="F26" s="21">
        <v>184</v>
      </c>
      <c r="G26" s="21">
        <v>489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67</v>
      </c>
      <c r="F27" s="21">
        <v>71</v>
      </c>
      <c r="G27" s="21">
        <v>138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6169</v>
      </c>
      <c r="F28" s="21">
        <v>3615</v>
      </c>
      <c r="G28" s="21">
        <v>9784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12938</v>
      </c>
      <c r="F29" s="21">
        <v>55161</v>
      </c>
      <c r="G29" s="21">
        <v>68099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353</v>
      </c>
      <c r="F30" s="21">
        <v>279</v>
      </c>
      <c r="G30" s="21">
        <v>632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492</v>
      </c>
      <c r="F31" s="21">
        <v>326</v>
      </c>
      <c r="G31" s="21">
        <v>818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v>19517</v>
      </c>
      <c r="F32" s="36">
        <v>56331</v>
      </c>
      <c r="G32" s="36">
        <v>75848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99</v>
      </c>
      <c r="F33" s="21">
        <v>136</v>
      </c>
      <c r="G33" s="21">
        <v>235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6</v>
      </c>
      <c r="F34" s="21">
        <v>11</v>
      </c>
      <c r="G34" s="21">
        <v>17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362</v>
      </c>
      <c r="F35" s="21">
        <v>504</v>
      </c>
      <c r="G35" s="21">
        <v>866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423</v>
      </c>
      <c r="F36" s="21">
        <v>598</v>
      </c>
      <c r="G36" s="21">
        <v>1021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173</v>
      </c>
      <c r="F37" s="21">
        <v>301</v>
      </c>
      <c r="G37" s="21">
        <v>474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161</v>
      </c>
      <c r="F38" s="21">
        <v>184</v>
      </c>
      <c r="G38" s="21">
        <v>345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303</v>
      </c>
      <c r="F39" s="21">
        <v>265</v>
      </c>
      <c r="G39" s="21">
        <v>568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1015</v>
      </c>
      <c r="F40" s="21">
        <v>239</v>
      </c>
      <c r="G40" s="21">
        <v>1254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1031</v>
      </c>
      <c r="F41" s="21">
        <v>1778</v>
      </c>
      <c r="G41" s="21">
        <v>2809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1677</v>
      </c>
      <c r="F42" s="21">
        <v>1529</v>
      </c>
      <c r="G42" s="21">
        <v>3206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185</v>
      </c>
      <c r="F43" s="21">
        <v>394</v>
      </c>
      <c r="G43" s="21">
        <v>579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14082</v>
      </c>
      <c r="F44" s="21">
        <v>50392</v>
      </c>
      <c r="G44" s="21">
        <v>64474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2080</v>
      </c>
      <c r="F45" s="65">
        <v>2094</v>
      </c>
      <c r="G45" s="65">
        <v>4174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7110</v>
      </c>
      <c r="F46" s="65">
        <v>5166</v>
      </c>
      <c r="G46" s="65">
        <v>12276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v>5917</v>
      </c>
      <c r="F48" s="19">
        <v>5170</v>
      </c>
      <c r="G48" s="19">
        <v>11087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5805</v>
      </c>
      <c r="F49" s="22">
        <v>5047</v>
      </c>
      <c r="G49" s="22">
        <v>10852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112</v>
      </c>
      <c r="F50" s="22">
        <v>123</v>
      </c>
      <c r="G50" s="177">
        <v>235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>
        <v>3192</v>
      </c>
      <c r="F51" s="51">
        <v>560</v>
      </c>
      <c r="G51" s="51">
        <v>3752</v>
      </c>
    </row>
    <row r="52" spans="1:12" s="57" customFormat="1" ht="26.25">
      <c r="A52" s="53"/>
      <c r="B52" s="55"/>
      <c r="C52" s="55"/>
      <c r="D52" s="55"/>
      <c r="E52" s="56"/>
      <c r="F52" s="52"/>
      <c r="G52" s="52" t="s">
        <v>80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zoomScale="40" zoomScaleNormal="50" zoomScaleSheetLayoutView="25" workbookViewId="0">
      <selection activeCell="O20" sqref="O20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81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70380</v>
      </c>
      <c r="F7" s="13">
        <v>142359</v>
      </c>
      <c r="G7" s="13">
        <v>212739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36242</v>
      </c>
      <c r="F8" s="19">
        <v>74093</v>
      </c>
      <c r="G8" s="19">
        <v>110335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148</v>
      </c>
      <c r="F9" s="21">
        <v>217</v>
      </c>
      <c r="G9" s="21">
        <v>365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1868</v>
      </c>
      <c r="F10" s="21">
        <v>1202</v>
      </c>
      <c r="G10" s="21">
        <v>3070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142</v>
      </c>
      <c r="F11" s="21">
        <v>132</v>
      </c>
      <c r="G11" s="21">
        <v>274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218</v>
      </c>
      <c r="F12" s="21">
        <v>249</v>
      </c>
      <c r="G12" s="21">
        <v>467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236</v>
      </c>
      <c r="F13" s="21">
        <v>413</v>
      </c>
      <c r="G13" s="21">
        <v>649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1441</v>
      </c>
      <c r="F14" s="21">
        <v>1300</v>
      </c>
      <c r="G14" s="21">
        <v>2741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1850</v>
      </c>
      <c r="F15" s="21">
        <v>1607</v>
      </c>
      <c r="G15" s="21">
        <v>3457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700</v>
      </c>
      <c r="F16" s="21">
        <v>1466</v>
      </c>
      <c r="G16" s="21">
        <v>2166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1700</v>
      </c>
      <c r="F17" s="21">
        <v>553</v>
      </c>
      <c r="G17" s="21">
        <v>2253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3077</v>
      </c>
      <c r="F18" s="21">
        <v>4294</v>
      </c>
      <c r="G18" s="21">
        <v>7371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277</v>
      </c>
      <c r="F19" s="21">
        <v>321</v>
      </c>
      <c r="G19" s="21">
        <v>598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1919</v>
      </c>
      <c r="F20" s="21">
        <v>1878</v>
      </c>
      <c r="G20" s="21">
        <v>3797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199</v>
      </c>
      <c r="F21" s="21">
        <v>356</v>
      </c>
      <c r="G21" s="21">
        <v>555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84</v>
      </c>
      <c r="F22" s="21">
        <v>112</v>
      </c>
      <c r="G22" s="21">
        <v>196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v>13859</v>
      </c>
      <c r="F23" s="174">
        <v>14100</v>
      </c>
      <c r="G23" s="175">
        <v>27959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1994</v>
      </c>
      <c r="F24" s="21">
        <v>228</v>
      </c>
      <c r="G24" s="21">
        <v>2222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61</v>
      </c>
      <c r="F25" s="21">
        <v>75</v>
      </c>
      <c r="G25" s="21">
        <v>136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304</v>
      </c>
      <c r="F26" s="21">
        <v>182</v>
      </c>
      <c r="G26" s="21">
        <v>486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67</v>
      </c>
      <c r="F27" s="21">
        <v>70</v>
      </c>
      <c r="G27" s="21">
        <v>137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6125</v>
      </c>
      <c r="F28" s="21">
        <v>3601</v>
      </c>
      <c r="G28" s="21">
        <v>9726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12987</v>
      </c>
      <c r="F29" s="21">
        <v>55232</v>
      </c>
      <c r="G29" s="21">
        <v>68219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353</v>
      </c>
      <c r="F30" s="21">
        <v>279</v>
      </c>
      <c r="G30" s="21">
        <v>632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492</v>
      </c>
      <c r="F31" s="21">
        <v>326</v>
      </c>
      <c r="G31" s="21">
        <v>818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v>19641</v>
      </c>
      <c r="F32" s="36">
        <v>56614</v>
      </c>
      <c r="G32" s="36">
        <v>76255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110</v>
      </c>
      <c r="F33" s="21">
        <v>151</v>
      </c>
      <c r="G33" s="21">
        <v>261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8</v>
      </c>
      <c r="F34" s="21">
        <v>11</v>
      </c>
      <c r="G34" s="21">
        <v>19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362</v>
      </c>
      <c r="F35" s="21">
        <v>500</v>
      </c>
      <c r="G35" s="21">
        <v>862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447</v>
      </c>
      <c r="F36" s="21">
        <v>621</v>
      </c>
      <c r="G36" s="21">
        <v>1068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209</v>
      </c>
      <c r="F37" s="21">
        <v>303</v>
      </c>
      <c r="G37" s="21">
        <v>512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161</v>
      </c>
      <c r="F38" s="21">
        <v>186</v>
      </c>
      <c r="G38" s="21">
        <v>347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296</v>
      </c>
      <c r="F39" s="21">
        <v>250</v>
      </c>
      <c r="G39" s="21">
        <v>546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1015</v>
      </c>
      <c r="F40" s="21">
        <v>239</v>
      </c>
      <c r="G40" s="21">
        <v>1254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1061</v>
      </c>
      <c r="F41" s="21">
        <v>1865</v>
      </c>
      <c r="G41" s="21">
        <v>2926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1651</v>
      </c>
      <c r="F42" s="21">
        <v>1478</v>
      </c>
      <c r="G42" s="21">
        <v>3129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182</v>
      </c>
      <c r="F43" s="21">
        <v>390</v>
      </c>
      <c r="G43" s="21">
        <v>572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14139</v>
      </c>
      <c r="F44" s="21">
        <v>50620</v>
      </c>
      <c r="G44" s="21">
        <v>64759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2089</v>
      </c>
      <c r="F45" s="65">
        <v>2100</v>
      </c>
      <c r="G45" s="65">
        <v>4189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7140</v>
      </c>
      <c r="F46" s="65">
        <v>5230</v>
      </c>
      <c r="G46" s="65">
        <v>12370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v>5268</v>
      </c>
      <c r="F48" s="19">
        <v>4322</v>
      </c>
      <c r="G48" s="19">
        <v>9590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5155</v>
      </c>
      <c r="F49" s="22">
        <v>4207</v>
      </c>
      <c r="G49" s="22">
        <v>9362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113</v>
      </c>
      <c r="F50" s="22">
        <v>115</v>
      </c>
      <c r="G50" s="177">
        <v>228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82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zoomScale="40" zoomScaleNormal="50" zoomScaleSheetLayoutView="25" workbookViewId="0">
      <selection activeCell="O42" sqref="O42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83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f>SUM(E8+E32+E45+E46+E48)</f>
        <v>70311</v>
      </c>
      <c r="F7" s="13">
        <f>SUM(F8+F32+F45+F46+F48)</f>
        <v>142754</v>
      </c>
      <c r="G7" s="13">
        <f>SUM(G8+G32+G45+G46+G48)</f>
        <v>213065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f>SUM(E9:E31)-E23</f>
        <v>36156</v>
      </c>
      <c r="F8" s="19">
        <f t="shared" ref="F8" si="0">SUM(F9:F31)-F23</f>
        <v>74489</v>
      </c>
      <c r="G8" s="19">
        <f>SUM(G9:G31)-G23</f>
        <v>110645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146</v>
      </c>
      <c r="F9" s="21">
        <v>218</v>
      </c>
      <c r="G9" s="21">
        <f>F9+E9</f>
        <v>364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1875</v>
      </c>
      <c r="F10" s="21">
        <v>1226</v>
      </c>
      <c r="G10" s="21">
        <f t="shared" ref="G10:G22" si="1">F10+E10</f>
        <v>3101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145</v>
      </c>
      <c r="F11" s="21">
        <v>132</v>
      </c>
      <c r="G11" s="21">
        <f t="shared" si="1"/>
        <v>277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214</v>
      </c>
      <c r="F12" s="21">
        <v>254</v>
      </c>
      <c r="G12" s="21">
        <f t="shared" si="1"/>
        <v>468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234</v>
      </c>
      <c r="F13" s="21">
        <v>413</v>
      </c>
      <c r="G13" s="21">
        <f t="shared" si="1"/>
        <v>647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1454</v>
      </c>
      <c r="F14" s="21">
        <v>1306</v>
      </c>
      <c r="G14" s="21">
        <f t="shared" si="1"/>
        <v>2760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1863</v>
      </c>
      <c r="F15" s="21">
        <v>1655</v>
      </c>
      <c r="G15" s="21">
        <f t="shared" si="1"/>
        <v>3518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722</v>
      </c>
      <c r="F16" s="21">
        <v>1497</v>
      </c>
      <c r="G16" s="21">
        <f t="shared" si="1"/>
        <v>2219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1690</v>
      </c>
      <c r="F17" s="21">
        <v>551</v>
      </c>
      <c r="G17" s="21">
        <f t="shared" si="1"/>
        <v>2241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3093</v>
      </c>
      <c r="F18" s="21">
        <v>4267</v>
      </c>
      <c r="G18" s="21">
        <f t="shared" si="1"/>
        <v>7360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267</v>
      </c>
      <c r="F19" s="21">
        <v>312</v>
      </c>
      <c r="G19" s="21">
        <f t="shared" si="1"/>
        <v>579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1892</v>
      </c>
      <c r="F20" s="21">
        <v>1910</v>
      </c>
      <c r="G20" s="21">
        <f t="shared" si="1"/>
        <v>3802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198</v>
      </c>
      <c r="F21" s="21">
        <v>349</v>
      </c>
      <c r="G21" s="21">
        <f t="shared" si="1"/>
        <v>547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86</v>
      </c>
      <c r="F22" s="21">
        <v>117</v>
      </c>
      <c r="G22" s="21">
        <f t="shared" si="1"/>
        <v>203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f>SUM(E9:E22)</f>
        <v>13879</v>
      </c>
      <c r="F23" s="174">
        <f>SUM(F9:F22)</f>
        <v>14207</v>
      </c>
      <c r="G23" s="175">
        <f>F23+E23</f>
        <v>28086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1991</v>
      </c>
      <c r="F24" s="21">
        <v>230</v>
      </c>
      <c r="G24" s="21">
        <f t="shared" ref="G24:G50" si="2">F24+E24</f>
        <v>2221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61</v>
      </c>
      <c r="F25" s="21">
        <v>77</v>
      </c>
      <c r="G25" s="21">
        <f t="shared" si="2"/>
        <v>138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304</v>
      </c>
      <c r="F26" s="21">
        <v>181</v>
      </c>
      <c r="G26" s="21">
        <f t="shared" si="2"/>
        <v>485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65</v>
      </c>
      <c r="F27" s="21">
        <v>69</v>
      </c>
      <c r="G27" s="21">
        <f t="shared" si="2"/>
        <v>134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6103</v>
      </c>
      <c r="F28" s="21">
        <v>3587</v>
      </c>
      <c r="G28" s="21">
        <f t="shared" si="2"/>
        <v>9690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12909</v>
      </c>
      <c r="F29" s="21">
        <v>55531</v>
      </c>
      <c r="G29" s="21">
        <f t="shared" si="2"/>
        <v>68440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353</v>
      </c>
      <c r="F30" s="21">
        <v>279</v>
      </c>
      <c r="G30" s="21">
        <f t="shared" si="2"/>
        <v>632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491</v>
      </c>
      <c r="F31" s="21">
        <v>328</v>
      </c>
      <c r="G31" s="21">
        <f t="shared" si="2"/>
        <v>819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f>SUM(E33:E44)</f>
        <v>19530</v>
      </c>
      <c r="F32" s="36">
        <f>SUM(F33:F44)</f>
        <v>56691</v>
      </c>
      <c r="G32" s="36">
        <f t="shared" si="2"/>
        <v>76221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112</v>
      </c>
      <c r="F33" s="21">
        <v>153</v>
      </c>
      <c r="G33" s="21">
        <f t="shared" si="2"/>
        <v>265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8</v>
      </c>
      <c r="F34" s="21">
        <v>11</v>
      </c>
      <c r="G34" s="21">
        <f t="shared" si="2"/>
        <v>19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352</v>
      </c>
      <c r="F35" s="21">
        <v>494</v>
      </c>
      <c r="G35" s="21">
        <f t="shared" si="2"/>
        <v>846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443</v>
      </c>
      <c r="F36" s="21">
        <v>618</v>
      </c>
      <c r="G36" s="21">
        <f t="shared" si="2"/>
        <v>1061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244</v>
      </c>
      <c r="F37" s="21">
        <v>353</v>
      </c>
      <c r="G37" s="21">
        <f t="shared" si="2"/>
        <v>597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157</v>
      </c>
      <c r="F38" s="21">
        <v>182</v>
      </c>
      <c r="G38" s="21">
        <f t="shared" si="2"/>
        <v>339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290</v>
      </c>
      <c r="F39" s="21">
        <v>209</v>
      </c>
      <c r="G39" s="21">
        <f t="shared" si="2"/>
        <v>499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1010</v>
      </c>
      <c r="F40" s="21">
        <v>234</v>
      </c>
      <c r="G40" s="21">
        <f t="shared" si="2"/>
        <v>1244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1086</v>
      </c>
      <c r="F41" s="21">
        <v>1945</v>
      </c>
      <c r="G41" s="21">
        <f t="shared" si="2"/>
        <v>3031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1654</v>
      </c>
      <c r="F42" s="21">
        <v>1504</v>
      </c>
      <c r="G42" s="21">
        <f t="shared" si="2"/>
        <v>3158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170</v>
      </c>
      <c r="F43" s="21">
        <v>375</v>
      </c>
      <c r="G43" s="21">
        <f t="shared" si="2"/>
        <v>545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14004</v>
      </c>
      <c r="F44" s="21">
        <v>50613</v>
      </c>
      <c r="G44" s="21">
        <f t="shared" si="2"/>
        <v>64617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2067</v>
      </c>
      <c r="F45" s="65">
        <v>2040</v>
      </c>
      <c r="G45" s="65">
        <f t="shared" si="2"/>
        <v>4107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7288</v>
      </c>
      <c r="F46" s="65">
        <v>5232</v>
      </c>
      <c r="G46" s="65">
        <f t="shared" si="2"/>
        <v>12520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f>E50+E49</f>
        <v>5270</v>
      </c>
      <c r="F48" s="19">
        <f>F50+F49</f>
        <v>4302</v>
      </c>
      <c r="G48" s="19">
        <f t="shared" si="2"/>
        <v>9572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5156</v>
      </c>
      <c r="F49" s="22">
        <v>4189</v>
      </c>
      <c r="G49" s="22">
        <v>9345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114</v>
      </c>
      <c r="F50" s="22">
        <v>113</v>
      </c>
      <c r="G50" s="177">
        <f t="shared" si="2"/>
        <v>227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84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zoomScale="40" zoomScaleNormal="50" zoomScaleSheetLayoutView="25" workbookViewId="0">
      <selection activeCell="L33" sqref="L33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85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f>SUM(E8+E32+E45+E46+E48)</f>
        <v>69499</v>
      </c>
      <c r="F7" s="13">
        <f>SUM(F8+F32+F45+F46+F48)</f>
        <v>141592</v>
      </c>
      <c r="G7" s="13">
        <f>SUM(G8+G32+G45+G46+G48)</f>
        <v>211091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f>SUM(E9:E31)-E23</f>
        <v>36025</v>
      </c>
      <c r="F8" s="19">
        <f t="shared" ref="F8" si="0">SUM(F9:F31)-F23</f>
        <v>74830</v>
      </c>
      <c r="G8" s="19">
        <f>SUM(G9:G31)-G23</f>
        <v>110855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151</v>
      </c>
      <c r="F9" s="21">
        <v>216</v>
      </c>
      <c r="G9" s="21">
        <f>F9+E9</f>
        <v>367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1868</v>
      </c>
      <c r="F10" s="21">
        <v>1209</v>
      </c>
      <c r="G10" s="21">
        <f t="shared" ref="G10:G22" si="1">F10+E10</f>
        <v>3077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144</v>
      </c>
      <c r="F11" s="21">
        <v>129</v>
      </c>
      <c r="G11" s="21">
        <f t="shared" si="1"/>
        <v>273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213</v>
      </c>
      <c r="F12" s="21">
        <v>258</v>
      </c>
      <c r="G12" s="21">
        <f t="shared" si="1"/>
        <v>471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237</v>
      </c>
      <c r="F13" s="21">
        <v>414</v>
      </c>
      <c r="G13" s="21">
        <f t="shared" si="1"/>
        <v>651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1431</v>
      </c>
      <c r="F14" s="21">
        <v>1290</v>
      </c>
      <c r="G14" s="21">
        <f t="shared" si="1"/>
        <v>2721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1860</v>
      </c>
      <c r="F15" s="21">
        <v>1730</v>
      </c>
      <c r="G15" s="21">
        <f t="shared" si="1"/>
        <v>3590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723</v>
      </c>
      <c r="F16" s="21">
        <v>1507</v>
      </c>
      <c r="G16" s="21">
        <f t="shared" si="1"/>
        <v>2230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1690</v>
      </c>
      <c r="F17" s="21">
        <v>553</v>
      </c>
      <c r="G17" s="21">
        <f t="shared" si="1"/>
        <v>2243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2992</v>
      </c>
      <c r="F18" s="21">
        <v>4207</v>
      </c>
      <c r="G18" s="21">
        <f t="shared" si="1"/>
        <v>7199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264</v>
      </c>
      <c r="F19" s="21">
        <v>304</v>
      </c>
      <c r="G19" s="21">
        <f t="shared" si="1"/>
        <v>568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1833</v>
      </c>
      <c r="F20" s="21">
        <v>1889</v>
      </c>
      <c r="G20" s="21">
        <f t="shared" si="1"/>
        <v>3722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194</v>
      </c>
      <c r="F21" s="21">
        <v>355</v>
      </c>
      <c r="G21" s="21">
        <f t="shared" si="1"/>
        <v>549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85</v>
      </c>
      <c r="F22" s="21">
        <v>124</v>
      </c>
      <c r="G22" s="21">
        <f t="shared" si="1"/>
        <v>209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f>SUM(E9:E22)</f>
        <v>13685</v>
      </c>
      <c r="F23" s="174">
        <f>SUM(F9:F22)</f>
        <v>14185</v>
      </c>
      <c r="G23" s="175">
        <f>F23+E23</f>
        <v>27870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1956</v>
      </c>
      <c r="F24" s="21">
        <v>227</v>
      </c>
      <c r="G24" s="21">
        <f t="shared" ref="G24:G50" si="2">F24+E24</f>
        <v>2183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67</v>
      </c>
      <c r="F25" s="21">
        <v>74</v>
      </c>
      <c r="G25" s="21">
        <f t="shared" si="2"/>
        <v>141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306</v>
      </c>
      <c r="F26" s="21">
        <v>182</v>
      </c>
      <c r="G26" s="21">
        <f t="shared" si="2"/>
        <v>488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67</v>
      </c>
      <c r="F27" s="21">
        <v>68</v>
      </c>
      <c r="G27" s="21">
        <f t="shared" si="2"/>
        <v>135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6130</v>
      </c>
      <c r="F28" s="21">
        <v>3597</v>
      </c>
      <c r="G28" s="21">
        <f t="shared" si="2"/>
        <v>9727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12975</v>
      </c>
      <c r="F29" s="21">
        <v>55876</v>
      </c>
      <c r="G29" s="21">
        <f t="shared" si="2"/>
        <v>68851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351</v>
      </c>
      <c r="F30" s="21">
        <v>288</v>
      </c>
      <c r="G30" s="21">
        <f t="shared" si="2"/>
        <v>639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488</v>
      </c>
      <c r="F31" s="21">
        <v>333</v>
      </c>
      <c r="G31" s="21">
        <f t="shared" si="2"/>
        <v>821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f>SUM(E33:E44)</f>
        <v>18898</v>
      </c>
      <c r="F32" s="36">
        <f>SUM(F33:F44)</f>
        <v>55173</v>
      </c>
      <c r="G32" s="36">
        <f t="shared" si="2"/>
        <v>74071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107</v>
      </c>
      <c r="F33" s="21">
        <v>147</v>
      </c>
      <c r="G33" s="21">
        <f t="shared" si="2"/>
        <v>254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8</v>
      </c>
      <c r="F34" s="21">
        <v>11</v>
      </c>
      <c r="G34" s="21">
        <f t="shared" si="2"/>
        <v>19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363</v>
      </c>
      <c r="F35" s="21">
        <v>499</v>
      </c>
      <c r="G35" s="21">
        <f t="shared" si="2"/>
        <v>862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470</v>
      </c>
      <c r="F36" s="21">
        <v>633</v>
      </c>
      <c r="G36" s="21">
        <f t="shared" si="2"/>
        <v>1103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201</v>
      </c>
      <c r="F37" s="21">
        <v>292</v>
      </c>
      <c r="G37" s="21">
        <f t="shared" si="2"/>
        <v>493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133</v>
      </c>
      <c r="F38" s="21">
        <v>152</v>
      </c>
      <c r="G38" s="21">
        <f t="shared" si="2"/>
        <v>285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283</v>
      </c>
      <c r="F39" s="21">
        <v>233</v>
      </c>
      <c r="G39" s="21">
        <f t="shared" si="2"/>
        <v>516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1012</v>
      </c>
      <c r="F40" s="21">
        <v>228</v>
      </c>
      <c r="G40" s="21">
        <f t="shared" si="2"/>
        <v>1240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1072</v>
      </c>
      <c r="F41" s="21">
        <v>1919</v>
      </c>
      <c r="G41" s="21">
        <f t="shared" si="2"/>
        <v>2991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1625</v>
      </c>
      <c r="F42" s="21">
        <v>1458</v>
      </c>
      <c r="G42" s="21">
        <f t="shared" si="2"/>
        <v>3083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175</v>
      </c>
      <c r="F43" s="21">
        <v>373</v>
      </c>
      <c r="G43" s="21">
        <f t="shared" si="2"/>
        <v>548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13449</v>
      </c>
      <c r="F44" s="21">
        <v>49228</v>
      </c>
      <c r="G44" s="21">
        <f t="shared" si="2"/>
        <v>62677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2059</v>
      </c>
      <c r="F45" s="65">
        <v>2005</v>
      </c>
      <c r="G45" s="65">
        <f t="shared" si="2"/>
        <v>4064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7241</v>
      </c>
      <c r="F46" s="65">
        <v>5190</v>
      </c>
      <c r="G46" s="65">
        <f t="shared" si="2"/>
        <v>12431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f>E50+E49</f>
        <v>5276</v>
      </c>
      <c r="F48" s="19">
        <f>F50+F49</f>
        <v>4394</v>
      </c>
      <c r="G48" s="19">
        <f t="shared" si="2"/>
        <v>9670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5163</v>
      </c>
      <c r="F49" s="22">
        <v>4279</v>
      </c>
      <c r="G49" s="22">
        <v>9442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113</v>
      </c>
      <c r="F50" s="22">
        <v>115</v>
      </c>
      <c r="G50" s="177">
        <f t="shared" si="2"/>
        <v>228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86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zoomScale="40" zoomScaleNormal="50" zoomScaleSheetLayoutView="25" workbookViewId="0">
      <selection activeCell="N46" sqref="N46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87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f>SUM(E8+E32+E45+E46+E48)</f>
        <v>69874</v>
      </c>
      <c r="F7" s="13">
        <f>SUM(F8+F32+F45+F46+F48)</f>
        <v>143270</v>
      </c>
      <c r="G7" s="13">
        <f>SUM(G8+G32+G45+G46+G48)</f>
        <v>213144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f>SUM(E9:E31)-E23</f>
        <v>35788</v>
      </c>
      <c r="F8" s="19">
        <f t="shared" ref="F8" si="0">SUM(F9:F31)-F23</f>
        <v>74113</v>
      </c>
      <c r="G8" s="19">
        <f>SUM(G9:G31)-G23</f>
        <v>109901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154</v>
      </c>
      <c r="F9" s="21">
        <v>214</v>
      </c>
      <c r="G9" s="21">
        <f>F9+E9</f>
        <v>368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1873</v>
      </c>
      <c r="F10" s="21">
        <v>1199</v>
      </c>
      <c r="G10" s="21">
        <f t="shared" ref="G10:G22" si="1">F10+E10</f>
        <v>3072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146</v>
      </c>
      <c r="F11" s="21">
        <v>127</v>
      </c>
      <c r="G11" s="21">
        <f t="shared" si="1"/>
        <v>273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210</v>
      </c>
      <c r="F12" s="21">
        <v>260</v>
      </c>
      <c r="G12" s="21">
        <f t="shared" si="1"/>
        <v>470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238</v>
      </c>
      <c r="F13" s="21">
        <v>422</v>
      </c>
      <c r="G13" s="21">
        <f t="shared" si="1"/>
        <v>660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1422</v>
      </c>
      <c r="F14" s="21">
        <v>1265</v>
      </c>
      <c r="G14" s="21">
        <f t="shared" si="1"/>
        <v>2687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1878</v>
      </c>
      <c r="F15" s="21">
        <v>1683</v>
      </c>
      <c r="G15" s="21">
        <f t="shared" si="1"/>
        <v>3561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723</v>
      </c>
      <c r="F16" s="21">
        <v>1506</v>
      </c>
      <c r="G16" s="21">
        <f t="shared" si="1"/>
        <v>2229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1678</v>
      </c>
      <c r="F17" s="21">
        <v>553</v>
      </c>
      <c r="G17" s="21">
        <f t="shared" si="1"/>
        <v>2231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2983</v>
      </c>
      <c r="F18" s="21">
        <v>4182</v>
      </c>
      <c r="G18" s="21">
        <f t="shared" si="1"/>
        <v>7165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215</v>
      </c>
      <c r="F19" s="21">
        <v>284</v>
      </c>
      <c r="G19" s="21">
        <f t="shared" si="1"/>
        <v>499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1814</v>
      </c>
      <c r="F20" s="21">
        <v>1881</v>
      </c>
      <c r="G20" s="21">
        <f t="shared" si="1"/>
        <v>3695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197</v>
      </c>
      <c r="F21" s="21">
        <v>356</v>
      </c>
      <c r="G21" s="21">
        <f t="shared" si="1"/>
        <v>553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85</v>
      </c>
      <c r="F22" s="21">
        <v>121</v>
      </c>
      <c r="G22" s="21">
        <f t="shared" si="1"/>
        <v>206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f>SUM(E9:E22)</f>
        <v>13616</v>
      </c>
      <c r="F23" s="174">
        <f>SUM(F9:F22)</f>
        <v>14053</v>
      </c>
      <c r="G23" s="175">
        <f>F23+E23</f>
        <v>27669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1958</v>
      </c>
      <c r="F24" s="21">
        <v>232</v>
      </c>
      <c r="G24" s="21">
        <f t="shared" ref="G24:G50" si="2">F24+E24</f>
        <v>2190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62</v>
      </c>
      <c r="F25" s="21">
        <v>75</v>
      </c>
      <c r="G25" s="21">
        <f t="shared" si="2"/>
        <v>137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306</v>
      </c>
      <c r="F26" s="21">
        <v>182</v>
      </c>
      <c r="G26" s="21">
        <f t="shared" si="2"/>
        <v>488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67</v>
      </c>
      <c r="F27" s="21">
        <v>71</v>
      </c>
      <c r="G27" s="21">
        <f t="shared" si="2"/>
        <v>138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6133</v>
      </c>
      <c r="F28" s="21">
        <v>3587</v>
      </c>
      <c r="G28" s="21">
        <f t="shared" si="2"/>
        <v>9720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12797</v>
      </c>
      <c r="F29" s="21">
        <v>55300</v>
      </c>
      <c r="G29" s="21">
        <f t="shared" si="2"/>
        <v>68097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363</v>
      </c>
      <c r="F30" s="21">
        <v>292</v>
      </c>
      <c r="G30" s="21">
        <f t="shared" si="2"/>
        <v>655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486</v>
      </c>
      <c r="F31" s="21">
        <v>321</v>
      </c>
      <c r="G31" s="21">
        <f t="shared" si="2"/>
        <v>807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f>SUM(E33:E44)</f>
        <v>19591</v>
      </c>
      <c r="F32" s="36">
        <f>SUM(F33:F44)</f>
        <v>57503</v>
      </c>
      <c r="G32" s="36">
        <f t="shared" si="2"/>
        <v>77094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110</v>
      </c>
      <c r="F33" s="21">
        <v>145</v>
      </c>
      <c r="G33" s="21">
        <f t="shared" si="2"/>
        <v>255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8</v>
      </c>
      <c r="F34" s="21">
        <v>11</v>
      </c>
      <c r="G34" s="21">
        <f t="shared" si="2"/>
        <v>19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350</v>
      </c>
      <c r="F35" s="21">
        <v>490</v>
      </c>
      <c r="G35" s="21">
        <f t="shared" si="2"/>
        <v>840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463</v>
      </c>
      <c r="F36" s="21">
        <v>632</v>
      </c>
      <c r="G36" s="21">
        <f t="shared" si="2"/>
        <v>1095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185</v>
      </c>
      <c r="F37" s="21">
        <v>295</v>
      </c>
      <c r="G37" s="21">
        <f t="shared" si="2"/>
        <v>480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156</v>
      </c>
      <c r="F38" s="21">
        <v>170</v>
      </c>
      <c r="G38" s="21">
        <f t="shared" si="2"/>
        <v>326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278</v>
      </c>
      <c r="F39" s="21">
        <v>252</v>
      </c>
      <c r="G39" s="21">
        <f t="shared" si="2"/>
        <v>530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1012</v>
      </c>
      <c r="F40" s="21">
        <v>228</v>
      </c>
      <c r="G40" s="21">
        <f t="shared" si="2"/>
        <v>1240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1111</v>
      </c>
      <c r="F41" s="21">
        <v>2013</v>
      </c>
      <c r="G41" s="21">
        <f t="shared" si="2"/>
        <v>3124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1617</v>
      </c>
      <c r="F42" s="21">
        <v>1460</v>
      </c>
      <c r="G42" s="21">
        <f t="shared" si="2"/>
        <v>3077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173</v>
      </c>
      <c r="F43" s="21">
        <v>366</v>
      </c>
      <c r="G43" s="21">
        <f t="shared" si="2"/>
        <v>539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14128</v>
      </c>
      <c r="F44" s="21">
        <v>51441</v>
      </c>
      <c r="G44" s="21">
        <f t="shared" si="2"/>
        <v>65569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1949</v>
      </c>
      <c r="F45" s="65">
        <v>2010</v>
      </c>
      <c r="G45" s="65">
        <f t="shared" si="2"/>
        <v>3959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7156</v>
      </c>
      <c r="F46" s="65">
        <v>5194</v>
      </c>
      <c r="G46" s="65">
        <f t="shared" si="2"/>
        <v>12350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f>E50+E49</f>
        <v>5390</v>
      </c>
      <c r="F48" s="19">
        <f>F50+F49</f>
        <v>4450</v>
      </c>
      <c r="G48" s="19">
        <f t="shared" si="2"/>
        <v>9840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5280</v>
      </c>
      <c r="F49" s="22">
        <v>4338</v>
      </c>
      <c r="G49" s="22">
        <v>9618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110</v>
      </c>
      <c r="F50" s="22">
        <v>112</v>
      </c>
      <c r="G50" s="177">
        <f t="shared" si="2"/>
        <v>222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88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topLeftCell="A4" zoomScale="40" zoomScaleNormal="50" zoomScaleSheetLayoutView="25" workbookViewId="0">
      <selection activeCell="E7" sqref="E7:G4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40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76954</v>
      </c>
      <c r="F7" s="13">
        <v>144326</v>
      </c>
      <c r="G7" s="13">
        <v>221280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38633</v>
      </c>
      <c r="F8" s="19">
        <v>75521</v>
      </c>
      <c r="G8" s="19">
        <v>114154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183</v>
      </c>
      <c r="F9" s="21">
        <v>225</v>
      </c>
      <c r="G9" s="22">
        <v>408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2479</v>
      </c>
      <c r="F10" s="21">
        <v>1512</v>
      </c>
      <c r="G10" s="22">
        <v>3991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124</v>
      </c>
      <c r="F11" s="21">
        <v>134</v>
      </c>
      <c r="G11" s="22">
        <v>258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328</v>
      </c>
      <c r="F12" s="22">
        <v>356</v>
      </c>
      <c r="G12" s="22">
        <v>684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266</v>
      </c>
      <c r="F13" s="22">
        <v>407</v>
      </c>
      <c r="G13" s="22">
        <v>673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1487</v>
      </c>
      <c r="F14" s="25">
        <v>1427</v>
      </c>
      <c r="G14" s="25">
        <v>2914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1784</v>
      </c>
      <c r="F15" s="25">
        <v>1528</v>
      </c>
      <c r="G15" s="25">
        <v>3312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605</v>
      </c>
      <c r="F16" s="25">
        <v>1255</v>
      </c>
      <c r="G16" s="25">
        <v>1860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1966</v>
      </c>
      <c r="F17" s="25">
        <v>647</v>
      </c>
      <c r="G17" s="25">
        <v>2613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3114</v>
      </c>
      <c r="F18" s="25">
        <v>4654</v>
      </c>
      <c r="G18" s="25">
        <v>7768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452</v>
      </c>
      <c r="F19" s="25">
        <v>448</v>
      </c>
      <c r="G19" s="25">
        <v>900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12788</v>
      </c>
      <c r="F20" s="27">
        <v>12593</v>
      </c>
      <c r="G20" s="28">
        <v>25381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1978</v>
      </c>
      <c r="F21" s="29">
        <v>214</v>
      </c>
      <c r="G21" s="30">
        <v>2192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75</v>
      </c>
      <c r="F22" s="22">
        <v>67</v>
      </c>
      <c r="G22" s="22">
        <v>142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232</v>
      </c>
      <c r="F23" s="22">
        <v>145</v>
      </c>
      <c r="G23" s="22">
        <v>377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808</v>
      </c>
      <c r="F24" s="22">
        <v>1322</v>
      </c>
      <c r="G24" s="22">
        <v>2130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8</v>
      </c>
      <c r="F25" s="22">
        <v>12</v>
      </c>
      <c r="G25" s="22">
        <v>20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1519</v>
      </c>
      <c r="F26" s="22">
        <v>364</v>
      </c>
      <c r="G26" s="22">
        <v>1883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7707</v>
      </c>
      <c r="F27" s="22">
        <v>3698</v>
      </c>
      <c r="G27" s="22">
        <v>11405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13054</v>
      </c>
      <c r="F28" s="31">
        <v>56731</v>
      </c>
      <c r="G28" s="22">
        <v>69785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435</v>
      </c>
      <c r="F29" s="22">
        <v>346</v>
      </c>
      <c r="G29" s="33">
        <v>781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29</v>
      </c>
      <c r="F30" s="22">
        <v>29</v>
      </c>
      <c r="G30" s="33">
        <v>58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20078</v>
      </c>
      <c r="F31" s="36">
        <v>57558</v>
      </c>
      <c r="G31" s="36">
        <v>77636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91</v>
      </c>
      <c r="F32" s="21">
        <v>152</v>
      </c>
      <c r="G32" s="22">
        <v>243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35</v>
      </c>
      <c r="F33" s="21">
        <v>45</v>
      </c>
      <c r="G33" s="22">
        <v>80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322</v>
      </c>
      <c r="F34" s="21">
        <v>377</v>
      </c>
      <c r="G34" s="22">
        <v>699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350</v>
      </c>
      <c r="F35" s="21">
        <v>520</v>
      </c>
      <c r="G35" s="22">
        <v>870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218</v>
      </c>
      <c r="F36" s="21">
        <v>329</v>
      </c>
      <c r="G36" s="22">
        <v>547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160</v>
      </c>
      <c r="F37" s="21">
        <v>199</v>
      </c>
      <c r="G37" s="22">
        <v>359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411</v>
      </c>
      <c r="F38" s="21">
        <v>397</v>
      </c>
      <c r="G38" s="22">
        <v>808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1363</v>
      </c>
      <c r="F39" s="21">
        <v>246</v>
      </c>
      <c r="G39" s="62">
        <v>1609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866</v>
      </c>
      <c r="F40" s="21">
        <v>1499</v>
      </c>
      <c r="G40" s="22">
        <v>2365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1758</v>
      </c>
      <c r="F41" s="21">
        <v>1681</v>
      </c>
      <c r="G41" s="22">
        <v>3439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295</v>
      </c>
      <c r="F42" s="21">
        <v>463</v>
      </c>
      <c r="G42" s="22">
        <v>758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14209</v>
      </c>
      <c r="F43" s="21">
        <v>51650</v>
      </c>
      <c r="G43" s="22">
        <v>65859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2888</v>
      </c>
      <c r="F44" s="65">
        <v>3223</v>
      </c>
      <c r="G44" s="66">
        <v>6111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9">
        <v>7088</v>
      </c>
      <c r="F45" s="69">
        <v>4841</v>
      </c>
      <c r="G45" s="65">
        <v>11929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8267</v>
      </c>
      <c r="F47" s="19">
        <v>3183</v>
      </c>
      <c r="G47" s="19">
        <v>11450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4522</v>
      </c>
      <c r="F48" s="22">
        <v>2487</v>
      </c>
      <c r="G48" s="22">
        <v>7009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3745</v>
      </c>
      <c r="F49" s="22">
        <v>696</v>
      </c>
      <c r="G49" s="22">
        <v>4441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topLeftCell="A4" zoomScale="40" zoomScaleNormal="50" zoomScaleSheetLayoutView="25" workbookViewId="0">
      <selection activeCell="G48" sqref="G48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89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f>SUM(E8+E32+E45+E46+E48)</f>
        <v>69461</v>
      </c>
      <c r="F7" s="13">
        <f>SUM(F8+F32+F45+F46+F48)</f>
        <v>143398</v>
      </c>
      <c r="G7" s="13">
        <f>SUM(G8+G32+G45+G46+G48)</f>
        <v>212859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f>SUM(E9:E31)-E23</f>
        <v>35669</v>
      </c>
      <c r="F8" s="19">
        <f t="shared" ref="F8" si="0">SUM(F9:F31)-F23</f>
        <v>74187</v>
      </c>
      <c r="G8" s="19">
        <f>SUM(G9:G31)-G23</f>
        <v>109856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152</v>
      </c>
      <c r="F9" s="21">
        <v>212</v>
      </c>
      <c r="G9" s="21">
        <f>F9+E9</f>
        <v>364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1860</v>
      </c>
      <c r="F10" s="21">
        <v>1191</v>
      </c>
      <c r="G10" s="21">
        <f t="shared" ref="G10:G22" si="1">F10+E10</f>
        <v>3051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146</v>
      </c>
      <c r="F11" s="21">
        <v>129</v>
      </c>
      <c r="G11" s="21">
        <f t="shared" si="1"/>
        <v>275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212</v>
      </c>
      <c r="F12" s="21">
        <v>262</v>
      </c>
      <c r="G12" s="21">
        <f t="shared" si="1"/>
        <v>474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237</v>
      </c>
      <c r="F13" s="21">
        <v>416</v>
      </c>
      <c r="G13" s="21">
        <f t="shared" si="1"/>
        <v>653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1413</v>
      </c>
      <c r="F14" s="21">
        <v>1245</v>
      </c>
      <c r="G14" s="21">
        <f t="shared" si="1"/>
        <v>2658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1867</v>
      </c>
      <c r="F15" s="21">
        <v>1677</v>
      </c>
      <c r="G15" s="21">
        <f t="shared" si="1"/>
        <v>3544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719</v>
      </c>
      <c r="F16" s="21">
        <v>1499</v>
      </c>
      <c r="G16" s="21">
        <f t="shared" si="1"/>
        <v>2218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1669</v>
      </c>
      <c r="F17" s="21">
        <v>551</v>
      </c>
      <c r="G17" s="21">
        <f t="shared" si="1"/>
        <v>2220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2957</v>
      </c>
      <c r="F18" s="21">
        <v>4160</v>
      </c>
      <c r="G18" s="21">
        <f t="shared" si="1"/>
        <v>7117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214</v>
      </c>
      <c r="F19" s="21">
        <v>281</v>
      </c>
      <c r="G19" s="21">
        <f t="shared" si="1"/>
        <v>495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1787</v>
      </c>
      <c r="F20" s="21">
        <v>1860</v>
      </c>
      <c r="G20" s="21">
        <f t="shared" si="1"/>
        <v>3647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197</v>
      </c>
      <c r="F21" s="21">
        <v>355</v>
      </c>
      <c r="G21" s="21">
        <f t="shared" si="1"/>
        <v>552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84</v>
      </c>
      <c r="F22" s="21">
        <v>121</v>
      </c>
      <c r="G22" s="21">
        <f t="shared" si="1"/>
        <v>205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f>SUM(E9:E22)</f>
        <v>13514</v>
      </c>
      <c r="F23" s="174">
        <f>SUM(F9:F22)</f>
        <v>13959</v>
      </c>
      <c r="G23" s="175">
        <f>F23+E23</f>
        <v>27473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1895</v>
      </c>
      <c r="F24" s="21">
        <v>236</v>
      </c>
      <c r="G24" s="21">
        <f t="shared" ref="G24:G50" si="2">F24+E24</f>
        <v>2131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60</v>
      </c>
      <c r="F25" s="21">
        <v>75</v>
      </c>
      <c r="G25" s="21">
        <f t="shared" si="2"/>
        <v>135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305</v>
      </c>
      <c r="F26" s="21">
        <v>183</v>
      </c>
      <c r="G26" s="21">
        <f t="shared" si="2"/>
        <v>488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63</v>
      </c>
      <c r="F27" s="21">
        <v>71</v>
      </c>
      <c r="G27" s="21">
        <f t="shared" si="2"/>
        <v>134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6193</v>
      </c>
      <c r="F28" s="21">
        <v>3598</v>
      </c>
      <c r="G28" s="21">
        <f t="shared" si="2"/>
        <v>9791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12785</v>
      </c>
      <c r="F29" s="21">
        <v>55452</v>
      </c>
      <c r="G29" s="21">
        <f t="shared" si="2"/>
        <v>68237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367</v>
      </c>
      <c r="F30" s="21">
        <v>294</v>
      </c>
      <c r="G30" s="21">
        <f t="shared" si="2"/>
        <v>661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487</v>
      </c>
      <c r="F31" s="21">
        <v>319</v>
      </c>
      <c r="G31" s="21">
        <f t="shared" si="2"/>
        <v>806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f>SUM(E33:E44)</f>
        <v>19657</v>
      </c>
      <c r="F32" s="36">
        <f>SUM(F33:F44)</f>
        <v>57858</v>
      </c>
      <c r="G32" s="36">
        <f t="shared" si="2"/>
        <v>77515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109</v>
      </c>
      <c r="F33" s="21">
        <v>139</v>
      </c>
      <c r="G33" s="21">
        <f t="shared" si="2"/>
        <v>248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6</v>
      </c>
      <c r="F34" s="21">
        <v>12</v>
      </c>
      <c r="G34" s="21">
        <f t="shared" si="2"/>
        <v>18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345</v>
      </c>
      <c r="F35" s="21">
        <v>485</v>
      </c>
      <c r="G35" s="21">
        <f t="shared" si="2"/>
        <v>830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440</v>
      </c>
      <c r="F36" s="21">
        <v>609</v>
      </c>
      <c r="G36" s="21">
        <f t="shared" si="2"/>
        <v>1049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195</v>
      </c>
      <c r="F37" s="21">
        <v>314</v>
      </c>
      <c r="G37" s="21">
        <f t="shared" si="2"/>
        <v>509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151</v>
      </c>
      <c r="F38" s="21">
        <v>166</v>
      </c>
      <c r="G38" s="21">
        <f t="shared" si="2"/>
        <v>317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280</v>
      </c>
      <c r="F39" s="21">
        <v>249</v>
      </c>
      <c r="G39" s="21">
        <f t="shared" si="2"/>
        <v>529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1012</v>
      </c>
      <c r="F40" s="21">
        <v>228</v>
      </c>
      <c r="G40" s="21">
        <f t="shared" si="2"/>
        <v>1240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1120</v>
      </c>
      <c r="F41" s="21">
        <v>2036</v>
      </c>
      <c r="G41" s="21">
        <f t="shared" si="2"/>
        <v>3156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1604</v>
      </c>
      <c r="F42" s="21">
        <v>1453</v>
      </c>
      <c r="G42" s="21">
        <f t="shared" si="2"/>
        <v>3057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172</v>
      </c>
      <c r="F43" s="21">
        <v>382</v>
      </c>
      <c r="G43" s="21">
        <f t="shared" si="2"/>
        <v>554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14223</v>
      </c>
      <c r="F44" s="21">
        <v>51785</v>
      </c>
      <c r="G44" s="21">
        <f t="shared" si="2"/>
        <v>66008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1919</v>
      </c>
      <c r="F45" s="65">
        <v>1956</v>
      </c>
      <c r="G45" s="65">
        <f t="shared" si="2"/>
        <v>3875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6924</v>
      </c>
      <c r="F46" s="65">
        <v>5010</v>
      </c>
      <c r="G46" s="65">
        <f t="shared" si="2"/>
        <v>11934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f>E50+E49</f>
        <v>5292</v>
      </c>
      <c r="F48" s="19">
        <f>F50+F49</f>
        <v>4387</v>
      </c>
      <c r="G48" s="19">
        <f t="shared" si="2"/>
        <v>9679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5180</v>
      </c>
      <c r="F49" s="22">
        <v>4277</v>
      </c>
      <c r="G49" s="22">
        <v>9457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112</v>
      </c>
      <c r="F50" s="22">
        <v>110</v>
      </c>
      <c r="G50" s="177">
        <f t="shared" si="2"/>
        <v>222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90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zoomScale="40" zoomScaleNormal="50" zoomScaleSheetLayoutView="25" workbookViewId="0">
      <selection activeCell="G48" sqref="G48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91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f>SUM(E8+E32+E45+E46+E48)</f>
        <v>68898</v>
      </c>
      <c r="F7" s="13">
        <f>SUM(F8+F32+F45+F46+F48)</f>
        <v>142709</v>
      </c>
      <c r="G7" s="13">
        <f>SUM(G8+G32+G45+G46+G48)</f>
        <v>211607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f>SUM(E9:E31)-E23</f>
        <v>35319</v>
      </c>
      <c r="F8" s="19">
        <f t="shared" ref="F8" si="0">SUM(F9:F31)-F23</f>
        <v>73770</v>
      </c>
      <c r="G8" s="19">
        <f>SUM(G9:G31)-G23</f>
        <v>109089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149</v>
      </c>
      <c r="F9" s="21">
        <v>211</v>
      </c>
      <c r="G9" s="21">
        <f>F9+E9</f>
        <v>360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1853</v>
      </c>
      <c r="F10" s="21">
        <v>1175</v>
      </c>
      <c r="G10" s="21">
        <f t="shared" ref="G10:G22" si="1">F10+E10</f>
        <v>3028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145</v>
      </c>
      <c r="F11" s="21">
        <v>129</v>
      </c>
      <c r="G11" s="21">
        <f t="shared" si="1"/>
        <v>274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210</v>
      </c>
      <c r="F12" s="21">
        <v>261</v>
      </c>
      <c r="G12" s="21">
        <f t="shared" si="1"/>
        <v>471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235</v>
      </c>
      <c r="F13" s="21">
        <v>412</v>
      </c>
      <c r="G13" s="21">
        <f t="shared" si="1"/>
        <v>647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1209</v>
      </c>
      <c r="F14" s="21">
        <v>901</v>
      </c>
      <c r="G14" s="21">
        <f t="shared" si="1"/>
        <v>2110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1864</v>
      </c>
      <c r="F15" s="21">
        <v>1672</v>
      </c>
      <c r="G15" s="21">
        <f t="shared" si="1"/>
        <v>3536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713</v>
      </c>
      <c r="F16" s="21">
        <v>1494</v>
      </c>
      <c r="G16" s="21">
        <f t="shared" si="1"/>
        <v>2207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1657</v>
      </c>
      <c r="F17" s="21">
        <v>549</v>
      </c>
      <c r="G17" s="21">
        <f t="shared" si="1"/>
        <v>2206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2936</v>
      </c>
      <c r="F18" s="21">
        <v>4129</v>
      </c>
      <c r="G18" s="21">
        <f t="shared" si="1"/>
        <v>7065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213</v>
      </c>
      <c r="F19" s="21">
        <v>279</v>
      </c>
      <c r="G19" s="21">
        <f t="shared" si="1"/>
        <v>492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1800</v>
      </c>
      <c r="F20" s="21">
        <v>1920</v>
      </c>
      <c r="G20" s="21">
        <f t="shared" si="1"/>
        <v>3720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198</v>
      </c>
      <c r="F21" s="21">
        <v>357</v>
      </c>
      <c r="G21" s="21">
        <f t="shared" si="1"/>
        <v>555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85</v>
      </c>
      <c r="F22" s="21">
        <v>119</v>
      </c>
      <c r="G22" s="21">
        <f t="shared" si="1"/>
        <v>204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f>SUM(E9:E22)</f>
        <v>13267</v>
      </c>
      <c r="F23" s="174">
        <f>SUM(F9:F22)</f>
        <v>13608</v>
      </c>
      <c r="G23" s="175">
        <f>F23+E23</f>
        <v>26875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1895</v>
      </c>
      <c r="F24" s="21">
        <v>236</v>
      </c>
      <c r="G24" s="21">
        <f t="shared" ref="G24:G50" si="2">F24+E24</f>
        <v>2131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60</v>
      </c>
      <c r="F25" s="21">
        <v>75</v>
      </c>
      <c r="G25" s="21">
        <f t="shared" si="2"/>
        <v>135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306</v>
      </c>
      <c r="F26" s="21">
        <v>182</v>
      </c>
      <c r="G26" s="21">
        <f t="shared" si="2"/>
        <v>488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65</v>
      </c>
      <c r="F27" s="21">
        <v>71</v>
      </c>
      <c r="G27" s="21">
        <f t="shared" si="2"/>
        <v>136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6149</v>
      </c>
      <c r="F28" s="21">
        <v>3579</v>
      </c>
      <c r="G28" s="21">
        <f t="shared" si="2"/>
        <v>9728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12728</v>
      </c>
      <c r="F29" s="21">
        <v>55408</v>
      </c>
      <c r="G29" s="21">
        <f t="shared" si="2"/>
        <v>68136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360</v>
      </c>
      <c r="F30" s="21">
        <v>294</v>
      </c>
      <c r="G30" s="21">
        <f t="shared" si="2"/>
        <v>654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489</v>
      </c>
      <c r="F31" s="21">
        <v>317</v>
      </c>
      <c r="G31" s="21">
        <f t="shared" si="2"/>
        <v>806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f>SUM(E33:E44)</f>
        <v>19432</v>
      </c>
      <c r="F32" s="36">
        <f>SUM(F33:F44)</f>
        <v>57497</v>
      </c>
      <c r="G32" s="36">
        <f t="shared" si="2"/>
        <v>76929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107</v>
      </c>
      <c r="F33" s="21">
        <v>135</v>
      </c>
      <c r="G33" s="21">
        <f t="shared" si="2"/>
        <v>242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5</v>
      </c>
      <c r="F34" s="21">
        <v>12</v>
      </c>
      <c r="G34" s="21">
        <f t="shared" si="2"/>
        <v>17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335</v>
      </c>
      <c r="F35" s="21">
        <v>480</v>
      </c>
      <c r="G35" s="21">
        <f t="shared" si="2"/>
        <v>815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437</v>
      </c>
      <c r="F36" s="21">
        <v>620</v>
      </c>
      <c r="G36" s="21">
        <f t="shared" si="2"/>
        <v>1057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241</v>
      </c>
      <c r="F37" s="21">
        <v>342</v>
      </c>
      <c r="G37" s="21">
        <f t="shared" si="2"/>
        <v>583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157</v>
      </c>
      <c r="F38" s="21">
        <v>172</v>
      </c>
      <c r="G38" s="21">
        <f t="shared" si="2"/>
        <v>329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253</v>
      </c>
      <c r="F39" s="21">
        <v>226</v>
      </c>
      <c r="G39" s="21">
        <f t="shared" si="2"/>
        <v>479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1006</v>
      </c>
      <c r="F40" s="21">
        <v>241</v>
      </c>
      <c r="G40" s="21">
        <f t="shared" si="2"/>
        <v>1247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1098</v>
      </c>
      <c r="F41" s="21">
        <v>2016</v>
      </c>
      <c r="G41" s="21">
        <f t="shared" si="2"/>
        <v>3114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1540</v>
      </c>
      <c r="F42" s="21">
        <v>1389</v>
      </c>
      <c r="G42" s="21">
        <f t="shared" si="2"/>
        <v>2929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160</v>
      </c>
      <c r="F43" s="21">
        <v>352</v>
      </c>
      <c r="G43" s="21">
        <f t="shared" si="2"/>
        <v>512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14093</v>
      </c>
      <c r="F44" s="21">
        <v>51512</v>
      </c>
      <c r="G44" s="21">
        <f t="shared" si="2"/>
        <v>65605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1920</v>
      </c>
      <c r="F45" s="65">
        <v>1969</v>
      </c>
      <c r="G45" s="65">
        <f t="shared" si="2"/>
        <v>3889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6964</v>
      </c>
      <c r="F46" s="65">
        <v>5092</v>
      </c>
      <c r="G46" s="65">
        <f t="shared" si="2"/>
        <v>12056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f>E50+E49</f>
        <v>5263</v>
      </c>
      <c r="F48" s="19">
        <f>F50+F49</f>
        <v>4381</v>
      </c>
      <c r="G48" s="19">
        <f t="shared" si="2"/>
        <v>9644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5160</v>
      </c>
      <c r="F49" s="22">
        <v>4271</v>
      </c>
      <c r="G49" s="22">
        <v>9431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103</v>
      </c>
      <c r="F50" s="22">
        <v>110</v>
      </c>
      <c r="G50" s="177">
        <f t="shared" si="2"/>
        <v>213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92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topLeftCell="A4" zoomScale="40" zoomScaleNormal="50" zoomScaleSheetLayoutView="25" workbookViewId="0">
      <selection activeCell="M43" sqref="M43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93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f>SUM(E8+E32+E45+E46+E48)</f>
        <v>67888</v>
      </c>
      <c r="F7" s="13">
        <f>SUM(F8+F32+F45+F46+F48)</f>
        <v>139901</v>
      </c>
      <c r="G7" s="13">
        <f>SUM(G8+G32+G45+G46+G48)</f>
        <v>207789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f>SUM(E9:E31)-E23</f>
        <v>35190</v>
      </c>
      <c r="F8" s="19">
        <f t="shared" ref="F8" si="0">SUM(F9:F31)-F23</f>
        <v>73680</v>
      </c>
      <c r="G8" s="19">
        <f>SUM(G9:G31)-G23</f>
        <v>108870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140</v>
      </c>
      <c r="F9" s="21">
        <v>207</v>
      </c>
      <c r="G9" s="21">
        <f>F9+E9</f>
        <v>347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1845</v>
      </c>
      <c r="F10" s="21">
        <v>1166</v>
      </c>
      <c r="G10" s="21">
        <f t="shared" ref="G10:G22" si="1">F10+E10</f>
        <v>3011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147</v>
      </c>
      <c r="F11" s="21">
        <v>130</v>
      </c>
      <c r="G11" s="21">
        <f t="shared" si="1"/>
        <v>277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210</v>
      </c>
      <c r="F12" s="21">
        <v>260</v>
      </c>
      <c r="G12" s="21">
        <f t="shared" si="1"/>
        <v>470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234</v>
      </c>
      <c r="F13" s="21">
        <v>414</v>
      </c>
      <c r="G13" s="21">
        <f t="shared" si="1"/>
        <v>648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1201</v>
      </c>
      <c r="F14" s="21">
        <v>887</v>
      </c>
      <c r="G14" s="21">
        <f t="shared" si="1"/>
        <v>2088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1880</v>
      </c>
      <c r="F15" s="21">
        <v>1725</v>
      </c>
      <c r="G15" s="21">
        <f t="shared" si="1"/>
        <v>3605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711</v>
      </c>
      <c r="F16" s="21">
        <v>1487</v>
      </c>
      <c r="G16" s="21">
        <f t="shared" si="1"/>
        <v>2198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1648</v>
      </c>
      <c r="F17" s="21">
        <v>545</v>
      </c>
      <c r="G17" s="21">
        <f t="shared" si="1"/>
        <v>2193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2922</v>
      </c>
      <c r="F18" s="21">
        <v>4112</v>
      </c>
      <c r="G18" s="21">
        <f t="shared" si="1"/>
        <v>7034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211</v>
      </c>
      <c r="F19" s="21">
        <v>278</v>
      </c>
      <c r="G19" s="21">
        <f t="shared" si="1"/>
        <v>489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1769</v>
      </c>
      <c r="F20" s="21">
        <v>1900</v>
      </c>
      <c r="G20" s="21">
        <f t="shared" si="1"/>
        <v>3669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197</v>
      </c>
      <c r="F21" s="21">
        <v>358</v>
      </c>
      <c r="G21" s="21">
        <f t="shared" si="1"/>
        <v>555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83</v>
      </c>
      <c r="F22" s="21">
        <v>118</v>
      </c>
      <c r="G22" s="21">
        <f t="shared" si="1"/>
        <v>201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f>SUM(E9:E22)</f>
        <v>13198</v>
      </c>
      <c r="F23" s="174">
        <f>SUM(F9:F22)</f>
        <v>13587</v>
      </c>
      <c r="G23" s="175">
        <f>F23+E23</f>
        <v>26785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1870</v>
      </c>
      <c r="F24" s="21">
        <v>210</v>
      </c>
      <c r="G24" s="21">
        <f t="shared" ref="G24:G50" si="2">F24+E24</f>
        <v>2080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60</v>
      </c>
      <c r="F25" s="21">
        <v>71</v>
      </c>
      <c r="G25" s="21">
        <f t="shared" si="2"/>
        <v>131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304</v>
      </c>
      <c r="F26" s="21">
        <v>183</v>
      </c>
      <c r="G26" s="21">
        <f t="shared" si="2"/>
        <v>487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65</v>
      </c>
      <c r="F27" s="21">
        <v>71</v>
      </c>
      <c r="G27" s="21">
        <f t="shared" si="2"/>
        <v>136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6080</v>
      </c>
      <c r="F28" s="21">
        <v>3549</v>
      </c>
      <c r="G28" s="21">
        <f t="shared" si="2"/>
        <v>9629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12772</v>
      </c>
      <c r="F29" s="21">
        <v>55406</v>
      </c>
      <c r="G29" s="21">
        <f t="shared" si="2"/>
        <v>68178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369</v>
      </c>
      <c r="F30" s="21">
        <v>295</v>
      </c>
      <c r="G30" s="21">
        <f t="shared" si="2"/>
        <v>664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472</v>
      </c>
      <c r="F31" s="21">
        <v>308</v>
      </c>
      <c r="G31" s="21">
        <f t="shared" si="2"/>
        <v>780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f>SUM(E33:E44)</f>
        <v>18630</v>
      </c>
      <c r="F32" s="36">
        <f>SUM(F33:F44)</f>
        <v>54949</v>
      </c>
      <c r="G32" s="36">
        <f t="shared" si="2"/>
        <v>73579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108</v>
      </c>
      <c r="F33" s="21">
        <v>136</v>
      </c>
      <c r="G33" s="21">
        <f t="shared" si="2"/>
        <v>244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5</v>
      </c>
      <c r="F34" s="21">
        <v>12</v>
      </c>
      <c r="G34" s="21">
        <f t="shared" si="2"/>
        <v>17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342</v>
      </c>
      <c r="F35" s="21">
        <v>479</v>
      </c>
      <c r="G35" s="21">
        <f t="shared" si="2"/>
        <v>821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429</v>
      </c>
      <c r="F36" s="21">
        <v>610</v>
      </c>
      <c r="G36" s="21">
        <f t="shared" si="2"/>
        <v>1039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227</v>
      </c>
      <c r="F37" s="21">
        <v>337</v>
      </c>
      <c r="G37" s="21">
        <f t="shared" si="2"/>
        <v>564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142</v>
      </c>
      <c r="F38" s="21">
        <v>152</v>
      </c>
      <c r="G38" s="21">
        <f t="shared" si="2"/>
        <v>294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241</v>
      </c>
      <c r="F39" s="21">
        <v>213</v>
      </c>
      <c r="G39" s="21">
        <f t="shared" si="2"/>
        <v>454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1006</v>
      </c>
      <c r="F40" s="21">
        <v>245</v>
      </c>
      <c r="G40" s="21">
        <f t="shared" si="2"/>
        <v>1251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1084</v>
      </c>
      <c r="F41" s="21">
        <v>2013</v>
      </c>
      <c r="G41" s="21">
        <f t="shared" si="2"/>
        <v>3097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1526</v>
      </c>
      <c r="F42" s="21">
        <v>1344</v>
      </c>
      <c r="G42" s="21">
        <f t="shared" si="2"/>
        <v>2870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168</v>
      </c>
      <c r="F43" s="21">
        <v>360</v>
      </c>
      <c r="G43" s="21">
        <f t="shared" si="2"/>
        <v>528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13352</v>
      </c>
      <c r="F44" s="21">
        <v>49048</v>
      </c>
      <c r="G44" s="21">
        <f t="shared" si="2"/>
        <v>62400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1872</v>
      </c>
      <c r="F45" s="65">
        <v>1887</v>
      </c>
      <c r="G45" s="65">
        <f t="shared" si="2"/>
        <v>3759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6916</v>
      </c>
      <c r="F46" s="65">
        <v>5017</v>
      </c>
      <c r="G46" s="65">
        <f t="shared" si="2"/>
        <v>11933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f>E50+E49</f>
        <v>5280</v>
      </c>
      <c r="F48" s="19">
        <f>F49+F50</f>
        <v>4368</v>
      </c>
      <c r="G48" s="19">
        <f t="shared" si="2"/>
        <v>9648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5181</v>
      </c>
      <c r="F49" s="22">
        <v>4264</v>
      </c>
      <c r="G49" s="22">
        <v>9445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99</v>
      </c>
      <c r="F50" s="22">
        <v>104</v>
      </c>
      <c r="G50" s="177">
        <f t="shared" si="2"/>
        <v>203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92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8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94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67316.2</v>
      </c>
      <c r="F7" s="13">
        <v>141191.44</v>
      </c>
      <c r="G7" s="13">
        <v>208507.64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34402.47</v>
      </c>
      <c r="F8" s="19">
        <v>73308.62</v>
      </c>
      <c r="G8" s="19">
        <v>107711.09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141</v>
      </c>
      <c r="F9" s="21">
        <v>202</v>
      </c>
      <c r="G9" s="22">
        <v>343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1718</v>
      </c>
      <c r="F10" s="21">
        <v>1120</v>
      </c>
      <c r="G10" s="22">
        <v>2838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142</v>
      </c>
      <c r="F11" s="21">
        <v>125</v>
      </c>
      <c r="G11" s="22">
        <v>267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2">
        <v>195</v>
      </c>
      <c r="F12" s="22">
        <v>245</v>
      </c>
      <c r="G12" s="22">
        <v>440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2">
        <v>211</v>
      </c>
      <c r="F13" s="22">
        <v>387</v>
      </c>
      <c r="G13" s="22">
        <v>598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5">
        <v>1117</v>
      </c>
      <c r="F14" s="25">
        <v>808</v>
      </c>
      <c r="G14" s="22">
        <v>1925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5">
        <v>1740</v>
      </c>
      <c r="F15" s="25">
        <v>1577</v>
      </c>
      <c r="G15" s="22">
        <v>3317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5">
        <v>652</v>
      </c>
      <c r="F16" s="25">
        <v>1392</v>
      </c>
      <c r="G16" s="22">
        <v>2044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5">
        <v>1501</v>
      </c>
      <c r="F17" s="25">
        <v>497</v>
      </c>
      <c r="G17" s="22">
        <v>1998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5">
        <v>2811</v>
      </c>
      <c r="F18" s="25">
        <v>3947</v>
      </c>
      <c r="G18" s="22">
        <v>6758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5">
        <v>192</v>
      </c>
      <c r="F19" s="25">
        <v>258</v>
      </c>
      <c r="G19" s="22">
        <v>450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5">
        <v>1714</v>
      </c>
      <c r="F20" s="25">
        <v>1839</v>
      </c>
      <c r="G20" s="22">
        <v>3553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5">
        <v>161</v>
      </c>
      <c r="F21" s="25">
        <v>327</v>
      </c>
      <c r="G21" s="22">
        <v>488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95</v>
      </c>
      <c r="C22" s="172"/>
      <c r="D22" s="172"/>
      <c r="E22" s="178">
        <v>76</v>
      </c>
      <c r="F22" s="178">
        <v>111</v>
      </c>
      <c r="G22" s="177">
        <v>187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v>12371</v>
      </c>
      <c r="F23" s="174">
        <v>12835</v>
      </c>
      <c r="G23" s="179">
        <v>25206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2">
        <v>1874</v>
      </c>
      <c r="F24" s="22">
        <v>212</v>
      </c>
      <c r="G24" s="25">
        <v>2086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2">
        <v>58</v>
      </c>
      <c r="F25" s="22">
        <v>66</v>
      </c>
      <c r="G25" s="25">
        <v>124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2">
        <v>284</v>
      </c>
      <c r="F26" s="22">
        <v>169</v>
      </c>
      <c r="G26" s="25">
        <v>453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24</v>
      </c>
      <c r="C27" s="7"/>
      <c r="D27" s="7"/>
      <c r="E27" s="180">
        <v>6055</v>
      </c>
      <c r="F27" s="180">
        <v>3552</v>
      </c>
      <c r="G27" s="25">
        <v>9607</v>
      </c>
      <c r="H27" s="165"/>
      <c r="J27" s="49"/>
      <c r="K27" s="49"/>
      <c r="L27" s="49"/>
    </row>
    <row r="28" spans="1:12" s="3" customFormat="1" ht="32.1" customHeight="1">
      <c r="A28" s="16"/>
      <c r="B28" s="23" t="s">
        <v>25</v>
      </c>
      <c r="C28" s="7"/>
      <c r="D28" s="7"/>
      <c r="E28" s="181">
        <v>12997.47</v>
      </c>
      <c r="F28" s="181">
        <v>55917.619999999995</v>
      </c>
      <c r="G28" s="25">
        <v>68915.09</v>
      </c>
      <c r="H28" s="165"/>
      <c r="I28" s="165"/>
      <c r="J28" s="49"/>
      <c r="K28" s="49"/>
      <c r="L28" s="49"/>
    </row>
    <row r="29" spans="1:12" s="3" customFormat="1" ht="32.1" customHeight="1" thickBot="1">
      <c r="A29" s="16"/>
      <c r="B29" s="23" t="s">
        <v>26</v>
      </c>
      <c r="C29" s="32"/>
      <c r="D29" s="32"/>
      <c r="E29" s="180">
        <v>367</v>
      </c>
      <c r="F29" s="180">
        <v>299</v>
      </c>
      <c r="G29" s="25">
        <v>666</v>
      </c>
      <c r="I29" s="165"/>
      <c r="J29" s="49"/>
      <c r="K29" s="49"/>
      <c r="L29" s="49"/>
    </row>
    <row r="30" spans="1:12" s="3" customFormat="1" ht="31.5" customHeight="1" thickTop="1" thickBot="1">
      <c r="A30" s="16"/>
      <c r="B30" s="171" t="s">
        <v>48</v>
      </c>
      <c r="C30" s="7"/>
      <c r="D30" s="7"/>
      <c r="E30" s="180">
        <v>396</v>
      </c>
      <c r="F30" s="180">
        <v>258</v>
      </c>
      <c r="G30" s="178">
        <v>654</v>
      </c>
      <c r="J30" s="49"/>
      <c r="K30" s="49"/>
      <c r="L30" s="49"/>
    </row>
    <row r="31" spans="1:12" s="3" customFormat="1" ht="32.1" customHeight="1" thickTop="1">
      <c r="A31" s="16"/>
      <c r="B31" s="17" t="s">
        <v>28</v>
      </c>
      <c r="C31" s="35"/>
      <c r="D31" s="35"/>
      <c r="E31" s="36">
        <v>18815.98</v>
      </c>
      <c r="F31" s="36">
        <v>56453</v>
      </c>
      <c r="G31" s="182">
        <v>75268.98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20" t="s">
        <v>6</v>
      </c>
      <c r="C32" s="7"/>
      <c r="D32" s="7"/>
      <c r="E32" s="21">
        <v>108</v>
      </c>
      <c r="F32" s="21">
        <v>139</v>
      </c>
      <c r="G32" s="22">
        <v>247</v>
      </c>
      <c r="J32" s="49"/>
      <c r="K32" s="49"/>
      <c r="L32" s="49"/>
    </row>
    <row r="33" spans="1:254" s="3" customFormat="1" ht="32.1" customHeight="1">
      <c r="A33" s="16"/>
      <c r="B33" s="23" t="s">
        <v>7</v>
      </c>
      <c r="C33" s="9"/>
      <c r="D33" s="7"/>
      <c r="E33" s="21">
        <v>5</v>
      </c>
      <c r="F33" s="21">
        <v>12</v>
      </c>
      <c r="G33" s="22">
        <v>17</v>
      </c>
      <c r="J33" s="49"/>
      <c r="K33" s="49"/>
      <c r="L33" s="49"/>
    </row>
    <row r="34" spans="1:254" s="3" customFormat="1" ht="32.1" customHeight="1">
      <c r="A34" s="16"/>
      <c r="B34" s="23" t="s">
        <v>8</v>
      </c>
      <c r="C34" s="9"/>
      <c r="D34" s="7"/>
      <c r="E34" s="21">
        <v>327</v>
      </c>
      <c r="F34" s="21">
        <v>460</v>
      </c>
      <c r="G34" s="22">
        <v>787</v>
      </c>
      <c r="I34" s="165"/>
      <c r="J34" s="49"/>
      <c r="K34" s="49"/>
      <c r="L34" s="49"/>
    </row>
    <row r="35" spans="1:254" s="3" customFormat="1" ht="32.1" customHeight="1">
      <c r="A35" s="16"/>
      <c r="B35" s="23" t="s">
        <v>9</v>
      </c>
      <c r="C35" s="9"/>
      <c r="D35" s="7"/>
      <c r="E35" s="21">
        <v>427</v>
      </c>
      <c r="F35" s="21">
        <v>609</v>
      </c>
      <c r="G35" s="22">
        <v>1036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</v>
      </c>
      <c r="C36" s="9"/>
      <c r="D36" s="7"/>
      <c r="E36" s="21">
        <v>209</v>
      </c>
      <c r="F36" s="21">
        <v>336</v>
      </c>
      <c r="G36" s="22">
        <v>545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12</v>
      </c>
      <c r="C37" s="9"/>
      <c r="D37" s="7"/>
      <c r="E37" s="21">
        <v>162</v>
      </c>
      <c r="F37" s="21">
        <v>176</v>
      </c>
      <c r="G37" s="22">
        <v>338</v>
      </c>
      <c r="J37" s="49"/>
      <c r="K37" s="49"/>
      <c r="L37" s="49"/>
    </row>
    <row r="38" spans="1:254" s="3" customFormat="1" ht="32.1" customHeight="1">
      <c r="A38" s="16"/>
      <c r="B38" s="23" t="s">
        <v>13</v>
      </c>
      <c r="C38" s="9"/>
      <c r="D38" s="7"/>
      <c r="E38" s="21">
        <v>172.98</v>
      </c>
      <c r="F38" s="21">
        <v>151</v>
      </c>
      <c r="G38" s="22">
        <v>323.98</v>
      </c>
      <c r="I38" s="166"/>
      <c r="J38" s="49"/>
      <c r="K38" s="49"/>
      <c r="L38" s="49"/>
    </row>
    <row r="39" spans="1:254" s="3" customFormat="1" ht="32.1" customHeight="1">
      <c r="A39" s="16"/>
      <c r="B39" s="23" t="s">
        <v>14</v>
      </c>
      <c r="C39" s="9"/>
      <c r="D39" s="7"/>
      <c r="E39" s="21">
        <v>997</v>
      </c>
      <c r="F39" s="21">
        <v>242</v>
      </c>
      <c r="G39" s="22">
        <v>1239</v>
      </c>
      <c r="J39" s="49"/>
      <c r="K39" s="49"/>
      <c r="L39" s="49"/>
    </row>
    <row r="40" spans="1:254" s="3" customFormat="1" ht="32.1" customHeight="1">
      <c r="A40" s="16"/>
      <c r="B40" s="23" t="s">
        <v>29</v>
      </c>
      <c r="C40" s="9"/>
      <c r="D40" s="7"/>
      <c r="E40" s="21">
        <v>1087</v>
      </c>
      <c r="F40" s="21">
        <v>2030</v>
      </c>
      <c r="G40" s="22">
        <v>3117</v>
      </c>
      <c r="H40" s="165"/>
      <c r="J40" s="49"/>
      <c r="K40" s="49"/>
      <c r="L40" s="49"/>
    </row>
    <row r="41" spans="1:254" s="3" customFormat="1" ht="32.1" customHeight="1">
      <c r="A41" s="16"/>
      <c r="B41" s="23" t="s">
        <v>15</v>
      </c>
      <c r="C41" s="9"/>
      <c r="D41" s="7"/>
      <c r="E41" s="21">
        <v>1494</v>
      </c>
      <c r="F41" s="21">
        <v>1375</v>
      </c>
      <c r="G41" s="22">
        <v>2869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21</v>
      </c>
      <c r="C42" s="9"/>
      <c r="D42" s="7"/>
      <c r="E42" s="21">
        <v>169</v>
      </c>
      <c r="F42" s="21">
        <v>361</v>
      </c>
      <c r="G42" s="22">
        <v>530</v>
      </c>
      <c r="J42" s="49"/>
      <c r="K42" s="49"/>
      <c r="L42" s="49"/>
    </row>
    <row r="43" spans="1:254" s="3" customFormat="1" ht="32.1" customHeight="1" thickBot="1">
      <c r="A43" s="16"/>
      <c r="B43" s="171" t="s">
        <v>30</v>
      </c>
      <c r="C43" s="9"/>
      <c r="D43" s="7"/>
      <c r="E43" s="21">
        <v>13658</v>
      </c>
      <c r="F43" s="21">
        <v>50562</v>
      </c>
      <c r="G43" s="22">
        <v>64220</v>
      </c>
      <c r="H43" s="166"/>
      <c r="J43" s="49"/>
      <c r="K43" s="49"/>
      <c r="L43" s="49"/>
    </row>
    <row r="44" spans="1:254" s="3" customFormat="1" ht="32.1" customHeight="1" thickTop="1" thickBot="1">
      <c r="A44" s="16"/>
      <c r="B44" s="176" t="s">
        <v>31</v>
      </c>
      <c r="C44" s="64"/>
      <c r="D44" s="64"/>
      <c r="E44" s="65">
        <v>1948</v>
      </c>
      <c r="F44" s="65">
        <v>1964</v>
      </c>
      <c r="G44" s="66">
        <v>3912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32.1" customHeight="1" thickTop="1">
      <c r="A45" s="16"/>
      <c r="B45" s="67" t="s">
        <v>32</v>
      </c>
      <c r="C45" s="68"/>
      <c r="D45" s="68"/>
      <c r="E45" s="65">
        <v>6819.75</v>
      </c>
      <c r="F45" s="65">
        <v>4992.82</v>
      </c>
      <c r="G45" s="65">
        <v>11812.57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Top="1">
      <c r="A47" s="16"/>
      <c r="B47" s="47" t="s">
        <v>34</v>
      </c>
      <c r="C47" s="48"/>
      <c r="D47" s="48"/>
      <c r="E47" s="19">
        <v>5330</v>
      </c>
      <c r="F47" s="19">
        <v>4473</v>
      </c>
      <c r="G47" s="19">
        <v>9803</v>
      </c>
      <c r="H47" s="49"/>
      <c r="I47" s="49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>
      <c r="A48" s="16"/>
      <c r="B48" s="23" t="s">
        <v>35</v>
      </c>
      <c r="C48" s="9"/>
      <c r="D48" s="7"/>
      <c r="E48" s="22">
        <v>5231</v>
      </c>
      <c r="F48" s="22">
        <v>4370</v>
      </c>
      <c r="G48" s="22">
        <v>9601</v>
      </c>
      <c r="H48" s="49"/>
      <c r="I48" s="49"/>
      <c r="J48" s="49"/>
      <c r="K48" s="49"/>
      <c r="L48" s="49"/>
    </row>
    <row r="49" spans="1:12" s="3" customFormat="1" ht="32.1" customHeight="1" thickBot="1">
      <c r="A49" s="16"/>
      <c r="B49" s="34" t="s">
        <v>36</v>
      </c>
      <c r="C49" s="9"/>
      <c r="D49" s="7"/>
      <c r="E49" s="22">
        <v>99</v>
      </c>
      <c r="F49" s="22">
        <v>103</v>
      </c>
      <c r="G49" s="22">
        <v>202</v>
      </c>
      <c r="H49" s="15"/>
      <c r="I49" s="49"/>
      <c r="J49" s="49"/>
      <c r="K49" s="49"/>
      <c r="L49" s="49"/>
    </row>
    <row r="50" spans="1:12" s="3" customFormat="1" ht="27" thickTop="1">
      <c r="A50" s="1"/>
      <c r="B50" s="9"/>
      <c r="C50" s="9"/>
      <c r="D50" s="9"/>
      <c r="E50" s="51"/>
      <c r="F50" s="51"/>
      <c r="G50" s="51"/>
    </row>
    <row r="51" spans="1:12" s="57" customFormat="1" ht="26.25">
      <c r="A51" s="53"/>
      <c r="B51" s="55"/>
      <c r="C51" s="55"/>
      <c r="D51" s="55"/>
      <c r="E51" s="56"/>
      <c r="F51" s="52"/>
      <c r="G51" s="52" t="s">
        <v>96</v>
      </c>
      <c r="H51" s="3"/>
      <c r="I51" s="3"/>
      <c r="J51" s="3"/>
      <c r="K51" s="3"/>
      <c r="L51" s="3"/>
    </row>
    <row r="52" spans="1:12" s="57" customFormat="1" ht="52.5">
      <c r="A52" s="53"/>
      <c r="B52" s="54" t="s">
        <v>38</v>
      </c>
      <c r="H52" s="3"/>
      <c r="I52" s="3"/>
      <c r="J52" s="3"/>
      <c r="K52" s="3"/>
      <c r="L52" s="3"/>
    </row>
    <row r="53" spans="1:12" s="3" customFormat="1" ht="56.25">
      <c r="A53" s="1"/>
      <c r="B53" s="167" t="s">
        <v>55</v>
      </c>
      <c r="C53" s="9"/>
      <c r="D53" s="9"/>
      <c r="E53" s="7"/>
      <c r="F53" s="7"/>
      <c r="G53" s="7"/>
      <c r="J53" s="57"/>
      <c r="K53" s="57"/>
      <c r="L53" s="57"/>
    </row>
    <row r="54" spans="1:12" s="3" customFormat="1" ht="56.25">
      <c r="A54" s="1"/>
      <c r="B54" s="168" t="s">
        <v>69</v>
      </c>
      <c r="C54" s="9"/>
      <c r="D54" s="9"/>
      <c r="E54" s="7"/>
      <c r="F54" s="7"/>
      <c r="G54" s="7"/>
      <c r="H54" s="57"/>
      <c r="I54" s="57"/>
      <c r="J54" s="57"/>
      <c r="K54" s="57"/>
      <c r="L54" s="57"/>
    </row>
    <row r="55" spans="1:12" ht="56.25">
      <c r="B55" s="168" t="s">
        <v>57</v>
      </c>
      <c r="H55" s="57"/>
      <c r="I55" s="57"/>
      <c r="J55" s="3"/>
      <c r="K55" s="3"/>
      <c r="L55" s="3"/>
    </row>
    <row r="56" spans="1:12" ht="82.5">
      <c r="B56" s="168" t="s">
        <v>64</v>
      </c>
      <c r="H56" s="3"/>
      <c r="I56" s="3"/>
      <c r="J56" s="3"/>
      <c r="K56" s="3"/>
      <c r="L56" s="3"/>
    </row>
    <row r="57" spans="1:12" ht="25.5">
      <c r="B57" s="169"/>
      <c r="C57" t="s">
        <v>65</v>
      </c>
      <c r="D57" t="s">
        <v>66</v>
      </c>
      <c r="H57" s="3"/>
      <c r="I57" s="3"/>
    </row>
    <row r="58" spans="1:12">
      <c r="B58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8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97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67116.989999999991</v>
      </c>
      <c r="F7" s="13">
        <v>141609.24999999997</v>
      </c>
      <c r="G7" s="13">
        <v>208726.24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34136.46</v>
      </c>
      <c r="F8" s="19">
        <v>73069.61</v>
      </c>
      <c r="G8" s="19">
        <v>107206.07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140</v>
      </c>
      <c r="F9" s="21">
        <v>201</v>
      </c>
      <c r="G9" s="22">
        <v>341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1681</v>
      </c>
      <c r="F10" s="21">
        <v>1073</v>
      </c>
      <c r="G10" s="22">
        <v>2754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139</v>
      </c>
      <c r="F11" s="21">
        <v>119</v>
      </c>
      <c r="G11" s="22">
        <v>258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2">
        <v>191</v>
      </c>
      <c r="F12" s="22">
        <v>241</v>
      </c>
      <c r="G12" s="22">
        <v>432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2">
        <v>206</v>
      </c>
      <c r="F13" s="22">
        <v>365</v>
      </c>
      <c r="G13" s="22">
        <v>571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5">
        <v>1092</v>
      </c>
      <c r="F14" s="25">
        <v>743</v>
      </c>
      <c r="G14" s="22">
        <v>1835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5">
        <v>1692</v>
      </c>
      <c r="F15" s="25">
        <v>1513</v>
      </c>
      <c r="G15" s="22">
        <v>3205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5">
        <v>625</v>
      </c>
      <c r="F16" s="25">
        <v>1323</v>
      </c>
      <c r="G16" s="22">
        <v>1948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5">
        <v>1418</v>
      </c>
      <c r="F17" s="25">
        <v>471</v>
      </c>
      <c r="G17" s="22">
        <v>1889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5">
        <v>2771</v>
      </c>
      <c r="F18" s="25">
        <v>3883</v>
      </c>
      <c r="G18" s="22">
        <v>6654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5">
        <v>186</v>
      </c>
      <c r="F19" s="25">
        <v>249</v>
      </c>
      <c r="G19" s="22">
        <v>435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5">
        <v>1657</v>
      </c>
      <c r="F20" s="25">
        <v>1788</v>
      </c>
      <c r="G20" s="22">
        <v>3445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5">
        <v>160</v>
      </c>
      <c r="F21" s="25">
        <v>326</v>
      </c>
      <c r="G21" s="22">
        <v>486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178">
        <v>69</v>
      </c>
      <c r="F22" s="178">
        <v>95</v>
      </c>
      <c r="G22" s="177">
        <v>164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v>12027</v>
      </c>
      <c r="F23" s="174">
        <v>12390</v>
      </c>
      <c r="G23" s="179">
        <v>24417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2">
        <v>1891</v>
      </c>
      <c r="F24" s="22">
        <v>212</v>
      </c>
      <c r="G24" s="25">
        <v>2103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2">
        <v>58</v>
      </c>
      <c r="F25" s="22">
        <v>66</v>
      </c>
      <c r="G25" s="25">
        <v>124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2">
        <v>281</v>
      </c>
      <c r="F26" s="22">
        <v>168</v>
      </c>
      <c r="G26" s="25">
        <v>449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24</v>
      </c>
      <c r="C27" s="7"/>
      <c r="D27" s="7"/>
      <c r="E27" s="180">
        <v>6047</v>
      </c>
      <c r="F27" s="180">
        <v>3541</v>
      </c>
      <c r="G27" s="25">
        <v>9588</v>
      </c>
      <c r="H27" s="165"/>
      <c r="J27" s="49"/>
      <c r="K27" s="49"/>
      <c r="L27" s="49"/>
    </row>
    <row r="28" spans="1:12" s="3" customFormat="1" ht="32.1" customHeight="1">
      <c r="A28" s="16"/>
      <c r="B28" s="23" t="s">
        <v>25</v>
      </c>
      <c r="C28" s="7"/>
      <c r="D28" s="7"/>
      <c r="E28" s="181">
        <v>13045.46</v>
      </c>
      <c r="F28" s="181">
        <v>56113.61</v>
      </c>
      <c r="G28" s="25">
        <v>69159.070000000007</v>
      </c>
      <c r="H28" s="165"/>
      <c r="I28" s="165"/>
      <c r="J28" s="49"/>
      <c r="K28" s="49"/>
      <c r="L28" s="49"/>
    </row>
    <row r="29" spans="1:12" s="3" customFormat="1" ht="32.1" customHeight="1" thickBot="1">
      <c r="A29" s="16"/>
      <c r="B29" s="23" t="s">
        <v>26</v>
      </c>
      <c r="C29" s="32"/>
      <c r="D29" s="32"/>
      <c r="E29" s="180">
        <v>393</v>
      </c>
      <c r="F29" s="180">
        <v>323</v>
      </c>
      <c r="G29" s="25">
        <v>716</v>
      </c>
      <c r="I29" s="165"/>
      <c r="J29" s="49"/>
      <c r="K29" s="49"/>
      <c r="L29" s="49"/>
    </row>
    <row r="30" spans="1:12" s="3" customFormat="1" ht="31.5" customHeight="1" thickTop="1" thickBot="1">
      <c r="A30" s="16"/>
      <c r="B30" s="171" t="s">
        <v>48</v>
      </c>
      <c r="C30" s="7"/>
      <c r="D30" s="7"/>
      <c r="E30" s="180">
        <v>394</v>
      </c>
      <c r="F30" s="180">
        <v>256</v>
      </c>
      <c r="G30" s="178">
        <v>650</v>
      </c>
      <c r="J30" s="49"/>
      <c r="K30" s="49"/>
      <c r="L30" s="49"/>
    </row>
    <row r="31" spans="1:12" s="3" customFormat="1" ht="32.1" customHeight="1" thickTop="1">
      <c r="A31" s="16"/>
      <c r="B31" s="17" t="s">
        <v>28</v>
      </c>
      <c r="C31" s="35"/>
      <c r="D31" s="35"/>
      <c r="E31" s="36">
        <v>18955.78</v>
      </c>
      <c r="F31" s="36">
        <v>57095.81</v>
      </c>
      <c r="G31" s="182">
        <v>76051.59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20" t="s">
        <v>6</v>
      </c>
      <c r="C32" s="7"/>
      <c r="D32" s="7"/>
      <c r="E32" s="21">
        <v>102</v>
      </c>
      <c r="F32" s="21">
        <v>142</v>
      </c>
      <c r="G32" s="22">
        <v>244</v>
      </c>
      <c r="J32" s="49"/>
      <c r="K32" s="49"/>
      <c r="L32" s="49"/>
    </row>
    <row r="33" spans="1:254" s="3" customFormat="1" ht="32.1" customHeight="1">
      <c r="A33" s="16"/>
      <c r="B33" s="23" t="s">
        <v>7</v>
      </c>
      <c r="C33" s="9"/>
      <c r="D33" s="7"/>
      <c r="E33" s="21">
        <v>6</v>
      </c>
      <c r="F33" s="21">
        <v>11</v>
      </c>
      <c r="G33" s="22">
        <v>17</v>
      </c>
      <c r="J33" s="49"/>
      <c r="K33" s="49"/>
      <c r="L33" s="49"/>
    </row>
    <row r="34" spans="1:254" s="3" customFormat="1" ht="32.1" customHeight="1">
      <c r="A34" s="16"/>
      <c r="B34" s="23" t="s">
        <v>8</v>
      </c>
      <c r="C34" s="9"/>
      <c r="D34" s="7"/>
      <c r="E34" s="21">
        <v>321</v>
      </c>
      <c r="F34" s="21">
        <v>456</v>
      </c>
      <c r="G34" s="22">
        <v>777</v>
      </c>
      <c r="I34" s="165"/>
      <c r="J34" s="49"/>
      <c r="K34" s="49"/>
      <c r="L34" s="49"/>
    </row>
    <row r="35" spans="1:254" s="3" customFormat="1" ht="32.1" customHeight="1">
      <c r="A35" s="16"/>
      <c r="B35" s="23" t="s">
        <v>9</v>
      </c>
      <c r="C35" s="9"/>
      <c r="D35" s="7"/>
      <c r="E35" s="21">
        <v>431</v>
      </c>
      <c r="F35" s="21">
        <v>606</v>
      </c>
      <c r="G35" s="22">
        <v>1037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</v>
      </c>
      <c r="C36" s="9"/>
      <c r="D36" s="7"/>
      <c r="E36" s="21">
        <v>221</v>
      </c>
      <c r="F36" s="21">
        <v>328</v>
      </c>
      <c r="G36" s="22">
        <v>549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12</v>
      </c>
      <c r="C37" s="9"/>
      <c r="D37" s="7"/>
      <c r="E37" s="21">
        <v>158</v>
      </c>
      <c r="F37" s="21">
        <v>183</v>
      </c>
      <c r="G37" s="22">
        <v>341</v>
      </c>
      <c r="J37" s="49"/>
      <c r="K37" s="49"/>
      <c r="L37" s="49"/>
    </row>
    <row r="38" spans="1:254" s="3" customFormat="1" ht="32.1" customHeight="1">
      <c r="A38" s="16"/>
      <c r="B38" s="23" t="s">
        <v>13</v>
      </c>
      <c r="C38" s="9"/>
      <c r="D38" s="7"/>
      <c r="E38" s="21">
        <v>172.99</v>
      </c>
      <c r="F38" s="21">
        <v>148</v>
      </c>
      <c r="G38" s="22">
        <v>320.99</v>
      </c>
      <c r="I38" s="166"/>
      <c r="J38" s="49"/>
      <c r="K38" s="49"/>
      <c r="L38" s="49"/>
    </row>
    <row r="39" spans="1:254" s="3" customFormat="1" ht="32.1" customHeight="1">
      <c r="A39" s="16"/>
      <c r="B39" s="23" t="s">
        <v>14</v>
      </c>
      <c r="C39" s="9"/>
      <c r="D39" s="7"/>
      <c r="E39" s="21">
        <v>1006</v>
      </c>
      <c r="F39" s="21">
        <v>245</v>
      </c>
      <c r="G39" s="22">
        <v>1251</v>
      </c>
      <c r="J39" s="49"/>
      <c r="K39" s="49"/>
      <c r="L39" s="49"/>
    </row>
    <row r="40" spans="1:254" s="3" customFormat="1" ht="32.1" customHeight="1">
      <c r="A40" s="16"/>
      <c r="B40" s="23" t="s">
        <v>29</v>
      </c>
      <c r="C40" s="9"/>
      <c r="D40" s="7"/>
      <c r="E40" s="21">
        <v>1084</v>
      </c>
      <c r="F40" s="21">
        <v>2001</v>
      </c>
      <c r="G40" s="22">
        <v>3085</v>
      </c>
      <c r="H40" s="165"/>
      <c r="J40" s="49"/>
      <c r="K40" s="49"/>
      <c r="L40" s="49"/>
    </row>
    <row r="41" spans="1:254" s="3" customFormat="1" ht="32.1" customHeight="1">
      <c r="A41" s="16"/>
      <c r="B41" s="23" t="s">
        <v>15</v>
      </c>
      <c r="C41" s="9"/>
      <c r="D41" s="7"/>
      <c r="E41" s="21">
        <v>1485</v>
      </c>
      <c r="F41" s="21">
        <v>1350</v>
      </c>
      <c r="G41" s="22">
        <v>2835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21</v>
      </c>
      <c r="C42" s="9"/>
      <c r="D42" s="7"/>
      <c r="E42" s="21">
        <v>170</v>
      </c>
      <c r="F42" s="21">
        <v>354</v>
      </c>
      <c r="G42" s="22">
        <v>524</v>
      </c>
      <c r="J42" s="49"/>
      <c r="K42" s="49"/>
      <c r="L42" s="49"/>
    </row>
    <row r="43" spans="1:254" s="3" customFormat="1" ht="32.1" customHeight="1" thickBot="1">
      <c r="A43" s="16"/>
      <c r="B43" s="171" t="s">
        <v>30</v>
      </c>
      <c r="C43" s="9"/>
      <c r="D43" s="7"/>
      <c r="E43" s="21">
        <v>13798.79</v>
      </c>
      <c r="F43" s="21">
        <v>51271.81</v>
      </c>
      <c r="G43" s="22">
        <v>65070.6</v>
      </c>
      <c r="H43" s="166"/>
      <c r="J43" s="49"/>
      <c r="K43" s="49"/>
      <c r="L43" s="49"/>
    </row>
    <row r="44" spans="1:254" s="3" customFormat="1" ht="32.1" customHeight="1" thickTop="1" thickBot="1">
      <c r="A44" s="16"/>
      <c r="B44" s="176" t="s">
        <v>31</v>
      </c>
      <c r="C44" s="64"/>
      <c r="D44" s="64"/>
      <c r="E44" s="65">
        <v>1887</v>
      </c>
      <c r="F44" s="65">
        <v>1886</v>
      </c>
      <c r="G44" s="66">
        <v>3773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32.1" customHeight="1" thickTop="1">
      <c r="A45" s="16"/>
      <c r="B45" s="67" t="s">
        <v>32</v>
      </c>
      <c r="C45" s="68"/>
      <c r="D45" s="68"/>
      <c r="E45" s="65">
        <v>6744.75</v>
      </c>
      <c r="F45" s="65">
        <v>4952.83</v>
      </c>
      <c r="G45" s="65">
        <v>11697.58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Top="1">
      <c r="A47" s="16"/>
      <c r="B47" s="47" t="s">
        <v>34</v>
      </c>
      <c r="C47" s="48"/>
      <c r="D47" s="48"/>
      <c r="E47" s="19">
        <v>5393</v>
      </c>
      <c r="F47" s="19">
        <v>4605</v>
      </c>
      <c r="G47" s="19">
        <v>9998</v>
      </c>
      <c r="H47" s="49"/>
      <c r="I47" s="49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>
      <c r="A48" s="16"/>
      <c r="B48" s="23" t="s">
        <v>35</v>
      </c>
      <c r="C48" s="9"/>
      <c r="D48" s="7"/>
      <c r="E48" s="22">
        <v>5295</v>
      </c>
      <c r="F48" s="22">
        <v>4500</v>
      </c>
      <c r="G48" s="22">
        <v>9795</v>
      </c>
      <c r="H48" s="49"/>
      <c r="I48" s="49"/>
      <c r="J48" s="49"/>
      <c r="K48" s="49"/>
      <c r="L48" s="49"/>
    </row>
    <row r="49" spans="1:12" s="3" customFormat="1" ht="32.1" customHeight="1" thickBot="1">
      <c r="A49" s="16"/>
      <c r="B49" s="34" t="s">
        <v>36</v>
      </c>
      <c r="C49" s="9"/>
      <c r="D49" s="7"/>
      <c r="E49" s="22">
        <v>98</v>
      </c>
      <c r="F49" s="22">
        <v>105</v>
      </c>
      <c r="G49" s="22">
        <v>203</v>
      </c>
      <c r="H49" s="15"/>
      <c r="I49" s="49"/>
      <c r="J49" s="49"/>
      <c r="K49" s="49"/>
      <c r="L49" s="49"/>
    </row>
    <row r="50" spans="1:12" s="3" customFormat="1" ht="27" thickTop="1">
      <c r="A50" s="1"/>
      <c r="B50" s="9"/>
      <c r="C50" s="9"/>
      <c r="D50" s="9"/>
      <c r="E50" s="51"/>
      <c r="F50" s="51"/>
      <c r="G50" s="51"/>
    </row>
    <row r="51" spans="1:12" s="57" customFormat="1" ht="26.25">
      <c r="A51" s="53"/>
      <c r="B51" s="55"/>
      <c r="C51" s="55"/>
      <c r="D51" s="55"/>
      <c r="E51" s="56"/>
      <c r="F51" s="52"/>
      <c r="G51" s="52" t="s">
        <v>98</v>
      </c>
      <c r="H51" s="3"/>
      <c r="I51" s="3"/>
      <c r="J51" s="3"/>
      <c r="K51" s="3"/>
      <c r="L51" s="3"/>
    </row>
    <row r="52" spans="1:12" s="57" customFormat="1" ht="52.5">
      <c r="A52" s="53"/>
      <c r="B52" s="54" t="s">
        <v>38</v>
      </c>
      <c r="H52" s="3"/>
      <c r="I52" s="3"/>
      <c r="J52" s="3"/>
      <c r="K52" s="3"/>
      <c r="L52" s="3"/>
    </row>
    <row r="53" spans="1:12" s="3" customFormat="1" ht="56.25">
      <c r="A53" s="1"/>
      <c r="B53" s="167" t="s">
        <v>55</v>
      </c>
      <c r="C53" s="9"/>
      <c r="D53" s="9"/>
      <c r="E53" s="7"/>
      <c r="F53" s="7"/>
      <c r="G53" s="7"/>
      <c r="J53" s="57"/>
      <c r="K53" s="57"/>
      <c r="L53" s="57"/>
    </row>
    <row r="54" spans="1:12" s="3" customFormat="1" ht="56.25">
      <c r="A54" s="1"/>
      <c r="B54" s="168" t="s">
        <v>69</v>
      </c>
      <c r="C54" s="9"/>
      <c r="D54" s="9"/>
      <c r="E54" s="7"/>
      <c r="F54" s="7"/>
      <c r="G54" s="7"/>
      <c r="H54" s="57"/>
      <c r="I54" s="57"/>
      <c r="J54" s="57"/>
      <c r="K54" s="57"/>
      <c r="L54" s="57"/>
    </row>
    <row r="55" spans="1:12" ht="56.25">
      <c r="B55" s="168" t="s">
        <v>57</v>
      </c>
      <c r="H55" s="57"/>
      <c r="I55" s="57"/>
      <c r="J55" s="3"/>
      <c r="K55" s="3"/>
      <c r="L55" s="3"/>
    </row>
    <row r="56" spans="1:12" ht="82.5">
      <c r="B56" s="168" t="s">
        <v>64</v>
      </c>
      <c r="H56" s="3"/>
      <c r="I56" s="3"/>
      <c r="J56" s="3"/>
      <c r="K56" s="3"/>
      <c r="L56" s="3"/>
    </row>
    <row r="57" spans="1:12" ht="25.5">
      <c r="B57" s="169"/>
      <c r="C57" t="s">
        <v>65</v>
      </c>
      <c r="D57" t="s">
        <v>66</v>
      </c>
      <c r="H57" s="3"/>
      <c r="I57" s="3"/>
    </row>
    <row r="58" spans="1:12">
      <c r="B58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3"/>
  <sheetViews>
    <sheetView zoomScale="40" zoomScaleNormal="4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99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66462.320000000007</v>
      </c>
      <c r="F7" s="13">
        <v>140372.67000000001</v>
      </c>
      <c r="G7" s="13">
        <v>206834.99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33769.21</v>
      </c>
      <c r="F8" s="19">
        <v>72713.16</v>
      </c>
      <c r="G8" s="19">
        <v>106482.37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124</v>
      </c>
      <c r="F9" s="21">
        <v>172</v>
      </c>
      <c r="G9" s="22">
        <v>296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1690.17</v>
      </c>
      <c r="F10" s="21">
        <v>1320.13</v>
      </c>
      <c r="G10" s="22">
        <v>3010.3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203</v>
      </c>
      <c r="F11" s="22">
        <v>350</v>
      </c>
      <c r="G11" s="22">
        <v>553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437</v>
      </c>
      <c r="F12" s="25">
        <v>636</v>
      </c>
      <c r="G12" s="22">
        <v>1073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1652</v>
      </c>
      <c r="F13" s="25">
        <v>1406</v>
      </c>
      <c r="G13" s="22">
        <v>3058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2389</v>
      </c>
      <c r="F14" s="25">
        <v>829</v>
      </c>
      <c r="G14" s="22">
        <v>3218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3273</v>
      </c>
      <c r="F15" s="25">
        <v>4913</v>
      </c>
      <c r="G15" s="22">
        <v>8186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178</v>
      </c>
      <c r="F16" s="25">
        <v>250</v>
      </c>
      <c r="G16" s="22">
        <v>428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1550</v>
      </c>
      <c r="F17" s="25">
        <v>1683</v>
      </c>
      <c r="G17" s="183">
        <v>3233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158</v>
      </c>
      <c r="F18" s="25">
        <v>322</v>
      </c>
      <c r="G18" s="22">
        <v>480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65</v>
      </c>
      <c r="F19" s="178">
        <v>84</v>
      </c>
      <c r="G19" s="184">
        <v>149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11719.17</v>
      </c>
      <c r="F20" s="174">
        <v>11965.130000000001</v>
      </c>
      <c r="G20" s="179">
        <v>23684.300000000003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1850</v>
      </c>
      <c r="F21" s="22">
        <v>214</v>
      </c>
      <c r="G21" s="25">
        <v>2064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54</v>
      </c>
      <c r="F22" s="22">
        <v>61</v>
      </c>
      <c r="G22" s="25">
        <v>115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269</v>
      </c>
      <c r="F23" s="22">
        <v>174</v>
      </c>
      <c r="G23" s="25">
        <v>443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6008</v>
      </c>
      <c r="F24" s="180">
        <v>3500</v>
      </c>
      <c r="G24" s="25">
        <v>9508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13094</v>
      </c>
      <c r="F25" s="181">
        <v>56207</v>
      </c>
      <c r="G25" s="25">
        <v>69301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394</v>
      </c>
      <c r="F26" s="180">
        <v>329</v>
      </c>
      <c r="G26" s="25">
        <v>723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381.04</v>
      </c>
      <c r="F27" s="180">
        <v>263.03000000000003</v>
      </c>
      <c r="G27" s="178">
        <v>644.07000000000005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18841.09</v>
      </c>
      <c r="F28" s="36">
        <v>56482.48</v>
      </c>
      <c r="G28" s="182">
        <v>75323.570000000007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101</v>
      </c>
      <c r="F29" s="21">
        <v>139</v>
      </c>
      <c r="G29" s="22">
        <v>240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11</v>
      </c>
      <c r="G30" s="183">
        <v>17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275</v>
      </c>
      <c r="F31" s="188">
        <v>375</v>
      </c>
      <c r="G31" s="183">
        <v>650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606</v>
      </c>
      <c r="F32" s="188">
        <v>748</v>
      </c>
      <c r="G32" s="188">
        <v>1354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161</v>
      </c>
      <c r="F33" s="188">
        <v>186</v>
      </c>
      <c r="G33" s="183">
        <v>347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1007</v>
      </c>
      <c r="F34" s="188">
        <v>241</v>
      </c>
      <c r="G34" s="183">
        <v>1248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1809</v>
      </c>
      <c r="F35" s="188">
        <v>1798</v>
      </c>
      <c r="G35" s="188">
        <v>3607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1070</v>
      </c>
      <c r="F36" s="21">
        <v>1963</v>
      </c>
      <c r="G36" s="22">
        <v>3033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171</v>
      </c>
      <c r="F37" s="21">
        <v>350</v>
      </c>
      <c r="G37" s="22">
        <v>521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13635.09</v>
      </c>
      <c r="F38" s="21">
        <v>50671.48</v>
      </c>
      <c r="G38" s="22">
        <v>64306.570000000007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1835</v>
      </c>
      <c r="F39" s="65">
        <v>1805</v>
      </c>
      <c r="G39" s="66">
        <v>3640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6822.02</v>
      </c>
      <c r="F40" s="65">
        <v>4961.0300000000007</v>
      </c>
      <c r="G40" s="65">
        <v>11783.050000000001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/>
      <c r="F41" s="13"/>
      <c r="G41" s="46"/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5195</v>
      </c>
      <c r="F42" s="19">
        <v>4411</v>
      </c>
      <c r="G42" s="19">
        <v>9606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5100</v>
      </c>
      <c r="F43" s="22">
        <v>4306</v>
      </c>
      <c r="G43" s="22">
        <v>9406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95</v>
      </c>
      <c r="F44" s="22">
        <v>105</v>
      </c>
      <c r="G44" s="22">
        <v>200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107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3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108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65667.579999999987</v>
      </c>
      <c r="F7" s="13">
        <v>137529.08000000002</v>
      </c>
      <c r="G7" s="13">
        <v>203196.65999999997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33625.81</v>
      </c>
      <c r="F8" s="19">
        <v>72407.850000000006</v>
      </c>
      <c r="G8" s="19">
        <v>106033.66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118</v>
      </c>
      <c r="F9" s="21">
        <v>167</v>
      </c>
      <c r="G9" s="22">
        <v>285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1684</v>
      </c>
      <c r="F10" s="21">
        <v>1313</v>
      </c>
      <c r="G10" s="22">
        <v>2997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204</v>
      </c>
      <c r="F11" s="22">
        <v>348</v>
      </c>
      <c r="G11" s="22">
        <v>552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433</v>
      </c>
      <c r="F12" s="25">
        <v>626</v>
      </c>
      <c r="G12" s="22">
        <v>1059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1648</v>
      </c>
      <c r="F13" s="25">
        <v>1407</v>
      </c>
      <c r="G13" s="22">
        <v>3055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2370</v>
      </c>
      <c r="F14" s="25">
        <v>824</v>
      </c>
      <c r="G14" s="22">
        <v>3194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3231</v>
      </c>
      <c r="F15" s="25">
        <v>4871</v>
      </c>
      <c r="G15" s="22">
        <v>8102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174</v>
      </c>
      <c r="F16" s="25">
        <v>244</v>
      </c>
      <c r="G16" s="22">
        <v>418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1549</v>
      </c>
      <c r="F17" s="25">
        <v>1678</v>
      </c>
      <c r="G17" s="183">
        <v>3227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162</v>
      </c>
      <c r="F18" s="25">
        <v>322</v>
      </c>
      <c r="G18" s="22">
        <v>484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69</v>
      </c>
      <c r="F19" s="178">
        <v>89</v>
      </c>
      <c r="G19" s="184">
        <v>158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11642</v>
      </c>
      <c r="F20" s="174">
        <v>11889</v>
      </c>
      <c r="G20" s="179">
        <v>23531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1826</v>
      </c>
      <c r="F21" s="22">
        <v>211</v>
      </c>
      <c r="G21" s="25">
        <v>2037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55</v>
      </c>
      <c r="F22" s="22">
        <v>62</v>
      </c>
      <c r="G22" s="25">
        <v>117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265</v>
      </c>
      <c r="F23" s="22">
        <v>176</v>
      </c>
      <c r="G23" s="25">
        <v>441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5975</v>
      </c>
      <c r="F24" s="180">
        <v>3483</v>
      </c>
      <c r="G24" s="25">
        <v>9458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13092.81</v>
      </c>
      <c r="F25" s="181">
        <v>56006.850000000006</v>
      </c>
      <c r="G25" s="25">
        <v>69099.66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389</v>
      </c>
      <c r="F26" s="180">
        <v>322</v>
      </c>
      <c r="G26" s="25">
        <v>711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381</v>
      </c>
      <c r="F27" s="180">
        <v>258</v>
      </c>
      <c r="G27" s="178">
        <v>639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18217.879999999997</v>
      </c>
      <c r="F28" s="36">
        <v>53993.32</v>
      </c>
      <c r="G28" s="182">
        <v>72211.199999999997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105</v>
      </c>
      <c r="F29" s="21">
        <v>140</v>
      </c>
      <c r="G29" s="22">
        <v>245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5</v>
      </c>
      <c r="F30" s="188">
        <v>12</v>
      </c>
      <c r="G30" s="183">
        <v>17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230</v>
      </c>
      <c r="F31" s="188">
        <v>325</v>
      </c>
      <c r="G31" s="183">
        <v>555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617</v>
      </c>
      <c r="F32" s="188">
        <v>746</v>
      </c>
      <c r="G32" s="188">
        <v>1363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172</v>
      </c>
      <c r="F33" s="188">
        <v>187</v>
      </c>
      <c r="G33" s="183">
        <v>359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1003</v>
      </c>
      <c r="F34" s="188">
        <v>244</v>
      </c>
      <c r="G34" s="183">
        <v>1247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1783</v>
      </c>
      <c r="F35" s="188">
        <v>1777</v>
      </c>
      <c r="G35" s="188">
        <v>3560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1092</v>
      </c>
      <c r="F36" s="21">
        <v>1950</v>
      </c>
      <c r="G36" s="22">
        <v>3042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118</v>
      </c>
      <c r="F37" s="21">
        <v>310</v>
      </c>
      <c r="G37" s="22">
        <v>428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13092.88</v>
      </c>
      <c r="F38" s="21">
        <v>48302.32</v>
      </c>
      <c r="G38" s="22">
        <v>61395.199999999997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1796</v>
      </c>
      <c r="F39" s="65">
        <v>1793</v>
      </c>
      <c r="G39" s="66">
        <v>3589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6740.8899999999994</v>
      </c>
      <c r="F40" s="65">
        <v>4878.91</v>
      </c>
      <c r="G40" s="65">
        <v>11619.8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/>
      <c r="F41" s="13"/>
      <c r="G41" s="46"/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5287</v>
      </c>
      <c r="F42" s="19">
        <v>4456</v>
      </c>
      <c r="G42" s="19">
        <v>9743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5197</v>
      </c>
      <c r="F43" s="22">
        <v>4356</v>
      </c>
      <c r="G43" s="22">
        <v>9553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90</v>
      </c>
      <c r="F44" s="22">
        <v>100</v>
      </c>
      <c r="G44" s="22">
        <v>190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109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3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110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66225.049999999988</v>
      </c>
      <c r="F7" s="13">
        <v>140163.44999999998</v>
      </c>
      <c r="G7" s="13">
        <v>206388.5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33703.339999999997</v>
      </c>
      <c r="F8" s="19">
        <v>72665.22</v>
      </c>
      <c r="G8" s="19">
        <v>106368.56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121</v>
      </c>
      <c r="F9" s="21">
        <v>164</v>
      </c>
      <c r="G9" s="22">
        <v>285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1668</v>
      </c>
      <c r="F10" s="21">
        <v>1318</v>
      </c>
      <c r="G10" s="22">
        <v>2986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203</v>
      </c>
      <c r="F11" s="22">
        <v>343</v>
      </c>
      <c r="G11" s="22">
        <v>546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433</v>
      </c>
      <c r="F12" s="25">
        <v>620</v>
      </c>
      <c r="G12" s="22">
        <v>1053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1647</v>
      </c>
      <c r="F13" s="25">
        <v>1420</v>
      </c>
      <c r="G13" s="22">
        <v>3067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2353</v>
      </c>
      <c r="F14" s="25">
        <v>822</v>
      </c>
      <c r="G14" s="22">
        <v>3175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3224</v>
      </c>
      <c r="F15" s="25">
        <v>4851</v>
      </c>
      <c r="G15" s="22">
        <v>8075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173</v>
      </c>
      <c r="F16" s="25">
        <v>247</v>
      </c>
      <c r="G16" s="22">
        <v>420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1567</v>
      </c>
      <c r="F17" s="25">
        <v>1679</v>
      </c>
      <c r="G17" s="183">
        <v>3246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160</v>
      </c>
      <c r="F18" s="25">
        <v>322</v>
      </c>
      <c r="G18" s="22">
        <v>482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71</v>
      </c>
      <c r="F19" s="178">
        <v>89</v>
      </c>
      <c r="G19" s="184">
        <v>160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11620</v>
      </c>
      <c r="F20" s="174">
        <v>11875</v>
      </c>
      <c r="G20" s="179">
        <v>23495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1835</v>
      </c>
      <c r="F21" s="22">
        <v>217</v>
      </c>
      <c r="G21" s="25">
        <v>2052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56</v>
      </c>
      <c r="F22" s="22">
        <v>65</v>
      </c>
      <c r="G22" s="25">
        <v>121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268</v>
      </c>
      <c r="F23" s="22">
        <v>179</v>
      </c>
      <c r="G23" s="25">
        <v>447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5886</v>
      </c>
      <c r="F24" s="180">
        <v>3347</v>
      </c>
      <c r="G24" s="25">
        <v>9233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13268.34</v>
      </c>
      <c r="F25" s="181">
        <v>56407.22</v>
      </c>
      <c r="G25" s="25">
        <v>69675.56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389</v>
      </c>
      <c r="F26" s="180">
        <v>318</v>
      </c>
      <c r="G26" s="25">
        <v>707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381</v>
      </c>
      <c r="F27" s="180">
        <v>257</v>
      </c>
      <c r="G27" s="178">
        <v>638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18652.89</v>
      </c>
      <c r="F28" s="36">
        <v>56346.37</v>
      </c>
      <c r="G28" s="182">
        <v>74999.260000000009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104</v>
      </c>
      <c r="F29" s="21">
        <v>142</v>
      </c>
      <c r="G29" s="22">
        <v>246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12</v>
      </c>
      <c r="G30" s="183">
        <v>18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197</v>
      </c>
      <c r="F31" s="188">
        <v>297</v>
      </c>
      <c r="G31" s="183">
        <v>494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592</v>
      </c>
      <c r="F32" s="188">
        <v>748</v>
      </c>
      <c r="G32" s="188">
        <v>1340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166</v>
      </c>
      <c r="F33" s="188">
        <v>184</v>
      </c>
      <c r="G33" s="183">
        <v>350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1009</v>
      </c>
      <c r="F34" s="188">
        <v>245</v>
      </c>
      <c r="G34" s="183">
        <v>1254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1751</v>
      </c>
      <c r="F35" s="188">
        <v>1726</v>
      </c>
      <c r="G35" s="188">
        <v>3477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1078</v>
      </c>
      <c r="F36" s="21">
        <v>1962</v>
      </c>
      <c r="G36" s="22">
        <v>3040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117</v>
      </c>
      <c r="F37" s="21">
        <v>306</v>
      </c>
      <c r="G37" s="22">
        <v>423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13632.89</v>
      </c>
      <c r="F38" s="21">
        <v>50724.37</v>
      </c>
      <c r="G38" s="22">
        <v>64357.26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1901</v>
      </c>
      <c r="F39" s="65">
        <v>1856</v>
      </c>
      <c r="G39" s="66">
        <v>3757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6744.82</v>
      </c>
      <c r="F40" s="65">
        <v>4890.8599999999997</v>
      </c>
      <c r="G40" s="65">
        <v>11635.68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/>
      <c r="F41" s="13"/>
      <c r="G41" s="46"/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5223</v>
      </c>
      <c r="F42" s="19">
        <v>4405</v>
      </c>
      <c r="G42" s="19">
        <v>9628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5138</v>
      </c>
      <c r="F43" s="22">
        <v>4312</v>
      </c>
      <c r="G43" s="22">
        <v>9450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85</v>
      </c>
      <c r="F44" s="22">
        <v>93</v>
      </c>
      <c r="G44" s="22">
        <v>178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111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3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112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66423.73</v>
      </c>
      <c r="F7" s="13">
        <v>141141.85999999999</v>
      </c>
      <c r="G7" s="13">
        <v>207565.59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33833.199999999997</v>
      </c>
      <c r="F8" s="19">
        <v>73322.209999999992</v>
      </c>
      <c r="G8" s="19">
        <v>107155.40999999999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123</v>
      </c>
      <c r="F9" s="21">
        <v>170</v>
      </c>
      <c r="G9" s="22">
        <v>293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1660</v>
      </c>
      <c r="F10" s="21">
        <v>1317</v>
      </c>
      <c r="G10" s="22">
        <v>2977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199</v>
      </c>
      <c r="F11" s="22">
        <v>339</v>
      </c>
      <c r="G11" s="22">
        <v>538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441</v>
      </c>
      <c r="F12" s="25">
        <v>619</v>
      </c>
      <c r="G12" s="22">
        <v>1060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1645</v>
      </c>
      <c r="F13" s="25">
        <v>1430</v>
      </c>
      <c r="G13" s="22">
        <v>3075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2354</v>
      </c>
      <c r="F14" s="25">
        <v>822</v>
      </c>
      <c r="G14" s="22">
        <v>3176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3228</v>
      </c>
      <c r="F15" s="25">
        <v>4873</v>
      </c>
      <c r="G15" s="22">
        <v>8101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171</v>
      </c>
      <c r="F16" s="25">
        <v>247</v>
      </c>
      <c r="G16" s="22">
        <v>418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1551</v>
      </c>
      <c r="F17" s="25">
        <v>1665</v>
      </c>
      <c r="G17" s="183">
        <v>3216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161</v>
      </c>
      <c r="F18" s="25">
        <v>322</v>
      </c>
      <c r="G18" s="22">
        <v>483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72</v>
      </c>
      <c r="F19" s="178">
        <v>90</v>
      </c>
      <c r="G19" s="184">
        <v>162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11605</v>
      </c>
      <c r="F20" s="174">
        <v>11894</v>
      </c>
      <c r="G20" s="179">
        <v>23499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1825</v>
      </c>
      <c r="F21" s="22">
        <v>222</v>
      </c>
      <c r="G21" s="25">
        <v>2047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51</v>
      </c>
      <c r="F22" s="22">
        <v>64</v>
      </c>
      <c r="G22" s="25">
        <v>115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256</v>
      </c>
      <c r="F23" s="22">
        <v>178</v>
      </c>
      <c r="G23" s="25">
        <v>434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5944</v>
      </c>
      <c r="F24" s="180">
        <v>3430</v>
      </c>
      <c r="G24" s="25">
        <v>9374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13387.199999999999</v>
      </c>
      <c r="F25" s="181">
        <v>56956.21</v>
      </c>
      <c r="G25" s="25">
        <v>70343.41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389</v>
      </c>
      <c r="F26" s="180">
        <v>318</v>
      </c>
      <c r="G26" s="25">
        <v>707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376</v>
      </c>
      <c r="F27" s="180">
        <v>260</v>
      </c>
      <c r="G27" s="178">
        <v>636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18549.760000000002</v>
      </c>
      <c r="F28" s="36">
        <v>56543.83</v>
      </c>
      <c r="G28" s="182">
        <v>75093.59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106</v>
      </c>
      <c r="F29" s="21">
        <v>145</v>
      </c>
      <c r="G29" s="22">
        <v>251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12</v>
      </c>
      <c r="G30" s="183">
        <v>18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189</v>
      </c>
      <c r="F31" s="188">
        <v>281</v>
      </c>
      <c r="G31" s="183">
        <v>470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590</v>
      </c>
      <c r="F32" s="188">
        <v>741</v>
      </c>
      <c r="G32" s="188">
        <v>1331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159</v>
      </c>
      <c r="F33" s="188">
        <v>179</v>
      </c>
      <c r="G33" s="183">
        <v>338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1012</v>
      </c>
      <c r="F34" s="188">
        <v>245</v>
      </c>
      <c r="G34" s="183">
        <v>1257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1723</v>
      </c>
      <c r="F35" s="188">
        <v>1698</v>
      </c>
      <c r="G35" s="188">
        <v>3421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1075</v>
      </c>
      <c r="F36" s="21">
        <v>1966</v>
      </c>
      <c r="G36" s="22">
        <v>3041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114</v>
      </c>
      <c r="F37" s="21">
        <v>312</v>
      </c>
      <c r="G37" s="22">
        <v>426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13575.76</v>
      </c>
      <c r="F38" s="21">
        <v>50964.83</v>
      </c>
      <c r="G38" s="22">
        <v>64540.590000000004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1938</v>
      </c>
      <c r="F39" s="65">
        <v>1862</v>
      </c>
      <c r="G39" s="66">
        <v>3800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6782.77</v>
      </c>
      <c r="F40" s="65">
        <v>4922.82</v>
      </c>
      <c r="G40" s="65">
        <v>11705.59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/>
      <c r="F41" s="13"/>
      <c r="G41" s="46"/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5320</v>
      </c>
      <c r="F42" s="19">
        <v>4491</v>
      </c>
      <c r="G42" s="19">
        <v>9811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5239</v>
      </c>
      <c r="F43" s="22">
        <v>4400</v>
      </c>
      <c r="G43" s="22">
        <v>9639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81</v>
      </c>
      <c r="F44" s="22">
        <v>91</v>
      </c>
      <c r="G44" s="22">
        <v>172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113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3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114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66236.790000000008</v>
      </c>
      <c r="F7" s="13">
        <v>140661.85</v>
      </c>
      <c r="G7" s="13">
        <v>206898.64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33797.35</v>
      </c>
      <c r="F8" s="19">
        <v>72795.850000000006</v>
      </c>
      <c r="G8" s="19">
        <v>106593.20000000001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123</v>
      </c>
      <c r="F9" s="21">
        <v>173</v>
      </c>
      <c r="G9" s="22">
        <v>296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1649</v>
      </c>
      <c r="F10" s="21">
        <v>1281</v>
      </c>
      <c r="G10" s="22">
        <v>2930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211</v>
      </c>
      <c r="F11" s="22">
        <v>335</v>
      </c>
      <c r="G11" s="22">
        <v>546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432</v>
      </c>
      <c r="F12" s="25">
        <v>602</v>
      </c>
      <c r="G12" s="22">
        <v>1034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1701</v>
      </c>
      <c r="F13" s="25">
        <v>1582</v>
      </c>
      <c r="G13" s="22">
        <v>3283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2340</v>
      </c>
      <c r="F14" s="25">
        <v>783</v>
      </c>
      <c r="G14" s="22">
        <v>3123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3160</v>
      </c>
      <c r="F15" s="25">
        <v>4785</v>
      </c>
      <c r="G15" s="22">
        <v>7945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170</v>
      </c>
      <c r="F16" s="25">
        <v>235</v>
      </c>
      <c r="G16" s="22">
        <v>405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1551</v>
      </c>
      <c r="F17" s="25">
        <v>1606</v>
      </c>
      <c r="G17" s="183">
        <v>3157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163</v>
      </c>
      <c r="F18" s="25">
        <v>319</v>
      </c>
      <c r="G18" s="22">
        <v>482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76</v>
      </c>
      <c r="F19" s="178">
        <v>92</v>
      </c>
      <c r="G19" s="184">
        <v>168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11576</v>
      </c>
      <c r="F20" s="174">
        <v>11793</v>
      </c>
      <c r="G20" s="179">
        <v>23369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1817</v>
      </c>
      <c r="F21" s="22">
        <v>222</v>
      </c>
      <c r="G21" s="25">
        <v>2039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49</v>
      </c>
      <c r="F22" s="22">
        <v>64</v>
      </c>
      <c r="G22" s="25">
        <v>113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255</v>
      </c>
      <c r="F23" s="22">
        <v>178</v>
      </c>
      <c r="G23" s="25">
        <v>433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5950</v>
      </c>
      <c r="F24" s="180">
        <v>3453</v>
      </c>
      <c r="G24" s="25">
        <v>9403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13394.35</v>
      </c>
      <c r="F25" s="181">
        <v>56513.85</v>
      </c>
      <c r="G25" s="25">
        <v>69908.2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387</v>
      </c>
      <c r="F26" s="180">
        <v>312</v>
      </c>
      <c r="G26" s="25">
        <v>699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369</v>
      </c>
      <c r="F27" s="180">
        <v>260</v>
      </c>
      <c r="G27" s="178">
        <v>629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18481.47</v>
      </c>
      <c r="F28" s="36">
        <v>56677.97</v>
      </c>
      <c r="G28" s="182">
        <v>75159.44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109</v>
      </c>
      <c r="F29" s="21">
        <v>144</v>
      </c>
      <c r="G29" s="22">
        <v>253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12</v>
      </c>
      <c r="G30" s="183">
        <v>18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226</v>
      </c>
      <c r="F31" s="188">
        <v>302</v>
      </c>
      <c r="G31" s="183">
        <v>528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575</v>
      </c>
      <c r="F32" s="188">
        <v>707</v>
      </c>
      <c r="G32" s="188">
        <v>1282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136</v>
      </c>
      <c r="F33" s="188">
        <v>158</v>
      </c>
      <c r="G33" s="183">
        <v>294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1006</v>
      </c>
      <c r="F34" s="188">
        <v>248</v>
      </c>
      <c r="G34" s="183">
        <v>1254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1733</v>
      </c>
      <c r="F35" s="188">
        <v>1697</v>
      </c>
      <c r="G35" s="188">
        <v>3430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1062</v>
      </c>
      <c r="F36" s="21">
        <v>1939</v>
      </c>
      <c r="G36" s="22">
        <v>3001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109</v>
      </c>
      <c r="F37" s="21">
        <v>315</v>
      </c>
      <c r="G37" s="22">
        <v>424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13519.470000000001</v>
      </c>
      <c r="F38" s="21">
        <v>51155.97</v>
      </c>
      <c r="G38" s="22">
        <v>64675.44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1954</v>
      </c>
      <c r="F39" s="65">
        <v>1871</v>
      </c>
      <c r="G39" s="66">
        <v>3825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6810.9699999999993</v>
      </c>
      <c r="F40" s="65">
        <v>4964.03</v>
      </c>
      <c r="G40" s="65">
        <v>11775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/>
      <c r="F41" s="13"/>
      <c r="G41" s="46"/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5193</v>
      </c>
      <c r="F42" s="19">
        <v>4353</v>
      </c>
      <c r="G42" s="19">
        <v>9546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5121</v>
      </c>
      <c r="F43" s="22">
        <v>4265</v>
      </c>
      <c r="G43" s="22">
        <v>9386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72</v>
      </c>
      <c r="F44" s="22">
        <v>88</v>
      </c>
      <c r="G44" s="22">
        <v>160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115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zoomScale="40" zoomScaleNormal="50" zoomScaleSheetLayoutView="25" workbookViewId="0">
      <selection activeCell="E7" sqref="E7:G4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41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76024</v>
      </c>
      <c r="F7" s="13">
        <v>140822</v>
      </c>
      <c r="G7" s="13">
        <v>216846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38563</v>
      </c>
      <c r="F8" s="19">
        <v>75363</v>
      </c>
      <c r="G8" s="19">
        <v>113926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187</v>
      </c>
      <c r="F9" s="21">
        <v>228</v>
      </c>
      <c r="G9" s="22">
        <v>415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2494</v>
      </c>
      <c r="F10" s="21">
        <v>1521</v>
      </c>
      <c r="G10" s="22">
        <v>4015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128</v>
      </c>
      <c r="F11" s="21">
        <v>136</v>
      </c>
      <c r="G11" s="22">
        <v>264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315</v>
      </c>
      <c r="F12" s="22">
        <v>348</v>
      </c>
      <c r="G12" s="22">
        <v>663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271</v>
      </c>
      <c r="F13" s="22">
        <v>403</v>
      </c>
      <c r="G13" s="22">
        <v>674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1529</v>
      </c>
      <c r="F14" s="25">
        <v>1456</v>
      </c>
      <c r="G14" s="25">
        <v>2985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1801</v>
      </c>
      <c r="F15" s="25">
        <v>1563</v>
      </c>
      <c r="G15" s="25">
        <v>3364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616</v>
      </c>
      <c r="F16" s="25">
        <v>1281</v>
      </c>
      <c r="G16" s="25">
        <v>1897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1973</v>
      </c>
      <c r="F17" s="25">
        <v>654</v>
      </c>
      <c r="G17" s="25">
        <v>2627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3190</v>
      </c>
      <c r="F18" s="25">
        <v>4668</v>
      </c>
      <c r="G18" s="25">
        <v>7858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449</v>
      </c>
      <c r="F19" s="25">
        <v>449</v>
      </c>
      <c r="G19" s="25">
        <v>898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12953</v>
      </c>
      <c r="F20" s="27">
        <v>12707</v>
      </c>
      <c r="G20" s="28">
        <v>25660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1968</v>
      </c>
      <c r="F21" s="29">
        <v>220</v>
      </c>
      <c r="G21" s="30">
        <v>2188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76</v>
      </c>
      <c r="F22" s="22">
        <v>65</v>
      </c>
      <c r="G22" s="22">
        <v>141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233</v>
      </c>
      <c r="F23" s="22">
        <v>145</v>
      </c>
      <c r="G23" s="22">
        <v>378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813</v>
      </c>
      <c r="F24" s="22">
        <v>1354</v>
      </c>
      <c r="G24" s="22">
        <v>2167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7</v>
      </c>
      <c r="F25" s="22">
        <v>12</v>
      </c>
      <c r="G25" s="22">
        <v>19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1515</v>
      </c>
      <c r="F26" s="22">
        <v>390</v>
      </c>
      <c r="G26" s="22">
        <v>1905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7588</v>
      </c>
      <c r="F27" s="22">
        <v>3662</v>
      </c>
      <c r="G27" s="22">
        <v>11250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12949</v>
      </c>
      <c r="F28" s="31">
        <v>56437</v>
      </c>
      <c r="G28" s="22">
        <v>69386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432</v>
      </c>
      <c r="F29" s="22">
        <v>342</v>
      </c>
      <c r="G29" s="33">
        <v>774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29</v>
      </c>
      <c r="F30" s="22">
        <v>29</v>
      </c>
      <c r="G30" s="33">
        <v>58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19237</v>
      </c>
      <c r="F31" s="36">
        <v>54250</v>
      </c>
      <c r="G31" s="36">
        <v>73487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90</v>
      </c>
      <c r="F32" s="21">
        <v>151</v>
      </c>
      <c r="G32" s="22">
        <v>241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34</v>
      </c>
      <c r="F33" s="21">
        <v>46</v>
      </c>
      <c r="G33" s="22">
        <v>80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326</v>
      </c>
      <c r="F34" s="21">
        <v>389</v>
      </c>
      <c r="G34" s="22">
        <v>715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375</v>
      </c>
      <c r="F35" s="21">
        <v>525</v>
      </c>
      <c r="G35" s="22">
        <v>900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175</v>
      </c>
      <c r="F36" s="21">
        <v>289</v>
      </c>
      <c r="G36" s="22">
        <v>464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144</v>
      </c>
      <c r="F37" s="21">
        <v>187</v>
      </c>
      <c r="G37" s="22">
        <v>331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410</v>
      </c>
      <c r="F38" s="21">
        <v>396</v>
      </c>
      <c r="G38" s="22">
        <v>806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1370</v>
      </c>
      <c r="F39" s="21">
        <v>245</v>
      </c>
      <c r="G39" s="62">
        <v>1615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865</v>
      </c>
      <c r="F40" s="21">
        <v>1510</v>
      </c>
      <c r="G40" s="22">
        <v>2375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1755</v>
      </c>
      <c r="F41" s="21">
        <v>1671</v>
      </c>
      <c r="G41" s="22">
        <v>3426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300</v>
      </c>
      <c r="F42" s="21">
        <v>476</v>
      </c>
      <c r="G42" s="22">
        <v>776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13393</v>
      </c>
      <c r="F43" s="21">
        <v>48365</v>
      </c>
      <c r="G43" s="22">
        <v>61758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2784</v>
      </c>
      <c r="F44" s="65">
        <v>3152</v>
      </c>
      <c r="G44" s="66">
        <v>5936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9">
        <v>7150</v>
      </c>
      <c r="F45" s="69">
        <v>4849</v>
      </c>
      <c r="G45" s="65">
        <v>11999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8290</v>
      </c>
      <c r="F47" s="19">
        <v>3208</v>
      </c>
      <c r="G47" s="19">
        <v>11498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4507</v>
      </c>
      <c r="F48" s="22">
        <v>2539</v>
      </c>
      <c r="G48" s="22">
        <v>7046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3783</v>
      </c>
      <c r="F49" s="22">
        <v>669</v>
      </c>
      <c r="G49" s="22">
        <v>4452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3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116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65653.710000000006</v>
      </c>
      <c r="F7" s="13">
        <v>138491.45000000001</v>
      </c>
      <c r="G7" s="13">
        <v>204145.16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33759.020000000004</v>
      </c>
      <c r="F8" s="19">
        <v>72741.78</v>
      </c>
      <c r="G8" s="19">
        <v>106500.8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124</v>
      </c>
      <c r="F9" s="21">
        <v>178</v>
      </c>
      <c r="G9" s="22">
        <v>302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1645.98</v>
      </c>
      <c r="F10" s="21">
        <v>1281</v>
      </c>
      <c r="G10" s="22">
        <v>2926.98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213</v>
      </c>
      <c r="F11" s="22">
        <v>332</v>
      </c>
      <c r="G11" s="22">
        <v>545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428</v>
      </c>
      <c r="F12" s="25">
        <v>599</v>
      </c>
      <c r="G12" s="22">
        <v>1027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1735</v>
      </c>
      <c r="F13" s="25">
        <v>1628</v>
      </c>
      <c r="G13" s="22">
        <v>3363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2325</v>
      </c>
      <c r="F14" s="25">
        <v>780</v>
      </c>
      <c r="G14" s="22">
        <v>3105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3133</v>
      </c>
      <c r="F15" s="25">
        <v>4744</v>
      </c>
      <c r="G15" s="22">
        <v>7877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171</v>
      </c>
      <c r="F16" s="25">
        <v>241</v>
      </c>
      <c r="G16" s="22">
        <v>412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1531</v>
      </c>
      <c r="F17" s="25">
        <v>1584</v>
      </c>
      <c r="G17" s="183">
        <v>3115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157</v>
      </c>
      <c r="F18" s="25">
        <v>317</v>
      </c>
      <c r="G18" s="22">
        <v>474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78</v>
      </c>
      <c r="F19" s="178">
        <v>91</v>
      </c>
      <c r="G19" s="184">
        <v>169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11540.98</v>
      </c>
      <c r="F20" s="174">
        <v>11775</v>
      </c>
      <c r="G20" s="179">
        <v>23315.98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1776</v>
      </c>
      <c r="F21" s="22">
        <v>212</v>
      </c>
      <c r="G21" s="25">
        <v>1988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48</v>
      </c>
      <c r="F22" s="22">
        <v>64</v>
      </c>
      <c r="G22" s="25">
        <v>112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253</v>
      </c>
      <c r="F23" s="22">
        <v>178</v>
      </c>
      <c r="G23" s="25">
        <v>431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5886</v>
      </c>
      <c r="F24" s="180">
        <v>3444</v>
      </c>
      <c r="G24" s="25">
        <v>9330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13497.04</v>
      </c>
      <c r="F25" s="181">
        <v>56494.78</v>
      </c>
      <c r="G25" s="25">
        <v>69991.820000000007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387</v>
      </c>
      <c r="F26" s="180">
        <v>312</v>
      </c>
      <c r="G26" s="25">
        <v>699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371</v>
      </c>
      <c r="F27" s="180">
        <v>262</v>
      </c>
      <c r="G27" s="178">
        <v>633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17848.77</v>
      </c>
      <c r="F28" s="36">
        <v>54483.75</v>
      </c>
      <c r="G28" s="182">
        <v>72332.52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111</v>
      </c>
      <c r="F29" s="21">
        <v>139</v>
      </c>
      <c r="G29" s="22">
        <v>250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12</v>
      </c>
      <c r="G30" s="183">
        <v>18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178</v>
      </c>
      <c r="F31" s="188">
        <v>274</v>
      </c>
      <c r="G31" s="183">
        <v>452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581.99</v>
      </c>
      <c r="F32" s="188">
        <v>712.99</v>
      </c>
      <c r="G32" s="188">
        <v>1294.98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144</v>
      </c>
      <c r="F33" s="188">
        <v>167</v>
      </c>
      <c r="G33" s="183">
        <v>311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1000</v>
      </c>
      <c r="F34" s="188">
        <v>249</v>
      </c>
      <c r="G34" s="183">
        <v>1249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1725</v>
      </c>
      <c r="F35" s="188">
        <v>1691</v>
      </c>
      <c r="G35" s="188">
        <v>3416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1075</v>
      </c>
      <c r="F36" s="21">
        <v>1954</v>
      </c>
      <c r="G36" s="22">
        <v>3029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111</v>
      </c>
      <c r="F37" s="21">
        <v>311</v>
      </c>
      <c r="G37" s="22">
        <v>422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12916.78</v>
      </c>
      <c r="F38" s="21">
        <v>48973.760000000002</v>
      </c>
      <c r="G38" s="22">
        <v>61890.54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1977</v>
      </c>
      <c r="F39" s="65">
        <v>1853</v>
      </c>
      <c r="G39" s="66">
        <v>3830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6868.92</v>
      </c>
      <c r="F40" s="65">
        <v>4999.92</v>
      </c>
      <c r="G40" s="65">
        <v>11868.84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/>
      <c r="F41" s="13"/>
      <c r="G41" s="46"/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5200</v>
      </c>
      <c r="F42" s="19">
        <v>4413</v>
      </c>
      <c r="G42" s="19">
        <v>9613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5128</v>
      </c>
      <c r="F43" s="22">
        <v>4326</v>
      </c>
      <c r="G43" s="22">
        <v>9454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72</v>
      </c>
      <c r="F44" s="22">
        <v>87</v>
      </c>
      <c r="G44" s="22">
        <v>159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117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3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118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66203.44</v>
      </c>
      <c r="F7" s="13">
        <v>140947.68</v>
      </c>
      <c r="G7" s="13">
        <v>207151.12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34046.04</v>
      </c>
      <c r="F8" s="19">
        <v>73392.78</v>
      </c>
      <c r="G8" s="19">
        <v>107438.82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123</v>
      </c>
      <c r="F9" s="21">
        <v>176</v>
      </c>
      <c r="G9" s="22">
        <v>299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1649</v>
      </c>
      <c r="F10" s="21">
        <v>1268</v>
      </c>
      <c r="G10" s="22">
        <v>2917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209</v>
      </c>
      <c r="F11" s="22">
        <v>328</v>
      </c>
      <c r="G11" s="22">
        <v>537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426</v>
      </c>
      <c r="F12" s="25">
        <v>606</v>
      </c>
      <c r="G12" s="22">
        <v>1032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1774</v>
      </c>
      <c r="F13" s="25">
        <v>1675</v>
      </c>
      <c r="G13" s="22">
        <v>3449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2313</v>
      </c>
      <c r="F14" s="25">
        <v>772</v>
      </c>
      <c r="G14" s="22">
        <v>3085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3113</v>
      </c>
      <c r="F15" s="25">
        <v>4704</v>
      </c>
      <c r="G15" s="22">
        <v>7817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169</v>
      </c>
      <c r="F16" s="25">
        <v>239</v>
      </c>
      <c r="G16" s="22">
        <v>408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1516</v>
      </c>
      <c r="F17" s="25">
        <v>1586</v>
      </c>
      <c r="G17" s="183">
        <v>3102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162</v>
      </c>
      <c r="F18" s="25">
        <v>318</v>
      </c>
      <c r="G18" s="22">
        <v>480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77</v>
      </c>
      <c r="F19" s="178">
        <v>91</v>
      </c>
      <c r="G19" s="184">
        <v>168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11531</v>
      </c>
      <c r="F20" s="174">
        <v>11763</v>
      </c>
      <c r="G20" s="179">
        <v>23294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1769</v>
      </c>
      <c r="F21" s="22">
        <v>213</v>
      </c>
      <c r="G21" s="25">
        <v>1982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53</v>
      </c>
      <c r="F22" s="22">
        <v>63</v>
      </c>
      <c r="G22" s="25">
        <v>116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252</v>
      </c>
      <c r="F23" s="22">
        <v>176</v>
      </c>
      <c r="G23" s="25">
        <v>428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6044</v>
      </c>
      <c r="F24" s="180">
        <v>3586</v>
      </c>
      <c r="G24" s="25">
        <v>9630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13633.04</v>
      </c>
      <c r="F25" s="181">
        <v>57014.78</v>
      </c>
      <c r="G25" s="25">
        <v>70647.820000000007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395</v>
      </c>
      <c r="F26" s="180">
        <v>314</v>
      </c>
      <c r="G26" s="25">
        <v>709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369</v>
      </c>
      <c r="F27" s="180">
        <v>263</v>
      </c>
      <c r="G27" s="178">
        <v>632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18273.79</v>
      </c>
      <c r="F28" s="36">
        <v>56432.77</v>
      </c>
      <c r="G28" s="182">
        <v>74706.559999999998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110</v>
      </c>
      <c r="F29" s="21">
        <v>142</v>
      </c>
      <c r="G29" s="22">
        <v>252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13</v>
      </c>
      <c r="G30" s="183">
        <v>19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156</v>
      </c>
      <c r="F31" s="188">
        <v>261</v>
      </c>
      <c r="G31" s="183">
        <v>417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591.99</v>
      </c>
      <c r="F32" s="188">
        <v>727.99</v>
      </c>
      <c r="G32" s="188">
        <v>1319.98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157</v>
      </c>
      <c r="F33" s="188">
        <v>179</v>
      </c>
      <c r="G33" s="183">
        <v>336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1021</v>
      </c>
      <c r="F34" s="188">
        <v>251</v>
      </c>
      <c r="G34" s="183">
        <v>1272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1761</v>
      </c>
      <c r="F35" s="188">
        <v>1700</v>
      </c>
      <c r="G35" s="188">
        <v>3461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1061</v>
      </c>
      <c r="F36" s="21">
        <v>1944</v>
      </c>
      <c r="G36" s="22">
        <v>3005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108</v>
      </c>
      <c r="F37" s="21">
        <v>312</v>
      </c>
      <c r="G37" s="22">
        <v>420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13301.8</v>
      </c>
      <c r="F38" s="21">
        <v>50902.78</v>
      </c>
      <c r="G38" s="22">
        <v>64204.58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1867</v>
      </c>
      <c r="F39" s="65">
        <v>1753</v>
      </c>
      <c r="G39" s="66">
        <v>3620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6817.61</v>
      </c>
      <c r="F40" s="65">
        <v>5025.13</v>
      </c>
      <c r="G40" s="65">
        <v>11842.74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/>
      <c r="F41" s="13"/>
      <c r="G41" s="46"/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5199</v>
      </c>
      <c r="F42" s="19">
        <v>4344</v>
      </c>
      <c r="G42" s="19">
        <v>9543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5130</v>
      </c>
      <c r="F43" s="22">
        <v>4252</v>
      </c>
      <c r="G43" s="22">
        <v>9382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69</v>
      </c>
      <c r="F44" s="22">
        <v>92</v>
      </c>
      <c r="G44" s="22">
        <v>161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121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3"/>
  <sheetViews>
    <sheetView zoomScale="40" zoomScaleNormal="50" zoomScaleSheetLayoutView="25" workbookViewId="0">
      <selection activeCell="J32" sqref="J32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122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66393.16</v>
      </c>
      <c r="F7" s="13">
        <v>141213.43999999997</v>
      </c>
      <c r="G7" s="13">
        <v>207606.59999999998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34208.04</v>
      </c>
      <c r="F8" s="19">
        <v>73475.789999999994</v>
      </c>
      <c r="G8" s="19">
        <v>107683.82999999999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124</v>
      </c>
      <c r="F9" s="21">
        <v>170</v>
      </c>
      <c r="G9" s="22">
        <v>294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1653</v>
      </c>
      <c r="F10" s="21">
        <v>1284</v>
      </c>
      <c r="G10" s="22">
        <v>2937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207</v>
      </c>
      <c r="F11" s="22">
        <v>329</v>
      </c>
      <c r="G11" s="22">
        <v>536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429</v>
      </c>
      <c r="F12" s="25">
        <v>609</v>
      </c>
      <c r="G12" s="22">
        <v>1038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1804</v>
      </c>
      <c r="F13" s="25">
        <v>1695</v>
      </c>
      <c r="G13" s="22">
        <v>3499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2308</v>
      </c>
      <c r="F14" s="25">
        <v>760</v>
      </c>
      <c r="G14" s="22">
        <v>3068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3088</v>
      </c>
      <c r="F15" s="25">
        <v>4667</v>
      </c>
      <c r="G15" s="22">
        <v>7755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170</v>
      </c>
      <c r="F16" s="25">
        <v>237</v>
      </c>
      <c r="G16" s="22">
        <v>407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1540</v>
      </c>
      <c r="F17" s="25">
        <v>1615</v>
      </c>
      <c r="G17" s="183">
        <v>3155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164</v>
      </c>
      <c r="F18" s="25">
        <v>315</v>
      </c>
      <c r="G18" s="22">
        <v>479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74</v>
      </c>
      <c r="F19" s="178">
        <v>86</v>
      </c>
      <c r="G19" s="184">
        <v>160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11561</v>
      </c>
      <c r="F20" s="174">
        <v>11767</v>
      </c>
      <c r="G20" s="179">
        <v>23328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1824</v>
      </c>
      <c r="F21" s="22">
        <v>223</v>
      </c>
      <c r="G21" s="25">
        <v>2047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51</v>
      </c>
      <c r="F22" s="22">
        <v>59</v>
      </c>
      <c r="G22" s="25">
        <v>110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251</v>
      </c>
      <c r="F23" s="22">
        <v>174</v>
      </c>
      <c r="G23" s="25">
        <v>425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6027</v>
      </c>
      <c r="F24" s="180">
        <v>3560</v>
      </c>
      <c r="G24" s="25">
        <v>9587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13716.04</v>
      </c>
      <c r="F25" s="181">
        <v>57113.789999999994</v>
      </c>
      <c r="G25" s="25">
        <v>70829.829999999987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401</v>
      </c>
      <c r="F26" s="180">
        <v>315</v>
      </c>
      <c r="G26" s="25">
        <v>716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377</v>
      </c>
      <c r="F27" s="180">
        <v>264</v>
      </c>
      <c r="G27" s="178">
        <v>641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18290.02</v>
      </c>
      <c r="F28" s="36">
        <v>56621.599999999999</v>
      </c>
      <c r="G28" s="182">
        <v>74911.62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110</v>
      </c>
      <c r="F29" s="21">
        <v>138</v>
      </c>
      <c r="G29" s="22">
        <v>248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12</v>
      </c>
      <c r="G30" s="183">
        <v>18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162</v>
      </c>
      <c r="F31" s="188">
        <v>268</v>
      </c>
      <c r="G31" s="183">
        <v>430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582</v>
      </c>
      <c r="F32" s="188">
        <v>723</v>
      </c>
      <c r="G32" s="188">
        <v>1305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174</v>
      </c>
      <c r="F33" s="188">
        <v>193</v>
      </c>
      <c r="G33" s="183">
        <v>367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1024</v>
      </c>
      <c r="F34" s="188">
        <v>258</v>
      </c>
      <c r="G34" s="183">
        <v>1282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1760</v>
      </c>
      <c r="F35" s="188">
        <v>1660</v>
      </c>
      <c r="G35" s="188">
        <v>3420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1060</v>
      </c>
      <c r="F36" s="21">
        <v>1938</v>
      </c>
      <c r="G36" s="22">
        <v>2998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108</v>
      </c>
      <c r="F37" s="21">
        <v>306</v>
      </c>
      <c r="G37" s="22">
        <v>414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13304.02</v>
      </c>
      <c r="F38" s="21">
        <v>51125.599999999999</v>
      </c>
      <c r="G38" s="22">
        <v>64429.619999999995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1860</v>
      </c>
      <c r="F39" s="65">
        <v>1750</v>
      </c>
      <c r="G39" s="66">
        <v>3610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6851.1</v>
      </c>
      <c r="F40" s="65">
        <v>5059.05</v>
      </c>
      <c r="G40" s="65">
        <v>11910.150000000001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/>
      <c r="F41" s="13"/>
      <c r="G41" s="46"/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5184</v>
      </c>
      <c r="F42" s="19">
        <v>4307</v>
      </c>
      <c r="G42" s="19">
        <v>9491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5123</v>
      </c>
      <c r="F43" s="22">
        <v>4220</v>
      </c>
      <c r="G43" s="22">
        <v>9343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61</v>
      </c>
      <c r="F44" s="22">
        <v>87</v>
      </c>
      <c r="G44" s="22">
        <v>148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120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3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123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66724.44</v>
      </c>
      <c r="F7" s="13">
        <v>141635.13</v>
      </c>
      <c r="G7" s="13">
        <v>208359.56999999998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34288.020000000004</v>
      </c>
      <c r="F8" s="19">
        <v>73733.78</v>
      </c>
      <c r="G8" s="19">
        <v>108021.8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124</v>
      </c>
      <c r="F9" s="21">
        <v>168</v>
      </c>
      <c r="G9" s="22">
        <v>292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1645.98</v>
      </c>
      <c r="F10" s="21">
        <v>1280</v>
      </c>
      <c r="G10" s="22">
        <v>2925.98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207</v>
      </c>
      <c r="F11" s="22">
        <v>325</v>
      </c>
      <c r="G11" s="22">
        <v>532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428</v>
      </c>
      <c r="F12" s="25">
        <v>622</v>
      </c>
      <c r="G12" s="22">
        <v>1050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1782</v>
      </c>
      <c r="F13" s="25">
        <v>1697</v>
      </c>
      <c r="G13" s="22">
        <v>3479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2299</v>
      </c>
      <c r="F14" s="25">
        <v>757</v>
      </c>
      <c r="G14" s="22">
        <v>3056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3104</v>
      </c>
      <c r="F15" s="25">
        <v>4659</v>
      </c>
      <c r="G15" s="22">
        <v>7763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166</v>
      </c>
      <c r="F16" s="25">
        <v>233</v>
      </c>
      <c r="G16" s="22">
        <v>399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1520</v>
      </c>
      <c r="F17" s="25">
        <v>1609</v>
      </c>
      <c r="G17" s="183">
        <v>3129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161</v>
      </c>
      <c r="F18" s="25">
        <v>314</v>
      </c>
      <c r="G18" s="22">
        <v>475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73</v>
      </c>
      <c r="F19" s="178">
        <v>84</v>
      </c>
      <c r="G19" s="184">
        <v>157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11509.98</v>
      </c>
      <c r="F20" s="174">
        <v>11748</v>
      </c>
      <c r="G20" s="179">
        <v>23257.98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1793</v>
      </c>
      <c r="F21" s="22">
        <v>223</v>
      </c>
      <c r="G21" s="25">
        <v>2016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49</v>
      </c>
      <c r="F22" s="22">
        <v>57</v>
      </c>
      <c r="G22" s="25">
        <v>106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249</v>
      </c>
      <c r="F23" s="22">
        <v>174</v>
      </c>
      <c r="G23" s="25">
        <v>423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5930</v>
      </c>
      <c r="F24" s="180">
        <v>3537</v>
      </c>
      <c r="G24" s="25">
        <v>9467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13955.04</v>
      </c>
      <c r="F25" s="181">
        <v>57403.78</v>
      </c>
      <c r="G25" s="25">
        <v>71358.820000000007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415</v>
      </c>
      <c r="F26" s="180">
        <v>325</v>
      </c>
      <c r="G26" s="25">
        <v>740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387</v>
      </c>
      <c r="F27" s="180">
        <v>266</v>
      </c>
      <c r="G27" s="178">
        <v>653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18464.16</v>
      </c>
      <c r="F28" s="36">
        <v>56863.21</v>
      </c>
      <c r="G28" s="182">
        <v>75327.37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107</v>
      </c>
      <c r="F29" s="21">
        <v>134</v>
      </c>
      <c r="G29" s="22">
        <v>241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5</v>
      </c>
      <c r="F30" s="188">
        <v>12</v>
      </c>
      <c r="G30" s="183">
        <v>17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216</v>
      </c>
      <c r="F31" s="188">
        <v>322</v>
      </c>
      <c r="G31" s="183">
        <v>538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601</v>
      </c>
      <c r="F32" s="188">
        <v>724</v>
      </c>
      <c r="G32" s="188">
        <v>1325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171</v>
      </c>
      <c r="F33" s="188">
        <v>195</v>
      </c>
      <c r="G33" s="183">
        <v>366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1012</v>
      </c>
      <c r="F34" s="188">
        <v>261</v>
      </c>
      <c r="G34" s="183">
        <v>1273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1778</v>
      </c>
      <c r="F35" s="188">
        <v>1675</v>
      </c>
      <c r="G35" s="188">
        <v>3453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1071</v>
      </c>
      <c r="F36" s="21">
        <v>1952</v>
      </c>
      <c r="G36" s="22">
        <v>3023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106</v>
      </c>
      <c r="F37" s="21">
        <v>307</v>
      </c>
      <c r="G37" s="22">
        <v>413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13397.16</v>
      </c>
      <c r="F38" s="21">
        <v>51281.21</v>
      </c>
      <c r="G38" s="22">
        <v>64678.369999999995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1882</v>
      </c>
      <c r="F39" s="65">
        <v>1751</v>
      </c>
      <c r="G39" s="66">
        <v>3633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6906.2599999999993</v>
      </c>
      <c r="F40" s="65">
        <v>5040.1400000000003</v>
      </c>
      <c r="G40" s="65">
        <v>11946.4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/>
      <c r="F41" s="13"/>
      <c r="G41" s="46"/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5184</v>
      </c>
      <c r="F42" s="19">
        <v>4247</v>
      </c>
      <c r="G42" s="19">
        <v>9431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5123</v>
      </c>
      <c r="F43" s="22">
        <v>4163</v>
      </c>
      <c r="G43" s="22">
        <v>9286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61</v>
      </c>
      <c r="F44" s="22">
        <v>84</v>
      </c>
      <c r="G44" s="22">
        <v>145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119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3"/>
  <sheetViews>
    <sheetView zoomScale="40" zoomScaleNormal="40" zoomScaleSheetLayoutView="25" workbookViewId="0">
      <selection activeCell="G36" sqref="G36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26.25">
      <c r="A3" s="1"/>
      <c r="B3" s="191" t="s">
        <v>124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92" t="s">
        <v>1</v>
      </c>
      <c r="F6" s="192" t="s">
        <v>2</v>
      </c>
      <c r="G6" s="192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215">
        <v>66310.559999999998</v>
      </c>
      <c r="F7" s="215">
        <v>139221.16</v>
      </c>
      <c r="G7" s="215">
        <v>205531.72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216">
        <v>34298.53</v>
      </c>
      <c r="F8" s="216">
        <v>73935.38</v>
      </c>
      <c r="G8" s="216">
        <v>108233.91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7">
        <v>124</v>
      </c>
      <c r="F9" s="217">
        <v>168</v>
      </c>
      <c r="G9" s="218">
        <v>292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7">
        <v>1641.02</v>
      </c>
      <c r="F10" s="217">
        <v>1282</v>
      </c>
      <c r="G10" s="218">
        <v>2923.02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18">
        <v>209</v>
      </c>
      <c r="F11" s="218">
        <v>321</v>
      </c>
      <c r="G11" s="218">
        <v>530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19">
        <v>422</v>
      </c>
      <c r="F12" s="219">
        <v>635</v>
      </c>
      <c r="G12" s="218">
        <v>1057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19">
        <v>1768</v>
      </c>
      <c r="F13" s="219">
        <v>1690</v>
      </c>
      <c r="G13" s="218">
        <v>3458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19">
        <v>2264</v>
      </c>
      <c r="F14" s="219">
        <v>745</v>
      </c>
      <c r="G14" s="218">
        <v>3009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19">
        <v>3070</v>
      </c>
      <c r="F15" s="219">
        <v>4607</v>
      </c>
      <c r="G15" s="218">
        <v>7677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19">
        <v>170</v>
      </c>
      <c r="F16" s="219">
        <v>239</v>
      </c>
      <c r="G16" s="218">
        <v>409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19">
        <v>1532</v>
      </c>
      <c r="F17" s="219">
        <v>1613</v>
      </c>
      <c r="G17" s="220">
        <v>3145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19">
        <v>163</v>
      </c>
      <c r="F18" s="219">
        <v>309</v>
      </c>
      <c r="G18" s="218">
        <v>472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221">
        <v>76</v>
      </c>
      <c r="F19" s="221">
        <v>83</v>
      </c>
      <c r="G19" s="222">
        <v>159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223">
        <v>11439.02</v>
      </c>
      <c r="F20" s="223">
        <v>11692</v>
      </c>
      <c r="G20" s="224">
        <v>23131.02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18">
        <v>1764</v>
      </c>
      <c r="F21" s="218">
        <v>220</v>
      </c>
      <c r="G21" s="219">
        <v>1984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18">
        <v>50</v>
      </c>
      <c r="F22" s="218">
        <v>57</v>
      </c>
      <c r="G22" s="219">
        <v>107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18">
        <v>249</v>
      </c>
      <c r="F23" s="218">
        <v>174</v>
      </c>
      <c r="G23" s="219">
        <v>423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225">
        <v>5883</v>
      </c>
      <c r="F24" s="225">
        <v>3491</v>
      </c>
      <c r="G24" s="219">
        <v>9374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226">
        <v>14099.51</v>
      </c>
      <c r="F25" s="226">
        <v>57705.380000000005</v>
      </c>
      <c r="G25" s="219">
        <v>71804.89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225">
        <v>427</v>
      </c>
      <c r="F26" s="225">
        <v>326</v>
      </c>
      <c r="G26" s="219">
        <v>753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225">
        <v>387</v>
      </c>
      <c r="F27" s="225">
        <v>270</v>
      </c>
      <c r="G27" s="221">
        <v>657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227">
        <v>17751.86</v>
      </c>
      <c r="F28" s="227">
        <v>54192.65</v>
      </c>
      <c r="G28" s="228">
        <v>71944.510000000009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7">
        <v>107</v>
      </c>
      <c r="F29" s="217">
        <v>131</v>
      </c>
      <c r="G29" s="218">
        <v>238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229">
        <v>5</v>
      </c>
      <c r="F30" s="229">
        <v>12</v>
      </c>
      <c r="G30" s="220">
        <v>17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229">
        <v>159</v>
      </c>
      <c r="F31" s="229">
        <v>262</v>
      </c>
      <c r="G31" s="220">
        <v>421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229">
        <v>605.02</v>
      </c>
      <c r="F32" s="229">
        <v>733.01</v>
      </c>
      <c r="G32" s="229">
        <v>1338.03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229">
        <v>173</v>
      </c>
      <c r="F33" s="229">
        <v>194</v>
      </c>
      <c r="G33" s="220">
        <v>367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229">
        <v>1013</v>
      </c>
      <c r="F34" s="229">
        <v>261</v>
      </c>
      <c r="G34" s="220">
        <v>1274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229">
        <v>1802</v>
      </c>
      <c r="F35" s="229">
        <v>1719</v>
      </c>
      <c r="G35" s="229">
        <v>3521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7">
        <v>1089</v>
      </c>
      <c r="F36" s="217">
        <v>2002</v>
      </c>
      <c r="G36" s="218">
        <v>3091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7">
        <v>106</v>
      </c>
      <c r="F37" s="217">
        <v>306</v>
      </c>
      <c r="G37" s="218">
        <v>412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7">
        <v>12692.84</v>
      </c>
      <c r="F38" s="217">
        <v>48572.639999999999</v>
      </c>
      <c r="G38" s="218">
        <v>61265.479999999996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230">
        <v>1870</v>
      </c>
      <c r="F39" s="230">
        <v>1740</v>
      </c>
      <c r="G39" s="231">
        <v>3610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230">
        <v>7017.17</v>
      </c>
      <c r="F40" s="230">
        <v>5065.13</v>
      </c>
      <c r="G40" s="230">
        <v>12082.3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215"/>
      <c r="F41" s="215"/>
      <c r="G41" s="232"/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216">
        <v>5373</v>
      </c>
      <c r="F42" s="216">
        <v>4288</v>
      </c>
      <c r="G42" s="216">
        <v>9661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18">
        <v>5304</v>
      </c>
      <c r="F43" s="218">
        <v>4199</v>
      </c>
      <c r="G43" s="218">
        <v>9503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18">
        <v>69</v>
      </c>
      <c r="F44" s="218">
        <v>89</v>
      </c>
      <c r="G44" s="218">
        <v>158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196"/>
      <c r="G46" s="52" t="s">
        <v>125</v>
      </c>
      <c r="H46" s="3"/>
      <c r="I46" s="3"/>
      <c r="J46" s="3"/>
      <c r="K46" s="3"/>
      <c r="L46" s="3"/>
    </row>
    <row r="47" spans="1:254" s="57" customFormat="1" ht="25.5">
      <c r="A47" s="53"/>
      <c r="B47" s="193" t="s">
        <v>38</v>
      </c>
      <c r="H47" s="3"/>
      <c r="I47" s="3"/>
      <c r="J47" s="3"/>
      <c r="K47" s="3"/>
      <c r="L47" s="3"/>
    </row>
    <row r="48" spans="1:254" s="3" customFormat="1" ht="44.25">
      <c r="A48" s="1"/>
      <c r="B48" s="194" t="s">
        <v>133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26.25">
      <c r="A49" s="1"/>
      <c r="B49" s="195" t="s">
        <v>134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44.25">
      <c r="B50" s="195" t="s">
        <v>135</v>
      </c>
      <c r="H50" s="57"/>
      <c r="I50" s="57"/>
      <c r="J50" s="3"/>
      <c r="K50" s="3"/>
      <c r="L50" s="3"/>
    </row>
    <row r="51" spans="1:12" ht="44.25">
      <c r="B51" s="195" t="s">
        <v>136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3"/>
  <sheetViews>
    <sheetView zoomScale="40" zoomScaleNormal="40" zoomScaleSheetLayoutView="25" workbookViewId="0">
      <selection activeCell="E33" sqref="E33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26.25">
      <c r="A3" s="1"/>
      <c r="B3" s="191" t="s">
        <v>126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92" t="s">
        <v>1</v>
      </c>
      <c r="F6" s="192" t="s">
        <v>2</v>
      </c>
      <c r="G6" s="192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215">
        <v>66910.760000000009</v>
      </c>
      <c r="F7" s="215">
        <v>141528.24</v>
      </c>
      <c r="G7" s="215">
        <v>208438.99999999997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216">
        <v>34385.72</v>
      </c>
      <c r="F8" s="216">
        <v>74311.56</v>
      </c>
      <c r="G8" s="216">
        <v>108697.28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7">
        <v>124</v>
      </c>
      <c r="F9" s="217">
        <v>168</v>
      </c>
      <c r="G9" s="218">
        <v>292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7">
        <v>1634.02</v>
      </c>
      <c r="F10" s="217">
        <v>1297</v>
      </c>
      <c r="G10" s="218">
        <v>2931.02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18">
        <v>208</v>
      </c>
      <c r="F11" s="218">
        <v>324</v>
      </c>
      <c r="G11" s="218">
        <v>532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19">
        <v>427</v>
      </c>
      <c r="F12" s="219">
        <v>632</v>
      </c>
      <c r="G12" s="218">
        <v>1059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19">
        <v>1768</v>
      </c>
      <c r="F13" s="219">
        <v>1704</v>
      </c>
      <c r="G13" s="218">
        <v>3472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19">
        <v>2290</v>
      </c>
      <c r="F14" s="219">
        <v>747</v>
      </c>
      <c r="G14" s="218">
        <v>3037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19">
        <v>3022</v>
      </c>
      <c r="F15" s="219">
        <v>4519</v>
      </c>
      <c r="G15" s="218">
        <v>7541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19">
        <v>172</v>
      </c>
      <c r="F16" s="219">
        <v>240</v>
      </c>
      <c r="G16" s="218">
        <v>412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19">
        <v>1519</v>
      </c>
      <c r="F17" s="219">
        <v>1623</v>
      </c>
      <c r="G17" s="220">
        <v>3142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19">
        <v>162</v>
      </c>
      <c r="F18" s="219">
        <v>306</v>
      </c>
      <c r="G18" s="218">
        <v>468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221">
        <v>73</v>
      </c>
      <c r="F19" s="221">
        <v>83</v>
      </c>
      <c r="G19" s="222">
        <v>156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223">
        <v>11399.02</v>
      </c>
      <c r="F20" s="223">
        <v>11643</v>
      </c>
      <c r="G20" s="224">
        <v>23042.02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18">
        <v>1740</v>
      </c>
      <c r="F21" s="218">
        <v>221</v>
      </c>
      <c r="G21" s="219">
        <v>1961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18">
        <v>51</v>
      </c>
      <c r="F22" s="218">
        <v>59</v>
      </c>
      <c r="G22" s="219">
        <v>110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18">
        <v>243</v>
      </c>
      <c r="F23" s="218">
        <v>173</v>
      </c>
      <c r="G23" s="219">
        <v>416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225">
        <v>5953</v>
      </c>
      <c r="F24" s="225">
        <v>3550</v>
      </c>
      <c r="G24" s="219">
        <v>9503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226">
        <v>14190.699999999999</v>
      </c>
      <c r="F25" s="226">
        <v>58071.56</v>
      </c>
      <c r="G25" s="219">
        <v>72262.259999999995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225">
        <v>425</v>
      </c>
      <c r="F26" s="225">
        <v>325</v>
      </c>
      <c r="G26" s="219">
        <v>750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225">
        <v>384</v>
      </c>
      <c r="F27" s="225">
        <v>269</v>
      </c>
      <c r="G27" s="221">
        <v>653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227">
        <v>18333.849999999999</v>
      </c>
      <c r="F28" s="227">
        <v>56187.54</v>
      </c>
      <c r="G28" s="228">
        <v>74521.39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7">
        <v>105</v>
      </c>
      <c r="F29" s="217">
        <v>126</v>
      </c>
      <c r="G29" s="218">
        <v>231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229">
        <v>6</v>
      </c>
      <c r="F30" s="229">
        <v>12</v>
      </c>
      <c r="G30" s="220">
        <v>18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229">
        <v>161</v>
      </c>
      <c r="F31" s="229">
        <v>255</v>
      </c>
      <c r="G31" s="220">
        <v>416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229">
        <v>612.01</v>
      </c>
      <c r="F32" s="229">
        <v>739.01</v>
      </c>
      <c r="G32" s="229">
        <v>1351.02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229">
        <v>189</v>
      </c>
      <c r="F33" s="229">
        <v>206</v>
      </c>
      <c r="G33" s="220">
        <v>395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229">
        <v>1029</v>
      </c>
      <c r="F34" s="229">
        <v>267</v>
      </c>
      <c r="G34" s="220">
        <v>1296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229">
        <v>1836</v>
      </c>
      <c r="F35" s="229">
        <v>1753</v>
      </c>
      <c r="G35" s="229">
        <v>3589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7">
        <v>1080</v>
      </c>
      <c r="F36" s="217">
        <v>2001</v>
      </c>
      <c r="G36" s="218">
        <v>3081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7">
        <v>105</v>
      </c>
      <c r="F37" s="217">
        <v>302</v>
      </c>
      <c r="G37" s="218">
        <v>407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7">
        <v>13210.84</v>
      </c>
      <c r="F38" s="217">
        <v>50526.53</v>
      </c>
      <c r="G38" s="218">
        <v>63737.369999999995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230">
        <v>1908</v>
      </c>
      <c r="F39" s="230">
        <v>1751</v>
      </c>
      <c r="G39" s="231">
        <v>3659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230">
        <v>6944.19</v>
      </c>
      <c r="F40" s="230">
        <v>5068.1399999999994</v>
      </c>
      <c r="G40" s="230">
        <v>12012.329999999998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215"/>
      <c r="F41" s="215"/>
      <c r="G41" s="232"/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216">
        <v>5339</v>
      </c>
      <c r="F42" s="216">
        <v>4210</v>
      </c>
      <c r="G42" s="216">
        <v>9549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18">
        <v>5272</v>
      </c>
      <c r="F43" s="218">
        <v>4123</v>
      </c>
      <c r="G43" s="218">
        <v>9395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18">
        <v>67</v>
      </c>
      <c r="F44" s="218">
        <v>87</v>
      </c>
      <c r="G44" s="218">
        <v>154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196"/>
      <c r="G46" s="52" t="s">
        <v>127</v>
      </c>
      <c r="H46" s="3"/>
      <c r="I46" s="3"/>
      <c r="J46" s="3"/>
      <c r="K46" s="3"/>
      <c r="L46" s="3"/>
    </row>
    <row r="47" spans="1:254" s="57" customFormat="1" ht="25.5">
      <c r="A47" s="53"/>
      <c r="B47" s="193" t="s">
        <v>38</v>
      </c>
      <c r="H47" s="3"/>
      <c r="I47" s="3"/>
      <c r="J47" s="3"/>
      <c r="K47" s="3"/>
      <c r="L47" s="3"/>
    </row>
    <row r="48" spans="1:254" s="3" customFormat="1" ht="44.25">
      <c r="A48" s="1"/>
      <c r="B48" s="194" t="s">
        <v>133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26.25">
      <c r="A49" s="1"/>
      <c r="B49" s="195" t="s">
        <v>134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44.25">
      <c r="B50" s="195" t="s">
        <v>135</v>
      </c>
      <c r="H50" s="57"/>
      <c r="I50" s="57"/>
      <c r="J50" s="3"/>
      <c r="K50" s="3"/>
      <c r="L50" s="3"/>
    </row>
    <row r="51" spans="1:12" ht="44.25">
      <c r="B51" s="195" t="s">
        <v>136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R53"/>
  <sheetViews>
    <sheetView zoomScale="40" zoomScaleNormal="40" zoomScaleSheetLayoutView="25" workbookViewId="0">
      <selection activeCell="C29" sqref="C2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52" width="20.28515625" customWidth="1"/>
    <col min="255" max="255" width="17.28515625" bestFit="1" customWidth="1"/>
    <col min="256" max="256" width="132.140625" customWidth="1"/>
    <col min="257" max="258" width="0" hidden="1" customWidth="1"/>
    <col min="259" max="308" width="20.28515625" customWidth="1"/>
    <col min="511" max="511" width="17.28515625" bestFit="1" customWidth="1"/>
    <col min="512" max="512" width="132.140625" customWidth="1"/>
    <col min="513" max="514" width="0" hidden="1" customWidth="1"/>
    <col min="515" max="564" width="20.28515625" customWidth="1"/>
    <col min="767" max="767" width="17.28515625" bestFit="1" customWidth="1"/>
    <col min="768" max="768" width="132.140625" customWidth="1"/>
    <col min="769" max="770" width="0" hidden="1" customWidth="1"/>
    <col min="771" max="820" width="20.28515625" customWidth="1"/>
    <col min="1023" max="1023" width="17.28515625" bestFit="1" customWidth="1"/>
    <col min="1024" max="1024" width="132.140625" customWidth="1"/>
    <col min="1025" max="1026" width="0" hidden="1" customWidth="1"/>
    <col min="1027" max="1076" width="20.28515625" customWidth="1"/>
    <col min="1279" max="1279" width="17.28515625" bestFit="1" customWidth="1"/>
    <col min="1280" max="1280" width="132.140625" customWidth="1"/>
    <col min="1281" max="1282" width="0" hidden="1" customWidth="1"/>
    <col min="1283" max="1332" width="20.28515625" customWidth="1"/>
    <col min="1535" max="1535" width="17.28515625" bestFit="1" customWidth="1"/>
    <col min="1536" max="1536" width="132.140625" customWidth="1"/>
    <col min="1537" max="1538" width="0" hidden="1" customWidth="1"/>
    <col min="1539" max="1588" width="20.28515625" customWidth="1"/>
    <col min="1791" max="1791" width="17.28515625" bestFit="1" customWidth="1"/>
    <col min="1792" max="1792" width="132.140625" customWidth="1"/>
    <col min="1793" max="1794" width="0" hidden="1" customWidth="1"/>
    <col min="1795" max="1844" width="20.28515625" customWidth="1"/>
    <col min="2047" max="2047" width="17.28515625" bestFit="1" customWidth="1"/>
    <col min="2048" max="2048" width="132.140625" customWidth="1"/>
    <col min="2049" max="2050" width="0" hidden="1" customWidth="1"/>
    <col min="2051" max="2100" width="20.28515625" customWidth="1"/>
    <col min="2303" max="2303" width="17.28515625" bestFit="1" customWidth="1"/>
    <col min="2304" max="2304" width="132.140625" customWidth="1"/>
    <col min="2305" max="2306" width="0" hidden="1" customWidth="1"/>
    <col min="2307" max="2356" width="20.28515625" customWidth="1"/>
    <col min="2559" max="2559" width="17.28515625" bestFit="1" customWidth="1"/>
    <col min="2560" max="2560" width="132.140625" customWidth="1"/>
    <col min="2561" max="2562" width="0" hidden="1" customWidth="1"/>
    <col min="2563" max="2612" width="20.28515625" customWidth="1"/>
    <col min="2815" max="2815" width="17.28515625" bestFit="1" customWidth="1"/>
    <col min="2816" max="2816" width="132.140625" customWidth="1"/>
    <col min="2817" max="2818" width="0" hidden="1" customWidth="1"/>
    <col min="2819" max="2868" width="20.28515625" customWidth="1"/>
    <col min="3071" max="3071" width="17.28515625" bestFit="1" customWidth="1"/>
    <col min="3072" max="3072" width="132.140625" customWidth="1"/>
    <col min="3073" max="3074" width="0" hidden="1" customWidth="1"/>
    <col min="3075" max="3124" width="20.28515625" customWidth="1"/>
    <col min="3327" max="3327" width="17.28515625" bestFit="1" customWidth="1"/>
    <col min="3328" max="3328" width="132.140625" customWidth="1"/>
    <col min="3329" max="3330" width="0" hidden="1" customWidth="1"/>
    <col min="3331" max="3380" width="20.28515625" customWidth="1"/>
    <col min="3583" max="3583" width="17.28515625" bestFit="1" customWidth="1"/>
    <col min="3584" max="3584" width="132.140625" customWidth="1"/>
    <col min="3585" max="3586" width="0" hidden="1" customWidth="1"/>
    <col min="3587" max="3636" width="20.28515625" customWidth="1"/>
    <col min="3839" max="3839" width="17.28515625" bestFit="1" customWidth="1"/>
    <col min="3840" max="3840" width="132.140625" customWidth="1"/>
    <col min="3841" max="3842" width="0" hidden="1" customWidth="1"/>
    <col min="3843" max="3892" width="20.28515625" customWidth="1"/>
    <col min="4095" max="4095" width="17.28515625" bestFit="1" customWidth="1"/>
    <col min="4096" max="4096" width="132.140625" customWidth="1"/>
    <col min="4097" max="4098" width="0" hidden="1" customWidth="1"/>
    <col min="4099" max="4148" width="20.28515625" customWidth="1"/>
    <col min="4351" max="4351" width="17.28515625" bestFit="1" customWidth="1"/>
    <col min="4352" max="4352" width="132.140625" customWidth="1"/>
    <col min="4353" max="4354" width="0" hidden="1" customWidth="1"/>
    <col min="4355" max="4404" width="20.28515625" customWidth="1"/>
    <col min="4607" max="4607" width="17.28515625" bestFit="1" customWidth="1"/>
    <col min="4608" max="4608" width="132.140625" customWidth="1"/>
    <col min="4609" max="4610" width="0" hidden="1" customWidth="1"/>
    <col min="4611" max="4660" width="20.28515625" customWidth="1"/>
    <col min="4863" max="4863" width="17.28515625" bestFit="1" customWidth="1"/>
    <col min="4864" max="4864" width="132.140625" customWidth="1"/>
    <col min="4865" max="4866" width="0" hidden="1" customWidth="1"/>
    <col min="4867" max="4916" width="20.28515625" customWidth="1"/>
    <col min="5119" max="5119" width="17.28515625" bestFit="1" customWidth="1"/>
    <col min="5120" max="5120" width="132.140625" customWidth="1"/>
    <col min="5121" max="5122" width="0" hidden="1" customWidth="1"/>
    <col min="5123" max="5172" width="20.28515625" customWidth="1"/>
    <col min="5375" max="5375" width="17.28515625" bestFit="1" customWidth="1"/>
    <col min="5376" max="5376" width="132.140625" customWidth="1"/>
    <col min="5377" max="5378" width="0" hidden="1" customWidth="1"/>
    <col min="5379" max="5428" width="20.28515625" customWidth="1"/>
    <col min="5631" max="5631" width="17.28515625" bestFit="1" customWidth="1"/>
    <col min="5632" max="5632" width="132.140625" customWidth="1"/>
    <col min="5633" max="5634" width="0" hidden="1" customWidth="1"/>
    <col min="5635" max="5684" width="20.28515625" customWidth="1"/>
    <col min="5887" max="5887" width="17.28515625" bestFit="1" customWidth="1"/>
    <col min="5888" max="5888" width="132.140625" customWidth="1"/>
    <col min="5889" max="5890" width="0" hidden="1" customWidth="1"/>
    <col min="5891" max="5940" width="20.28515625" customWidth="1"/>
    <col min="6143" max="6143" width="17.28515625" bestFit="1" customWidth="1"/>
    <col min="6144" max="6144" width="132.140625" customWidth="1"/>
    <col min="6145" max="6146" width="0" hidden="1" customWidth="1"/>
    <col min="6147" max="6196" width="20.28515625" customWidth="1"/>
    <col min="6399" max="6399" width="17.28515625" bestFit="1" customWidth="1"/>
    <col min="6400" max="6400" width="132.140625" customWidth="1"/>
    <col min="6401" max="6402" width="0" hidden="1" customWidth="1"/>
    <col min="6403" max="6452" width="20.28515625" customWidth="1"/>
    <col min="6655" max="6655" width="17.28515625" bestFit="1" customWidth="1"/>
    <col min="6656" max="6656" width="132.140625" customWidth="1"/>
    <col min="6657" max="6658" width="0" hidden="1" customWidth="1"/>
    <col min="6659" max="6708" width="20.28515625" customWidth="1"/>
    <col min="6911" max="6911" width="17.28515625" bestFit="1" customWidth="1"/>
    <col min="6912" max="6912" width="132.140625" customWidth="1"/>
    <col min="6913" max="6914" width="0" hidden="1" customWidth="1"/>
    <col min="6915" max="6964" width="20.28515625" customWidth="1"/>
    <col min="7167" max="7167" width="17.28515625" bestFit="1" customWidth="1"/>
    <col min="7168" max="7168" width="132.140625" customWidth="1"/>
    <col min="7169" max="7170" width="0" hidden="1" customWidth="1"/>
    <col min="7171" max="7220" width="20.28515625" customWidth="1"/>
    <col min="7423" max="7423" width="17.28515625" bestFit="1" customWidth="1"/>
    <col min="7424" max="7424" width="132.140625" customWidth="1"/>
    <col min="7425" max="7426" width="0" hidden="1" customWidth="1"/>
    <col min="7427" max="7476" width="20.28515625" customWidth="1"/>
    <col min="7679" max="7679" width="17.28515625" bestFit="1" customWidth="1"/>
    <col min="7680" max="7680" width="132.140625" customWidth="1"/>
    <col min="7681" max="7682" width="0" hidden="1" customWidth="1"/>
    <col min="7683" max="7732" width="20.28515625" customWidth="1"/>
    <col min="7935" max="7935" width="17.28515625" bestFit="1" customWidth="1"/>
    <col min="7936" max="7936" width="132.140625" customWidth="1"/>
    <col min="7937" max="7938" width="0" hidden="1" customWidth="1"/>
    <col min="7939" max="7988" width="20.28515625" customWidth="1"/>
    <col min="8191" max="8191" width="17.28515625" bestFit="1" customWidth="1"/>
    <col min="8192" max="8192" width="132.140625" customWidth="1"/>
    <col min="8193" max="8194" width="0" hidden="1" customWidth="1"/>
    <col min="8195" max="8244" width="20.28515625" customWidth="1"/>
    <col min="8447" max="8447" width="17.28515625" bestFit="1" customWidth="1"/>
    <col min="8448" max="8448" width="132.140625" customWidth="1"/>
    <col min="8449" max="8450" width="0" hidden="1" customWidth="1"/>
    <col min="8451" max="8500" width="20.28515625" customWidth="1"/>
    <col min="8703" max="8703" width="17.28515625" bestFit="1" customWidth="1"/>
    <col min="8704" max="8704" width="132.140625" customWidth="1"/>
    <col min="8705" max="8706" width="0" hidden="1" customWidth="1"/>
    <col min="8707" max="8756" width="20.28515625" customWidth="1"/>
    <col min="8959" max="8959" width="17.28515625" bestFit="1" customWidth="1"/>
    <col min="8960" max="8960" width="132.140625" customWidth="1"/>
    <col min="8961" max="8962" width="0" hidden="1" customWidth="1"/>
    <col min="8963" max="9012" width="20.28515625" customWidth="1"/>
    <col min="9215" max="9215" width="17.28515625" bestFit="1" customWidth="1"/>
    <col min="9216" max="9216" width="132.140625" customWidth="1"/>
    <col min="9217" max="9218" width="0" hidden="1" customWidth="1"/>
    <col min="9219" max="9268" width="20.28515625" customWidth="1"/>
    <col min="9471" max="9471" width="17.28515625" bestFit="1" customWidth="1"/>
    <col min="9472" max="9472" width="132.140625" customWidth="1"/>
    <col min="9473" max="9474" width="0" hidden="1" customWidth="1"/>
    <col min="9475" max="9524" width="20.28515625" customWidth="1"/>
    <col min="9727" max="9727" width="17.28515625" bestFit="1" customWidth="1"/>
    <col min="9728" max="9728" width="132.140625" customWidth="1"/>
    <col min="9729" max="9730" width="0" hidden="1" customWidth="1"/>
    <col min="9731" max="9780" width="20.28515625" customWidth="1"/>
    <col min="9983" max="9983" width="17.28515625" bestFit="1" customWidth="1"/>
    <col min="9984" max="9984" width="132.140625" customWidth="1"/>
    <col min="9985" max="9986" width="0" hidden="1" customWidth="1"/>
    <col min="9987" max="10036" width="20.28515625" customWidth="1"/>
    <col min="10239" max="10239" width="17.28515625" bestFit="1" customWidth="1"/>
    <col min="10240" max="10240" width="132.140625" customWidth="1"/>
    <col min="10241" max="10242" width="0" hidden="1" customWidth="1"/>
    <col min="10243" max="10292" width="20.28515625" customWidth="1"/>
    <col min="10495" max="10495" width="17.28515625" bestFit="1" customWidth="1"/>
    <col min="10496" max="10496" width="132.140625" customWidth="1"/>
    <col min="10497" max="10498" width="0" hidden="1" customWidth="1"/>
    <col min="10499" max="10548" width="20.28515625" customWidth="1"/>
    <col min="10751" max="10751" width="17.28515625" bestFit="1" customWidth="1"/>
    <col min="10752" max="10752" width="132.140625" customWidth="1"/>
    <col min="10753" max="10754" width="0" hidden="1" customWidth="1"/>
    <col min="10755" max="10804" width="20.28515625" customWidth="1"/>
    <col min="11007" max="11007" width="17.28515625" bestFit="1" customWidth="1"/>
    <col min="11008" max="11008" width="132.140625" customWidth="1"/>
    <col min="11009" max="11010" width="0" hidden="1" customWidth="1"/>
    <col min="11011" max="11060" width="20.28515625" customWidth="1"/>
    <col min="11263" max="11263" width="17.28515625" bestFit="1" customWidth="1"/>
    <col min="11264" max="11264" width="132.140625" customWidth="1"/>
    <col min="11265" max="11266" width="0" hidden="1" customWidth="1"/>
    <col min="11267" max="11316" width="20.28515625" customWidth="1"/>
    <col min="11519" max="11519" width="17.28515625" bestFit="1" customWidth="1"/>
    <col min="11520" max="11520" width="132.140625" customWidth="1"/>
    <col min="11521" max="11522" width="0" hidden="1" customWidth="1"/>
    <col min="11523" max="11572" width="20.28515625" customWidth="1"/>
    <col min="11775" max="11775" width="17.28515625" bestFit="1" customWidth="1"/>
    <col min="11776" max="11776" width="132.140625" customWidth="1"/>
    <col min="11777" max="11778" width="0" hidden="1" customWidth="1"/>
    <col min="11779" max="11828" width="20.28515625" customWidth="1"/>
    <col min="12031" max="12031" width="17.28515625" bestFit="1" customWidth="1"/>
    <col min="12032" max="12032" width="132.140625" customWidth="1"/>
    <col min="12033" max="12034" width="0" hidden="1" customWidth="1"/>
    <col min="12035" max="12084" width="20.28515625" customWidth="1"/>
    <col min="12287" max="12287" width="17.28515625" bestFit="1" customWidth="1"/>
    <col min="12288" max="12288" width="132.140625" customWidth="1"/>
    <col min="12289" max="12290" width="0" hidden="1" customWidth="1"/>
    <col min="12291" max="12340" width="20.28515625" customWidth="1"/>
    <col min="12543" max="12543" width="17.28515625" bestFit="1" customWidth="1"/>
    <col min="12544" max="12544" width="132.140625" customWidth="1"/>
    <col min="12545" max="12546" width="0" hidden="1" customWidth="1"/>
    <col min="12547" max="12596" width="20.28515625" customWidth="1"/>
    <col min="12799" max="12799" width="17.28515625" bestFit="1" customWidth="1"/>
    <col min="12800" max="12800" width="132.140625" customWidth="1"/>
    <col min="12801" max="12802" width="0" hidden="1" customWidth="1"/>
    <col min="12803" max="12852" width="20.28515625" customWidth="1"/>
    <col min="13055" max="13055" width="17.28515625" bestFit="1" customWidth="1"/>
    <col min="13056" max="13056" width="132.140625" customWidth="1"/>
    <col min="13057" max="13058" width="0" hidden="1" customWidth="1"/>
    <col min="13059" max="13108" width="20.28515625" customWidth="1"/>
    <col min="13311" max="13311" width="17.28515625" bestFit="1" customWidth="1"/>
    <col min="13312" max="13312" width="132.140625" customWidth="1"/>
    <col min="13313" max="13314" width="0" hidden="1" customWidth="1"/>
    <col min="13315" max="13364" width="20.28515625" customWidth="1"/>
    <col min="13567" max="13567" width="17.28515625" bestFit="1" customWidth="1"/>
    <col min="13568" max="13568" width="132.140625" customWidth="1"/>
    <col min="13569" max="13570" width="0" hidden="1" customWidth="1"/>
    <col min="13571" max="13620" width="20.28515625" customWidth="1"/>
    <col min="13823" max="13823" width="17.28515625" bestFit="1" customWidth="1"/>
    <col min="13824" max="13824" width="132.140625" customWidth="1"/>
    <col min="13825" max="13826" width="0" hidden="1" customWidth="1"/>
    <col min="13827" max="13876" width="20.28515625" customWidth="1"/>
    <col min="14079" max="14079" width="17.28515625" bestFit="1" customWidth="1"/>
    <col min="14080" max="14080" width="132.140625" customWidth="1"/>
    <col min="14081" max="14082" width="0" hidden="1" customWidth="1"/>
    <col min="14083" max="14132" width="20.28515625" customWidth="1"/>
    <col min="14335" max="14335" width="17.28515625" bestFit="1" customWidth="1"/>
    <col min="14336" max="14336" width="132.140625" customWidth="1"/>
    <col min="14337" max="14338" width="0" hidden="1" customWidth="1"/>
    <col min="14339" max="14388" width="20.28515625" customWidth="1"/>
    <col min="14591" max="14591" width="17.28515625" bestFit="1" customWidth="1"/>
    <col min="14592" max="14592" width="132.140625" customWidth="1"/>
    <col min="14593" max="14594" width="0" hidden="1" customWidth="1"/>
    <col min="14595" max="14644" width="20.28515625" customWidth="1"/>
    <col min="14847" max="14847" width="17.28515625" bestFit="1" customWidth="1"/>
    <col min="14848" max="14848" width="132.140625" customWidth="1"/>
    <col min="14849" max="14850" width="0" hidden="1" customWidth="1"/>
    <col min="14851" max="14900" width="20.28515625" customWidth="1"/>
    <col min="15103" max="15103" width="17.28515625" bestFit="1" customWidth="1"/>
    <col min="15104" max="15104" width="132.140625" customWidth="1"/>
    <col min="15105" max="15106" width="0" hidden="1" customWidth="1"/>
    <col min="15107" max="15156" width="20.28515625" customWidth="1"/>
    <col min="15359" max="15359" width="17.28515625" bestFit="1" customWidth="1"/>
    <col min="15360" max="15360" width="132.140625" customWidth="1"/>
    <col min="15361" max="15362" width="0" hidden="1" customWidth="1"/>
    <col min="15363" max="15412" width="20.28515625" customWidth="1"/>
    <col min="15615" max="15615" width="17.28515625" bestFit="1" customWidth="1"/>
    <col min="15616" max="15616" width="132.140625" customWidth="1"/>
    <col min="15617" max="15618" width="0" hidden="1" customWidth="1"/>
    <col min="15619" max="15668" width="20.28515625" customWidth="1"/>
    <col min="15871" max="15871" width="17.28515625" bestFit="1" customWidth="1"/>
    <col min="15872" max="15872" width="132.140625" customWidth="1"/>
    <col min="15873" max="15874" width="0" hidden="1" customWidth="1"/>
    <col min="15875" max="15924" width="20.28515625" customWidth="1"/>
    <col min="16127" max="16127" width="17.28515625" bestFit="1" customWidth="1"/>
    <col min="16128" max="16128" width="132.140625" customWidth="1"/>
    <col min="16129" max="16130" width="0" hidden="1" customWidth="1"/>
    <col min="16131" max="16180" width="20.28515625" customWidth="1"/>
  </cols>
  <sheetData>
    <row r="1" spans="1:252" s="3" customFormat="1" ht="25.5">
      <c r="A1" s="1"/>
      <c r="B1" s="2"/>
      <c r="C1" s="4"/>
      <c r="D1" s="4"/>
      <c r="E1" s="4"/>
    </row>
    <row r="2" spans="1:252" s="3" customFormat="1" ht="25.5">
      <c r="A2" s="1"/>
      <c r="B2" s="2"/>
      <c r="C2" s="4"/>
      <c r="D2" s="4"/>
      <c r="E2" s="4"/>
    </row>
    <row r="3" spans="1:252" s="3" customFormat="1" ht="26.25">
      <c r="A3" s="1"/>
      <c r="B3" s="191" t="s">
        <v>128</v>
      </c>
      <c r="C3" s="7"/>
      <c r="D3" s="7"/>
      <c r="E3" s="7"/>
    </row>
    <row r="4" spans="1:252" s="3" customFormat="1" ht="30">
      <c r="A4" s="1"/>
      <c r="B4" s="5"/>
      <c r="C4" s="7"/>
      <c r="D4" s="7"/>
      <c r="E4" s="7"/>
    </row>
    <row r="5" spans="1:252" s="3" customFormat="1" ht="31.5" thickBot="1">
      <c r="A5" s="1"/>
      <c r="B5" s="8"/>
      <c r="C5" s="7"/>
      <c r="D5" s="7"/>
      <c r="E5" s="7"/>
    </row>
    <row r="6" spans="1:252" s="3" customFormat="1" ht="35.25" customHeight="1" thickTop="1" thickBot="1">
      <c r="A6" s="1"/>
      <c r="B6" s="9"/>
      <c r="C6" s="192" t="s">
        <v>1</v>
      </c>
      <c r="D6" s="192" t="s">
        <v>2</v>
      </c>
      <c r="E6" s="192" t="s">
        <v>3</v>
      </c>
    </row>
    <row r="7" spans="1:252" s="3" customFormat="1" ht="32.1" customHeight="1" thickTop="1" thickBot="1">
      <c r="A7" s="1"/>
      <c r="B7" s="11" t="s">
        <v>4</v>
      </c>
      <c r="C7" s="198">
        <v>67113.83</v>
      </c>
      <c r="D7" s="198">
        <v>142567.29</v>
      </c>
      <c r="E7" s="198">
        <v>209681.12</v>
      </c>
      <c r="F7" s="49"/>
      <c r="G7" s="49"/>
      <c r="H7" s="49"/>
      <c r="I7" s="49"/>
      <c r="J7" s="49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s="3" customFormat="1" ht="32.1" customHeight="1" thickTop="1">
      <c r="A8" s="16"/>
      <c r="B8" s="17" t="s">
        <v>5</v>
      </c>
      <c r="C8" s="199">
        <v>34479.72</v>
      </c>
      <c r="D8" s="199">
        <v>74703.56</v>
      </c>
      <c r="E8" s="199">
        <v>109183.28</v>
      </c>
      <c r="F8" s="49"/>
      <c r="G8" s="49"/>
      <c r="H8" s="49"/>
      <c r="I8" s="49"/>
      <c r="J8" s="49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s="3" customFormat="1" ht="32.1" customHeight="1">
      <c r="A9" s="16"/>
      <c r="B9" s="20" t="s">
        <v>100</v>
      </c>
      <c r="C9" s="200">
        <v>127</v>
      </c>
      <c r="D9" s="200">
        <v>171</v>
      </c>
      <c r="E9" s="201">
        <v>298</v>
      </c>
      <c r="F9" s="15"/>
      <c r="G9" s="164"/>
      <c r="H9" s="49"/>
      <c r="I9" s="49"/>
      <c r="J9" s="4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s="3" customFormat="1" ht="32.1" customHeight="1">
      <c r="A10" s="16"/>
      <c r="B10" s="23" t="s">
        <v>101</v>
      </c>
      <c r="C10" s="200">
        <v>1631.02</v>
      </c>
      <c r="D10" s="200">
        <v>1301</v>
      </c>
      <c r="E10" s="201">
        <v>2932.02</v>
      </c>
      <c r="F10" s="165"/>
      <c r="G10" s="164"/>
      <c r="H10" s="49"/>
      <c r="I10" s="49"/>
      <c r="J10" s="49"/>
    </row>
    <row r="11" spans="1:252" s="3" customFormat="1" ht="32.1" customHeight="1">
      <c r="A11" s="16"/>
      <c r="B11" s="23" t="s">
        <v>10</v>
      </c>
      <c r="C11" s="201">
        <v>207</v>
      </c>
      <c r="D11" s="201">
        <v>331</v>
      </c>
      <c r="E11" s="201">
        <v>538</v>
      </c>
      <c r="G11" s="164"/>
      <c r="H11" s="49"/>
      <c r="I11" s="49"/>
      <c r="J11" s="49"/>
    </row>
    <row r="12" spans="1:252" s="3" customFormat="1" ht="32.1" customHeight="1">
      <c r="A12" s="16"/>
      <c r="B12" s="24" t="s">
        <v>102</v>
      </c>
      <c r="C12" s="202">
        <v>437</v>
      </c>
      <c r="D12" s="202">
        <v>635</v>
      </c>
      <c r="E12" s="201">
        <v>1072</v>
      </c>
      <c r="G12" s="164"/>
      <c r="H12" s="49"/>
      <c r="I12" s="49"/>
      <c r="J12" s="49"/>
    </row>
    <row r="13" spans="1:252" s="3" customFormat="1" ht="32.1" customHeight="1">
      <c r="A13" s="16"/>
      <c r="B13" s="23" t="s">
        <v>103</v>
      </c>
      <c r="C13" s="202">
        <v>1801</v>
      </c>
      <c r="D13" s="202">
        <v>1737</v>
      </c>
      <c r="E13" s="201">
        <v>3538</v>
      </c>
      <c r="G13" s="164"/>
      <c r="H13" s="49"/>
      <c r="I13" s="49"/>
      <c r="J13" s="49"/>
    </row>
    <row r="14" spans="1:252" s="3" customFormat="1" ht="32.1" customHeight="1">
      <c r="A14" s="16"/>
      <c r="B14" s="23" t="s">
        <v>104</v>
      </c>
      <c r="C14" s="202">
        <v>2269</v>
      </c>
      <c r="D14" s="202">
        <v>735</v>
      </c>
      <c r="E14" s="201">
        <v>3004</v>
      </c>
      <c r="F14" s="165"/>
      <c r="G14" s="164"/>
      <c r="H14" s="49"/>
      <c r="I14" s="49"/>
      <c r="J14" s="49"/>
    </row>
    <row r="15" spans="1:252" s="3" customFormat="1" ht="32.1" customHeight="1">
      <c r="A15" s="16"/>
      <c r="B15" s="23" t="s">
        <v>105</v>
      </c>
      <c r="C15" s="202">
        <v>2952</v>
      </c>
      <c r="D15" s="202">
        <v>4443</v>
      </c>
      <c r="E15" s="201">
        <v>7395</v>
      </c>
      <c r="F15" s="165"/>
      <c r="G15" s="164"/>
      <c r="H15" s="49"/>
      <c r="I15" s="49"/>
      <c r="J15" s="49"/>
    </row>
    <row r="16" spans="1:252" s="3" customFormat="1" ht="32.1" customHeight="1">
      <c r="A16" s="16"/>
      <c r="B16" s="23" t="s">
        <v>106</v>
      </c>
      <c r="C16" s="202">
        <v>172</v>
      </c>
      <c r="D16" s="202">
        <v>248</v>
      </c>
      <c r="E16" s="201">
        <v>420</v>
      </c>
      <c r="F16" s="165"/>
      <c r="G16" s="164"/>
      <c r="H16" s="49"/>
      <c r="I16" s="49"/>
      <c r="J16" s="49"/>
    </row>
    <row r="17" spans="1:10" s="3" customFormat="1" ht="32.1" customHeight="1">
      <c r="A17" s="16"/>
      <c r="B17" s="23" t="s">
        <v>52</v>
      </c>
      <c r="C17" s="202">
        <v>1522</v>
      </c>
      <c r="D17" s="202">
        <v>1629</v>
      </c>
      <c r="E17" s="203">
        <v>3151</v>
      </c>
      <c r="G17" s="164"/>
      <c r="H17" s="49"/>
      <c r="I17" s="49"/>
      <c r="J17" s="49"/>
    </row>
    <row r="18" spans="1:10" s="3" customFormat="1" ht="32.1" customHeight="1">
      <c r="A18" s="16"/>
      <c r="B18" s="23" t="s">
        <v>54</v>
      </c>
      <c r="C18" s="202">
        <v>159</v>
      </c>
      <c r="D18" s="202">
        <v>308</v>
      </c>
      <c r="E18" s="201">
        <v>467</v>
      </c>
      <c r="F18" s="165"/>
      <c r="G18" s="164"/>
    </row>
    <row r="19" spans="1:10" s="3" customFormat="1" ht="32.1" customHeight="1" thickBot="1">
      <c r="A19" s="16"/>
      <c r="B19" s="171" t="s">
        <v>63</v>
      </c>
      <c r="C19" s="204">
        <v>74</v>
      </c>
      <c r="D19" s="204">
        <v>83</v>
      </c>
      <c r="E19" s="205">
        <v>157</v>
      </c>
      <c r="G19" s="164"/>
      <c r="H19" s="49"/>
      <c r="I19" s="49"/>
      <c r="J19" s="49"/>
    </row>
    <row r="20" spans="1:10" s="3" customFormat="1" ht="31.5" customHeight="1" thickTop="1">
      <c r="A20" s="16"/>
      <c r="B20" s="173" t="s">
        <v>47</v>
      </c>
      <c r="C20" s="206">
        <v>11351.02</v>
      </c>
      <c r="D20" s="206">
        <v>11621</v>
      </c>
      <c r="E20" s="206">
        <v>22972.02</v>
      </c>
      <c r="G20" s="164"/>
      <c r="H20" s="49"/>
      <c r="I20" s="49"/>
      <c r="J20" s="49"/>
    </row>
    <row r="21" spans="1:10" s="3" customFormat="1" ht="31.5" customHeight="1">
      <c r="A21" s="16"/>
      <c r="B21" s="23" t="s">
        <v>18</v>
      </c>
      <c r="C21" s="201">
        <v>1711</v>
      </c>
      <c r="D21" s="201">
        <v>223</v>
      </c>
      <c r="E21" s="202">
        <v>1934</v>
      </c>
      <c r="G21" s="164"/>
      <c r="H21" s="49"/>
      <c r="I21" s="49"/>
      <c r="J21" s="49"/>
    </row>
    <row r="22" spans="1:10" s="3" customFormat="1" ht="31.5" customHeight="1">
      <c r="A22" s="16"/>
      <c r="B22" s="23" t="s">
        <v>19</v>
      </c>
      <c r="C22" s="201">
        <v>53</v>
      </c>
      <c r="D22" s="201">
        <v>59</v>
      </c>
      <c r="E22" s="202">
        <v>112</v>
      </c>
      <c r="G22" s="164"/>
      <c r="H22" s="49"/>
      <c r="I22" s="49"/>
      <c r="J22" s="49"/>
    </row>
    <row r="23" spans="1:10" s="3" customFormat="1" ht="32.1" customHeight="1">
      <c r="A23" s="16"/>
      <c r="B23" s="23" t="s">
        <v>20</v>
      </c>
      <c r="C23" s="201">
        <v>242</v>
      </c>
      <c r="D23" s="201">
        <v>171</v>
      </c>
      <c r="E23" s="202">
        <v>413</v>
      </c>
      <c r="F23" s="165"/>
      <c r="G23" s="164"/>
      <c r="H23" s="49"/>
      <c r="I23" s="49"/>
      <c r="J23" s="49"/>
    </row>
    <row r="24" spans="1:10" s="3" customFormat="1" ht="32.1" customHeight="1">
      <c r="A24" s="16"/>
      <c r="B24" s="23" t="s">
        <v>24</v>
      </c>
      <c r="C24" s="207">
        <v>5978</v>
      </c>
      <c r="D24" s="207">
        <v>3565</v>
      </c>
      <c r="E24" s="202">
        <v>9543</v>
      </c>
      <c r="G24" s="165"/>
      <c r="H24" s="49"/>
      <c r="I24" s="49"/>
      <c r="J24" s="49"/>
    </row>
    <row r="25" spans="1:10" s="3" customFormat="1" ht="32.1" customHeight="1">
      <c r="A25" s="16"/>
      <c r="B25" s="23" t="s">
        <v>25</v>
      </c>
      <c r="C25" s="208">
        <v>14333.699999999999</v>
      </c>
      <c r="D25" s="208">
        <v>58468.56</v>
      </c>
      <c r="E25" s="202">
        <v>72802.259999999995</v>
      </c>
      <c r="G25" s="165"/>
      <c r="H25" s="49"/>
      <c r="I25" s="49"/>
      <c r="J25" s="49"/>
    </row>
    <row r="26" spans="1:10" s="3" customFormat="1" ht="32.1" customHeight="1">
      <c r="A26" s="16"/>
      <c r="B26" s="23" t="s">
        <v>26</v>
      </c>
      <c r="C26" s="207">
        <v>429</v>
      </c>
      <c r="D26" s="207">
        <v>325</v>
      </c>
      <c r="E26" s="202">
        <v>754</v>
      </c>
      <c r="H26" s="49"/>
      <c r="I26" s="49"/>
      <c r="J26" s="49"/>
    </row>
    <row r="27" spans="1:10" s="3" customFormat="1" ht="32.1" customHeight="1" thickBot="1">
      <c r="A27" s="16"/>
      <c r="B27" s="171" t="s">
        <v>48</v>
      </c>
      <c r="C27" s="207">
        <v>382</v>
      </c>
      <c r="D27" s="207">
        <v>271</v>
      </c>
      <c r="E27" s="204">
        <v>653</v>
      </c>
      <c r="F27" s="165"/>
      <c r="H27" s="49"/>
      <c r="I27" s="49"/>
      <c r="J27" s="49"/>
    </row>
    <row r="28" spans="1:10" s="3" customFormat="1" ht="32.1" customHeight="1" thickTop="1">
      <c r="A28" s="16"/>
      <c r="B28" s="17" t="s">
        <v>28</v>
      </c>
      <c r="C28" s="209">
        <v>18413.830000000002</v>
      </c>
      <c r="D28" s="209">
        <v>56720.57</v>
      </c>
      <c r="E28" s="210">
        <v>75134.399999999994</v>
      </c>
      <c r="F28" s="165"/>
      <c r="G28" s="165"/>
      <c r="H28" s="49"/>
      <c r="I28" s="49"/>
      <c r="J28" s="49"/>
    </row>
    <row r="29" spans="1:10" s="3" customFormat="1" ht="32.1" customHeight="1">
      <c r="A29" s="16"/>
      <c r="B29" s="20" t="s">
        <v>100</v>
      </c>
      <c r="C29" s="200">
        <v>107</v>
      </c>
      <c r="D29" s="200">
        <v>127</v>
      </c>
      <c r="E29" s="201">
        <v>234</v>
      </c>
      <c r="G29" s="165"/>
      <c r="H29" s="49"/>
      <c r="I29" s="49"/>
      <c r="J29" s="49"/>
    </row>
    <row r="30" spans="1:10" s="3" customFormat="1" ht="31.5" customHeight="1">
      <c r="A30" s="16"/>
      <c r="B30" s="185" t="s">
        <v>101</v>
      </c>
      <c r="C30" s="211">
        <v>6</v>
      </c>
      <c r="D30" s="211">
        <v>12</v>
      </c>
      <c r="E30" s="203">
        <v>18</v>
      </c>
      <c r="H30" s="49"/>
      <c r="I30" s="49"/>
      <c r="J30" s="49"/>
    </row>
    <row r="31" spans="1:10" s="3" customFormat="1" ht="32.1" customHeight="1">
      <c r="A31" s="16"/>
      <c r="B31" s="185" t="s">
        <v>10</v>
      </c>
      <c r="C31" s="211">
        <v>174</v>
      </c>
      <c r="D31" s="211">
        <v>258</v>
      </c>
      <c r="E31" s="203">
        <v>432</v>
      </c>
      <c r="F31" s="165"/>
      <c r="G31" s="165"/>
      <c r="H31" s="49"/>
      <c r="I31" s="49"/>
      <c r="J31" s="49"/>
    </row>
    <row r="32" spans="1:10" s="3" customFormat="1" ht="32.1" customHeight="1">
      <c r="A32" s="16"/>
      <c r="B32" s="189" t="s">
        <v>102</v>
      </c>
      <c r="C32" s="211">
        <v>609.01</v>
      </c>
      <c r="D32" s="211">
        <v>743.01</v>
      </c>
      <c r="E32" s="211">
        <v>1352.02</v>
      </c>
      <c r="H32" s="49"/>
      <c r="I32" s="49"/>
      <c r="J32" s="49"/>
    </row>
    <row r="33" spans="1:252" s="3" customFormat="1" ht="32.1" customHeight="1">
      <c r="A33" s="16"/>
      <c r="B33" s="185" t="s">
        <v>103</v>
      </c>
      <c r="C33" s="211">
        <v>209</v>
      </c>
      <c r="D33" s="211">
        <v>229</v>
      </c>
      <c r="E33" s="203">
        <v>438</v>
      </c>
      <c r="H33" s="49"/>
      <c r="I33" s="49"/>
      <c r="J33" s="49"/>
    </row>
    <row r="34" spans="1:252" s="3" customFormat="1" ht="32.1" customHeight="1">
      <c r="A34" s="16"/>
      <c r="B34" s="185" t="s">
        <v>104</v>
      </c>
      <c r="C34" s="211">
        <v>1030</v>
      </c>
      <c r="D34" s="211">
        <v>273</v>
      </c>
      <c r="E34" s="203">
        <v>1303</v>
      </c>
      <c r="G34" s="165"/>
      <c r="H34" s="49"/>
      <c r="I34" s="49"/>
      <c r="J34" s="49"/>
    </row>
    <row r="35" spans="1:252" s="3" customFormat="1" ht="32.1" customHeight="1">
      <c r="A35" s="16"/>
      <c r="B35" s="185" t="s">
        <v>105</v>
      </c>
      <c r="C35" s="211">
        <v>1852</v>
      </c>
      <c r="D35" s="211">
        <v>1754</v>
      </c>
      <c r="E35" s="211">
        <v>3606</v>
      </c>
      <c r="G35" s="165"/>
      <c r="H35" s="49"/>
      <c r="I35" s="49"/>
      <c r="J35" s="49"/>
    </row>
    <row r="36" spans="1:252" s="3" customFormat="1" ht="32.1" customHeight="1">
      <c r="A36" s="16"/>
      <c r="B36" s="23" t="s">
        <v>106</v>
      </c>
      <c r="C36" s="200">
        <v>1126</v>
      </c>
      <c r="D36" s="200">
        <v>2028</v>
      </c>
      <c r="E36" s="201">
        <v>3154</v>
      </c>
      <c r="G36" s="165"/>
      <c r="H36" s="49"/>
      <c r="I36" s="49"/>
      <c r="J36" s="49"/>
    </row>
    <row r="37" spans="1:252" s="3" customFormat="1" ht="32.1" customHeight="1">
      <c r="A37" s="16"/>
      <c r="B37" s="23" t="s">
        <v>21</v>
      </c>
      <c r="C37" s="200">
        <v>105</v>
      </c>
      <c r="D37" s="200">
        <v>308</v>
      </c>
      <c r="E37" s="201">
        <v>413</v>
      </c>
      <c r="H37" s="49"/>
      <c r="I37" s="49"/>
      <c r="J37" s="49"/>
    </row>
    <row r="38" spans="1:252" s="3" customFormat="1" ht="32.1" customHeight="1" thickBot="1">
      <c r="A38" s="16"/>
      <c r="B38" s="171" t="s">
        <v>30</v>
      </c>
      <c r="C38" s="200">
        <v>13195.82</v>
      </c>
      <c r="D38" s="200">
        <v>50988.56</v>
      </c>
      <c r="E38" s="201">
        <v>64184.38</v>
      </c>
      <c r="G38" s="166"/>
      <c r="H38" s="49"/>
      <c r="I38" s="49"/>
      <c r="J38" s="49"/>
    </row>
    <row r="39" spans="1:252" s="3" customFormat="1" ht="32.1" customHeight="1" thickTop="1" thickBot="1">
      <c r="A39" s="16"/>
      <c r="B39" s="176" t="s">
        <v>31</v>
      </c>
      <c r="C39" s="212">
        <v>1934</v>
      </c>
      <c r="D39" s="212">
        <v>1794</v>
      </c>
      <c r="E39" s="213">
        <v>3728</v>
      </c>
      <c r="H39" s="49"/>
      <c r="I39" s="49"/>
      <c r="J39" s="49"/>
    </row>
    <row r="40" spans="1:252" s="3" customFormat="1" ht="32.1" customHeight="1" thickTop="1">
      <c r="A40" s="16"/>
      <c r="B40" s="67" t="s">
        <v>32</v>
      </c>
      <c r="C40" s="212">
        <v>6888.28</v>
      </c>
      <c r="D40" s="212">
        <v>5054.16</v>
      </c>
      <c r="E40" s="212">
        <v>11942.439999999999</v>
      </c>
      <c r="F40" s="165"/>
      <c r="H40" s="49"/>
      <c r="I40" s="49"/>
      <c r="J40" s="49"/>
    </row>
    <row r="41" spans="1:252" s="3" customFormat="1" ht="32.1" customHeight="1" thickBot="1">
      <c r="A41" s="16"/>
      <c r="B41" s="44" t="s">
        <v>33</v>
      </c>
      <c r="C41" s="198"/>
      <c r="D41" s="198"/>
      <c r="E41" s="214"/>
      <c r="F41" s="165"/>
      <c r="H41" s="49"/>
      <c r="I41" s="49"/>
      <c r="J41" s="49"/>
    </row>
    <row r="42" spans="1:252" s="3" customFormat="1" ht="32.1" customHeight="1" thickTop="1">
      <c r="A42" s="16"/>
      <c r="B42" s="47" t="s">
        <v>34</v>
      </c>
      <c r="C42" s="199">
        <v>5398</v>
      </c>
      <c r="D42" s="199">
        <v>4295</v>
      </c>
      <c r="E42" s="199">
        <v>9693</v>
      </c>
      <c r="H42" s="49"/>
      <c r="I42" s="49"/>
      <c r="J42" s="49"/>
    </row>
    <row r="43" spans="1:252" s="3" customFormat="1" ht="32.1" customHeight="1">
      <c r="A43" s="16"/>
      <c r="B43" s="23" t="s">
        <v>35</v>
      </c>
      <c r="C43" s="201">
        <v>5328</v>
      </c>
      <c r="D43" s="201">
        <v>4210</v>
      </c>
      <c r="E43" s="201">
        <v>9538</v>
      </c>
      <c r="F43" s="166"/>
      <c r="H43" s="49"/>
      <c r="I43" s="49"/>
      <c r="J43" s="49"/>
    </row>
    <row r="44" spans="1:252" s="3" customFormat="1" ht="32.1" customHeight="1" thickBot="1">
      <c r="A44" s="16"/>
      <c r="B44" s="34" t="s">
        <v>36</v>
      </c>
      <c r="C44" s="201">
        <v>70</v>
      </c>
      <c r="D44" s="201">
        <v>85</v>
      </c>
      <c r="E44" s="201">
        <v>155</v>
      </c>
      <c r="F44" s="165"/>
      <c r="G44" s="165"/>
      <c r="H44" s="49"/>
      <c r="I44" s="49"/>
      <c r="J44" s="49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</row>
    <row r="45" spans="1:252" s="3" customFormat="1" ht="27" thickTop="1">
      <c r="A45" s="1"/>
      <c r="B45" s="9"/>
      <c r="C45" s="51"/>
      <c r="D45" s="51"/>
      <c r="E45" s="51"/>
    </row>
    <row r="46" spans="1:252" s="57" customFormat="1" ht="26.25">
      <c r="A46" s="53"/>
      <c r="B46" s="55"/>
      <c r="C46" s="56"/>
      <c r="D46" s="196"/>
      <c r="E46" s="52" t="s">
        <v>129</v>
      </c>
      <c r="F46" s="3"/>
      <c r="G46" s="3"/>
      <c r="H46" s="3"/>
      <c r="I46" s="3"/>
      <c r="J46" s="3"/>
    </row>
    <row r="47" spans="1:252" s="57" customFormat="1" ht="25.5">
      <c r="A47" s="53"/>
      <c r="B47" s="193" t="s">
        <v>38</v>
      </c>
      <c r="F47" s="3"/>
      <c r="G47" s="3"/>
      <c r="H47" s="3"/>
      <c r="I47" s="3"/>
      <c r="J47" s="3"/>
    </row>
    <row r="48" spans="1:252" s="3" customFormat="1" ht="44.25">
      <c r="A48" s="1"/>
      <c r="B48" s="194" t="s">
        <v>142</v>
      </c>
      <c r="C48" s="7"/>
      <c r="D48" s="7"/>
      <c r="E48" s="7"/>
      <c r="H48" s="57"/>
      <c r="I48" s="57"/>
      <c r="J48" s="57"/>
    </row>
    <row r="49" spans="1:10" s="3" customFormat="1" ht="26.25">
      <c r="A49" s="1"/>
      <c r="B49" s="195" t="s">
        <v>134</v>
      </c>
      <c r="C49" s="7"/>
      <c r="D49" s="7"/>
      <c r="E49" s="7"/>
      <c r="F49" s="57"/>
      <c r="G49" s="57"/>
      <c r="H49" s="57"/>
      <c r="I49" s="57"/>
      <c r="J49" s="57"/>
    </row>
    <row r="50" spans="1:10" ht="44.25">
      <c r="B50" s="195" t="s">
        <v>135</v>
      </c>
      <c r="F50" s="57"/>
      <c r="G50" s="57"/>
      <c r="H50" s="3"/>
      <c r="I50" s="3"/>
      <c r="J50" s="3"/>
    </row>
    <row r="51" spans="1:10" ht="44.25">
      <c r="B51" s="195" t="s">
        <v>136</v>
      </c>
      <c r="F51" s="3"/>
      <c r="G51" s="3"/>
      <c r="H51" s="3"/>
      <c r="I51" s="3"/>
      <c r="J51" s="3"/>
    </row>
    <row r="52" spans="1:10" ht="25.5">
      <c r="B52" s="169"/>
      <c r="F52" s="3"/>
      <c r="G52" s="3"/>
    </row>
    <row r="53" spans="1:10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R53"/>
  <sheetViews>
    <sheetView zoomScale="40" zoomScaleNormal="40" zoomScaleSheetLayoutView="25" workbookViewId="0">
      <selection activeCell="I41" sqref="I41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5" width="20.28515625" style="240" customWidth="1"/>
    <col min="6" max="52" width="20.28515625" customWidth="1"/>
    <col min="255" max="255" width="17.28515625" bestFit="1" customWidth="1"/>
    <col min="256" max="256" width="132.140625" customWidth="1"/>
    <col min="257" max="258" width="0" hidden="1" customWidth="1"/>
    <col min="259" max="308" width="20.28515625" customWidth="1"/>
    <col min="511" max="511" width="17.28515625" bestFit="1" customWidth="1"/>
    <col min="512" max="512" width="132.140625" customWidth="1"/>
    <col min="513" max="514" width="0" hidden="1" customWidth="1"/>
    <col min="515" max="564" width="20.28515625" customWidth="1"/>
    <col min="767" max="767" width="17.28515625" bestFit="1" customWidth="1"/>
    <col min="768" max="768" width="132.140625" customWidth="1"/>
    <col min="769" max="770" width="0" hidden="1" customWidth="1"/>
    <col min="771" max="820" width="20.28515625" customWidth="1"/>
    <col min="1023" max="1023" width="17.28515625" bestFit="1" customWidth="1"/>
    <col min="1024" max="1024" width="132.140625" customWidth="1"/>
    <col min="1025" max="1026" width="0" hidden="1" customWidth="1"/>
    <col min="1027" max="1076" width="20.28515625" customWidth="1"/>
    <col min="1279" max="1279" width="17.28515625" bestFit="1" customWidth="1"/>
    <col min="1280" max="1280" width="132.140625" customWidth="1"/>
    <col min="1281" max="1282" width="0" hidden="1" customWidth="1"/>
    <col min="1283" max="1332" width="20.28515625" customWidth="1"/>
    <col min="1535" max="1535" width="17.28515625" bestFit="1" customWidth="1"/>
    <col min="1536" max="1536" width="132.140625" customWidth="1"/>
    <col min="1537" max="1538" width="0" hidden="1" customWidth="1"/>
    <col min="1539" max="1588" width="20.28515625" customWidth="1"/>
    <col min="1791" max="1791" width="17.28515625" bestFit="1" customWidth="1"/>
    <col min="1792" max="1792" width="132.140625" customWidth="1"/>
    <col min="1793" max="1794" width="0" hidden="1" customWidth="1"/>
    <col min="1795" max="1844" width="20.28515625" customWidth="1"/>
    <col min="2047" max="2047" width="17.28515625" bestFit="1" customWidth="1"/>
    <col min="2048" max="2048" width="132.140625" customWidth="1"/>
    <col min="2049" max="2050" width="0" hidden="1" customWidth="1"/>
    <col min="2051" max="2100" width="20.28515625" customWidth="1"/>
    <col min="2303" max="2303" width="17.28515625" bestFit="1" customWidth="1"/>
    <col min="2304" max="2304" width="132.140625" customWidth="1"/>
    <col min="2305" max="2306" width="0" hidden="1" customWidth="1"/>
    <col min="2307" max="2356" width="20.28515625" customWidth="1"/>
    <col min="2559" max="2559" width="17.28515625" bestFit="1" customWidth="1"/>
    <col min="2560" max="2560" width="132.140625" customWidth="1"/>
    <col min="2561" max="2562" width="0" hidden="1" customWidth="1"/>
    <col min="2563" max="2612" width="20.28515625" customWidth="1"/>
    <col min="2815" max="2815" width="17.28515625" bestFit="1" customWidth="1"/>
    <col min="2816" max="2816" width="132.140625" customWidth="1"/>
    <col min="2817" max="2818" width="0" hidden="1" customWidth="1"/>
    <col min="2819" max="2868" width="20.28515625" customWidth="1"/>
    <col min="3071" max="3071" width="17.28515625" bestFit="1" customWidth="1"/>
    <col min="3072" max="3072" width="132.140625" customWidth="1"/>
    <col min="3073" max="3074" width="0" hidden="1" customWidth="1"/>
    <col min="3075" max="3124" width="20.28515625" customWidth="1"/>
    <col min="3327" max="3327" width="17.28515625" bestFit="1" customWidth="1"/>
    <col min="3328" max="3328" width="132.140625" customWidth="1"/>
    <col min="3329" max="3330" width="0" hidden="1" customWidth="1"/>
    <col min="3331" max="3380" width="20.28515625" customWidth="1"/>
    <col min="3583" max="3583" width="17.28515625" bestFit="1" customWidth="1"/>
    <col min="3584" max="3584" width="132.140625" customWidth="1"/>
    <col min="3585" max="3586" width="0" hidden="1" customWidth="1"/>
    <col min="3587" max="3636" width="20.28515625" customWidth="1"/>
    <col min="3839" max="3839" width="17.28515625" bestFit="1" customWidth="1"/>
    <col min="3840" max="3840" width="132.140625" customWidth="1"/>
    <col min="3841" max="3842" width="0" hidden="1" customWidth="1"/>
    <col min="3843" max="3892" width="20.28515625" customWidth="1"/>
    <col min="4095" max="4095" width="17.28515625" bestFit="1" customWidth="1"/>
    <col min="4096" max="4096" width="132.140625" customWidth="1"/>
    <col min="4097" max="4098" width="0" hidden="1" customWidth="1"/>
    <col min="4099" max="4148" width="20.28515625" customWidth="1"/>
    <col min="4351" max="4351" width="17.28515625" bestFit="1" customWidth="1"/>
    <col min="4352" max="4352" width="132.140625" customWidth="1"/>
    <col min="4353" max="4354" width="0" hidden="1" customWidth="1"/>
    <col min="4355" max="4404" width="20.28515625" customWidth="1"/>
    <col min="4607" max="4607" width="17.28515625" bestFit="1" customWidth="1"/>
    <col min="4608" max="4608" width="132.140625" customWidth="1"/>
    <col min="4609" max="4610" width="0" hidden="1" customWidth="1"/>
    <col min="4611" max="4660" width="20.28515625" customWidth="1"/>
    <col min="4863" max="4863" width="17.28515625" bestFit="1" customWidth="1"/>
    <col min="4864" max="4864" width="132.140625" customWidth="1"/>
    <col min="4865" max="4866" width="0" hidden="1" customWidth="1"/>
    <col min="4867" max="4916" width="20.28515625" customWidth="1"/>
    <col min="5119" max="5119" width="17.28515625" bestFit="1" customWidth="1"/>
    <col min="5120" max="5120" width="132.140625" customWidth="1"/>
    <col min="5121" max="5122" width="0" hidden="1" customWidth="1"/>
    <col min="5123" max="5172" width="20.28515625" customWidth="1"/>
    <col min="5375" max="5375" width="17.28515625" bestFit="1" customWidth="1"/>
    <col min="5376" max="5376" width="132.140625" customWidth="1"/>
    <col min="5377" max="5378" width="0" hidden="1" customWidth="1"/>
    <col min="5379" max="5428" width="20.28515625" customWidth="1"/>
    <col min="5631" max="5631" width="17.28515625" bestFit="1" customWidth="1"/>
    <col min="5632" max="5632" width="132.140625" customWidth="1"/>
    <col min="5633" max="5634" width="0" hidden="1" customWidth="1"/>
    <col min="5635" max="5684" width="20.28515625" customWidth="1"/>
    <col min="5887" max="5887" width="17.28515625" bestFit="1" customWidth="1"/>
    <col min="5888" max="5888" width="132.140625" customWidth="1"/>
    <col min="5889" max="5890" width="0" hidden="1" customWidth="1"/>
    <col min="5891" max="5940" width="20.28515625" customWidth="1"/>
    <col min="6143" max="6143" width="17.28515625" bestFit="1" customWidth="1"/>
    <col min="6144" max="6144" width="132.140625" customWidth="1"/>
    <col min="6145" max="6146" width="0" hidden="1" customWidth="1"/>
    <col min="6147" max="6196" width="20.28515625" customWidth="1"/>
    <col min="6399" max="6399" width="17.28515625" bestFit="1" customWidth="1"/>
    <col min="6400" max="6400" width="132.140625" customWidth="1"/>
    <col min="6401" max="6402" width="0" hidden="1" customWidth="1"/>
    <col min="6403" max="6452" width="20.28515625" customWidth="1"/>
    <col min="6655" max="6655" width="17.28515625" bestFit="1" customWidth="1"/>
    <col min="6656" max="6656" width="132.140625" customWidth="1"/>
    <col min="6657" max="6658" width="0" hidden="1" customWidth="1"/>
    <col min="6659" max="6708" width="20.28515625" customWidth="1"/>
    <col min="6911" max="6911" width="17.28515625" bestFit="1" customWidth="1"/>
    <col min="6912" max="6912" width="132.140625" customWidth="1"/>
    <col min="6913" max="6914" width="0" hidden="1" customWidth="1"/>
    <col min="6915" max="6964" width="20.28515625" customWidth="1"/>
    <col min="7167" max="7167" width="17.28515625" bestFit="1" customWidth="1"/>
    <col min="7168" max="7168" width="132.140625" customWidth="1"/>
    <col min="7169" max="7170" width="0" hidden="1" customWidth="1"/>
    <col min="7171" max="7220" width="20.28515625" customWidth="1"/>
    <col min="7423" max="7423" width="17.28515625" bestFit="1" customWidth="1"/>
    <col min="7424" max="7424" width="132.140625" customWidth="1"/>
    <col min="7425" max="7426" width="0" hidden="1" customWidth="1"/>
    <col min="7427" max="7476" width="20.28515625" customWidth="1"/>
    <col min="7679" max="7679" width="17.28515625" bestFit="1" customWidth="1"/>
    <col min="7680" max="7680" width="132.140625" customWidth="1"/>
    <col min="7681" max="7682" width="0" hidden="1" customWidth="1"/>
    <col min="7683" max="7732" width="20.28515625" customWidth="1"/>
    <col min="7935" max="7935" width="17.28515625" bestFit="1" customWidth="1"/>
    <col min="7936" max="7936" width="132.140625" customWidth="1"/>
    <col min="7937" max="7938" width="0" hidden="1" customWidth="1"/>
    <col min="7939" max="7988" width="20.28515625" customWidth="1"/>
    <col min="8191" max="8191" width="17.28515625" bestFit="1" customWidth="1"/>
    <col min="8192" max="8192" width="132.140625" customWidth="1"/>
    <col min="8193" max="8194" width="0" hidden="1" customWidth="1"/>
    <col min="8195" max="8244" width="20.28515625" customWidth="1"/>
    <col min="8447" max="8447" width="17.28515625" bestFit="1" customWidth="1"/>
    <col min="8448" max="8448" width="132.140625" customWidth="1"/>
    <col min="8449" max="8450" width="0" hidden="1" customWidth="1"/>
    <col min="8451" max="8500" width="20.28515625" customWidth="1"/>
    <col min="8703" max="8703" width="17.28515625" bestFit="1" customWidth="1"/>
    <col min="8704" max="8704" width="132.140625" customWidth="1"/>
    <col min="8705" max="8706" width="0" hidden="1" customWidth="1"/>
    <col min="8707" max="8756" width="20.28515625" customWidth="1"/>
    <col min="8959" max="8959" width="17.28515625" bestFit="1" customWidth="1"/>
    <col min="8960" max="8960" width="132.140625" customWidth="1"/>
    <col min="8961" max="8962" width="0" hidden="1" customWidth="1"/>
    <col min="8963" max="9012" width="20.28515625" customWidth="1"/>
    <col min="9215" max="9215" width="17.28515625" bestFit="1" customWidth="1"/>
    <col min="9216" max="9216" width="132.140625" customWidth="1"/>
    <col min="9217" max="9218" width="0" hidden="1" customWidth="1"/>
    <col min="9219" max="9268" width="20.28515625" customWidth="1"/>
    <col min="9471" max="9471" width="17.28515625" bestFit="1" customWidth="1"/>
    <col min="9472" max="9472" width="132.140625" customWidth="1"/>
    <col min="9473" max="9474" width="0" hidden="1" customWidth="1"/>
    <col min="9475" max="9524" width="20.28515625" customWidth="1"/>
    <col min="9727" max="9727" width="17.28515625" bestFit="1" customWidth="1"/>
    <col min="9728" max="9728" width="132.140625" customWidth="1"/>
    <col min="9729" max="9730" width="0" hidden="1" customWidth="1"/>
    <col min="9731" max="9780" width="20.28515625" customWidth="1"/>
    <col min="9983" max="9983" width="17.28515625" bestFit="1" customWidth="1"/>
    <col min="9984" max="9984" width="132.140625" customWidth="1"/>
    <col min="9985" max="9986" width="0" hidden="1" customWidth="1"/>
    <col min="9987" max="10036" width="20.28515625" customWidth="1"/>
    <col min="10239" max="10239" width="17.28515625" bestFit="1" customWidth="1"/>
    <col min="10240" max="10240" width="132.140625" customWidth="1"/>
    <col min="10241" max="10242" width="0" hidden="1" customWidth="1"/>
    <col min="10243" max="10292" width="20.28515625" customWidth="1"/>
    <col min="10495" max="10495" width="17.28515625" bestFit="1" customWidth="1"/>
    <col min="10496" max="10496" width="132.140625" customWidth="1"/>
    <col min="10497" max="10498" width="0" hidden="1" customWidth="1"/>
    <col min="10499" max="10548" width="20.28515625" customWidth="1"/>
    <col min="10751" max="10751" width="17.28515625" bestFit="1" customWidth="1"/>
    <col min="10752" max="10752" width="132.140625" customWidth="1"/>
    <col min="10753" max="10754" width="0" hidden="1" customWidth="1"/>
    <col min="10755" max="10804" width="20.28515625" customWidth="1"/>
    <col min="11007" max="11007" width="17.28515625" bestFit="1" customWidth="1"/>
    <col min="11008" max="11008" width="132.140625" customWidth="1"/>
    <col min="11009" max="11010" width="0" hidden="1" customWidth="1"/>
    <col min="11011" max="11060" width="20.28515625" customWidth="1"/>
    <col min="11263" max="11263" width="17.28515625" bestFit="1" customWidth="1"/>
    <col min="11264" max="11264" width="132.140625" customWidth="1"/>
    <col min="11265" max="11266" width="0" hidden="1" customWidth="1"/>
    <col min="11267" max="11316" width="20.28515625" customWidth="1"/>
    <col min="11519" max="11519" width="17.28515625" bestFit="1" customWidth="1"/>
    <col min="11520" max="11520" width="132.140625" customWidth="1"/>
    <col min="11521" max="11522" width="0" hidden="1" customWidth="1"/>
    <col min="11523" max="11572" width="20.28515625" customWidth="1"/>
    <col min="11775" max="11775" width="17.28515625" bestFit="1" customWidth="1"/>
    <col min="11776" max="11776" width="132.140625" customWidth="1"/>
    <col min="11777" max="11778" width="0" hidden="1" customWidth="1"/>
    <col min="11779" max="11828" width="20.28515625" customWidth="1"/>
    <col min="12031" max="12031" width="17.28515625" bestFit="1" customWidth="1"/>
    <col min="12032" max="12032" width="132.140625" customWidth="1"/>
    <col min="12033" max="12034" width="0" hidden="1" customWidth="1"/>
    <col min="12035" max="12084" width="20.28515625" customWidth="1"/>
    <col min="12287" max="12287" width="17.28515625" bestFit="1" customWidth="1"/>
    <col min="12288" max="12288" width="132.140625" customWidth="1"/>
    <col min="12289" max="12290" width="0" hidden="1" customWidth="1"/>
    <col min="12291" max="12340" width="20.28515625" customWidth="1"/>
    <col min="12543" max="12543" width="17.28515625" bestFit="1" customWidth="1"/>
    <col min="12544" max="12544" width="132.140625" customWidth="1"/>
    <col min="12545" max="12546" width="0" hidden="1" customWidth="1"/>
    <col min="12547" max="12596" width="20.28515625" customWidth="1"/>
    <col min="12799" max="12799" width="17.28515625" bestFit="1" customWidth="1"/>
    <col min="12800" max="12800" width="132.140625" customWidth="1"/>
    <col min="12801" max="12802" width="0" hidden="1" customWidth="1"/>
    <col min="12803" max="12852" width="20.28515625" customWidth="1"/>
    <col min="13055" max="13055" width="17.28515625" bestFit="1" customWidth="1"/>
    <col min="13056" max="13056" width="132.140625" customWidth="1"/>
    <col min="13057" max="13058" width="0" hidden="1" customWidth="1"/>
    <col min="13059" max="13108" width="20.28515625" customWidth="1"/>
    <col min="13311" max="13311" width="17.28515625" bestFit="1" customWidth="1"/>
    <col min="13312" max="13312" width="132.140625" customWidth="1"/>
    <col min="13313" max="13314" width="0" hidden="1" customWidth="1"/>
    <col min="13315" max="13364" width="20.28515625" customWidth="1"/>
    <col min="13567" max="13567" width="17.28515625" bestFit="1" customWidth="1"/>
    <col min="13568" max="13568" width="132.140625" customWidth="1"/>
    <col min="13569" max="13570" width="0" hidden="1" customWidth="1"/>
    <col min="13571" max="13620" width="20.28515625" customWidth="1"/>
    <col min="13823" max="13823" width="17.28515625" bestFit="1" customWidth="1"/>
    <col min="13824" max="13824" width="132.140625" customWidth="1"/>
    <col min="13825" max="13826" width="0" hidden="1" customWidth="1"/>
    <col min="13827" max="13876" width="20.28515625" customWidth="1"/>
    <col min="14079" max="14079" width="17.28515625" bestFit="1" customWidth="1"/>
    <col min="14080" max="14080" width="132.140625" customWidth="1"/>
    <col min="14081" max="14082" width="0" hidden="1" customWidth="1"/>
    <col min="14083" max="14132" width="20.28515625" customWidth="1"/>
    <col min="14335" max="14335" width="17.28515625" bestFit="1" customWidth="1"/>
    <col min="14336" max="14336" width="132.140625" customWidth="1"/>
    <col min="14337" max="14338" width="0" hidden="1" customWidth="1"/>
    <col min="14339" max="14388" width="20.28515625" customWidth="1"/>
    <col min="14591" max="14591" width="17.28515625" bestFit="1" customWidth="1"/>
    <col min="14592" max="14592" width="132.140625" customWidth="1"/>
    <col min="14593" max="14594" width="0" hidden="1" customWidth="1"/>
    <col min="14595" max="14644" width="20.28515625" customWidth="1"/>
    <col min="14847" max="14847" width="17.28515625" bestFit="1" customWidth="1"/>
    <col min="14848" max="14848" width="132.140625" customWidth="1"/>
    <col min="14849" max="14850" width="0" hidden="1" customWidth="1"/>
    <col min="14851" max="14900" width="20.28515625" customWidth="1"/>
    <col min="15103" max="15103" width="17.28515625" bestFit="1" customWidth="1"/>
    <col min="15104" max="15104" width="132.140625" customWidth="1"/>
    <col min="15105" max="15106" width="0" hidden="1" customWidth="1"/>
    <col min="15107" max="15156" width="20.28515625" customWidth="1"/>
    <col min="15359" max="15359" width="17.28515625" bestFit="1" customWidth="1"/>
    <col min="15360" max="15360" width="132.140625" customWidth="1"/>
    <col min="15361" max="15362" width="0" hidden="1" customWidth="1"/>
    <col min="15363" max="15412" width="20.28515625" customWidth="1"/>
    <col min="15615" max="15615" width="17.28515625" bestFit="1" customWidth="1"/>
    <col min="15616" max="15616" width="132.140625" customWidth="1"/>
    <col min="15617" max="15618" width="0" hidden="1" customWidth="1"/>
    <col min="15619" max="15668" width="20.28515625" customWidth="1"/>
    <col min="15871" max="15871" width="17.28515625" bestFit="1" customWidth="1"/>
    <col min="15872" max="15872" width="132.140625" customWidth="1"/>
    <col min="15873" max="15874" width="0" hidden="1" customWidth="1"/>
    <col min="15875" max="15924" width="20.28515625" customWidth="1"/>
    <col min="16127" max="16127" width="17.28515625" bestFit="1" customWidth="1"/>
    <col min="16128" max="16128" width="132.140625" customWidth="1"/>
    <col min="16129" max="16130" width="0" hidden="1" customWidth="1"/>
    <col min="16131" max="16180" width="20.28515625" customWidth="1"/>
  </cols>
  <sheetData>
    <row r="1" spans="1:252" s="3" customFormat="1" ht="25.5">
      <c r="A1" s="1"/>
      <c r="B1" s="2"/>
      <c r="C1" s="233"/>
      <c r="D1" s="233"/>
      <c r="E1" s="233"/>
    </row>
    <row r="2" spans="1:252" s="3" customFormat="1" ht="25.5">
      <c r="A2" s="1"/>
      <c r="B2" s="2"/>
      <c r="C2" s="233"/>
      <c r="D2" s="233"/>
      <c r="E2" s="233"/>
    </row>
    <row r="3" spans="1:252" s="3" customFormat="1" ht="26.25">
      <c r="A3" s="1"/>
      <c r="B3" s="191" t="s">
        <v>130</v>
      </c>
      <c r="C3" s="234"/>
      <c r="D3" s="234"/>
      <c r="E3" s="234"/>
    </row>
    <row r="4" spans="1:252" s="3" customFormat="1" ht="30">
      <c r="A4" s="1"/>
      <c r="B4" s="5"/>
      <c r="C4" s="234"/>
      <c r="D4" s="234"/>
      <c r="E4" s="234"/>
    </row>
    <row r="5" spans="1:252" s="3" customFormat="1" ht="31.5" thickBot="1">
      <c r="A5" s="1"/>
      <c r="B5" s="8"/>
      <c r="C5" s="234"/>
      <c r="D5" s="234"/>
      <c r="E5" s="234"/>
    </row>
    <row r="6" spans="1:252" s="3" customFormat="1" ht="35.25" customHeight="1" thickTop="1" thickBot="1">
      <c r="A6" s="1"/>
      <c r="B6" s="9"/>
      <c r="C6" s="197" t="s">
        <v>1</v>
      </c>
      <c r="D6" s="197" t="s">
        <v>2</v>
      </c>
      <c r="E6" s="197" t="s">
        <v>3</v>
      </c>
    </row>
    <row r="7" spans="1:252" s="3" customFormat="1" ht="32.1" customHeight="1" thickTop="1" thickBot="1">
      <c r="A7" s="1"/>
      <c r="B7" s="11" t="s">
        <v>4</v>
      </c>
      <c r="C7" s="198">
        <v>67360.47</v>
      </c>
      <c r="D7" s="198">
        <v>143142.49999999997</v>
      </c>
      <c r="E7" s="198">
        <v>210502.96999999997</v>
      </c>
      <c r="F7" s="49"/>
      <c r="G7" s="49"/>
      <c r="H7" s="49"/>
      <c r="I7" s="49"/>
      <c r="J7" s="49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s="3" customFormat="1" ht="32.1" customHeight="1" thickTop="1">
      <c r="A8" s="16"/>
      <c r="B8" s="17" t="s">
        <v>5</v>
      </c>
      <c r="C8" s="199">
        <v>34599.5</v>
      </c>
      <c r="D8" s="199">
        <v>74941.37</v>
      </c>
      <c r="E8" s="199">
        <v>109540.87</v>
      </c>
      <c r="F8" s="49"/>
      <c r="G8" s="49"/>
      <c r="H8" s="49"/>
      <c r="I8" s="49"/>
      <c r="J8" s="49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s="3" customFormat="1" ht="32.1" customHeight="1">
      <c r="A9" s="16"/>
      <c r="B9" s="20" t="s">
        <v>100</v>
      </c>
      <c r="C9" s="200">
        <v>129</v>
      </c>
      <c r="D9" s="200">
        <v>165</v>
      </c>
      <c r="E9" s="201">
        <v>294</v>
      </c>
      <c r="F9" s="15"/>
      <c r="G9" s="164"/>
      <c r="H9" s="49"/>
      <c r="I9" s="49"/>
      <c r="J9" s="4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s="3" customFormat="1" ht="32.1" customHeight="1">
      <c r="A10" s="16"/>
      <c r="B10" s="23" t="s">
        <v>101</v>
      </c>
      <c r="C10" s="200">
        <v>1645</v>
      </c>
      <c r="D10" s="200">
        <v>1337</v>
      </c>
      <c r="E10" s="201">
        <v>2982</v>
      </c>
      <c r="F10" s="165"/>
      <c r="G10" s="164"/>
      <c r="H10" s="49"/>
      <c r="I10" s="49"/>
      <c r="J10" s="49"/>
    </row>
    <row r="11" spans="1:252" s="3" customFormat="1" ht="32.1" customHeight="1">
      <c r="A11" s="16"/>
      <c r="B11" s="23" t="s">
        <v>10</v>
      </c>
      <c r="C11" s="201">
        <v>205</v>
      </c>
      <c r="D11" s="201">
        <v>328</v>
      </c>
      <c r="E11" s="201">
        <v>533</v>
      </c>
      <c r="G11" s="164"/>
      <c r="H11" s="49"/>
      <c r="I11" s="49"/>
      <c r="J11" s="49"/>
    </row>
    <row r="12" spans="1:252" s="3" customFormat="1" ht="32.1" customHeight="1">
      <c r="A12" s="16"/>
      <c r="B12" s="24" t="s">
        <v>102</v>
      </c>
      <c r="C12" s="202">
        <v>460</v>
      </c>
      <c r="D12" s="202">
        <v>649</v>
      </c>
      <c r="E12" s="201">
        <v>1109</v>
      </c>
      <c r="G12" s="164"/>
      <c r="H12" s="49"/>
      <c r="I12" s="49"/>
      <c r="J12" s="49"/>
    </row>
    <row r="13" spans="1:252" s="3" customFormat="1" ht="32.1" customHeight="1">
      <c r="A13" s="16"/>
      <c r="B13" s="23" t="s">
        <v>103</v>
      </c>
      <c r="C13" s="202">
        <v>1787</v>
      </c>
      <c r="D13" s="202">
        <v>1730</v>
      </c>
      <c r="E13" s="201">
        <v>3517</v>
      </c>
      <c r="G13" s="164"/>
      <c r="H13" s="49"/>
      <c r="I13" s="49"/>
      <c r="J13" s="49"/>
    </row>
    <row r="14" spans="1:252" s="3" customFormat="1" ht="32.1" customHeight="1">
      <c r="A14" s="16"/>
      <c r="B14" s="23" t="s">
        <v>104</v>
      </c>
      <c r="C14" s="202">
        <v>2253</v>
      </c>
      <c r="D14" s="202">
        <v>728</v>
      </c>
      <c r="E14" s="201">
        <v>2981</v>
      </c>
      <c r="F14" s="165"/>
      <c r="G14" s="164"/>
      <c r="H14" s="49"/>
      <c r="I14" s="49"/>
      <c r="J14" s="49"/>
    </row>
    <row r="15" spans="1:252" s="3" customFormat="1" ht="32.1" customHeight="1">
      <c r="A15" s="16"/>
      <c r="B15" s="23" t="s">
        <v>105</v>
      </c>
      <c r="C15" s="202">
        <v>2902</v>
      </c>
      <c r="D15" s="202">
        <v>4394</v>
      </c>
      <c r="E15" s="201">
        <v>7296</v>
      </c>
      <c r="F15" s="165"/>
      <c r="G15" s="164"/>
      <c r="H15" s="49"/>
      <c r="I15" s="49"/>
      <c r="J15" s="49"/>
    </row>
    <row r="16" spans="1:252" s="3" customFormat="1" ht="32.1" customHeight="1">
      <c r="A16" s="16"/>
      <c r="B16" s="23" t="s">
        <v>106</v>
      </c>
      <c r="C16" s="202">
        <v>174</v>
      </c>
      <c r="D16" s="202">
        <v>253</v>
      </c>
      <c r="E16" s="201">
        <v>427</v>
      </c>
      <c r="F16" s="165"/>
      <c r="G16" s="164"/>
      <c r="H16" s="49"/>
      <c r="I16" s="49"/>
      <c r="J16" s="49"/>
    </row>
    <row r="17" spans="1:10" s="3" customFormat="1" ht="32.1" customHeight="1">
      <c r="A17" s="16"/>
      <c r="B17" s="23" t="s">
        <v>52</v>
      </c>
      <c r="C17" s="202">
        <v>1518</v>
      </c>
      <c r="D17" s="202">
        <v>1633</v>
      </c>
      <c r="E17" s="203">
        <v>3151</v>
      </c>
      <c r="G17" s="164"/>
      <c r="H17" s="49"/>
      <c r="I17" s="49"/>
      <c r="J17" s="49"/>
    </row>
    <row r="18" spans="1:10" s="3" customFormat="1" ht="32.1" customHeight="1">
      <c r="A18" s="16"/>
      <c r="B18" s="23" t="s">
        <v>54</v>
      </c>
      <c r="C18" s="202">
        <v>159</v>
      </c>
      <c r="D18" s="202">
        <v>302</v>
      </c>
      <c r="E18" s="201">
        <v>461</v>
      </c>
      <c r="F18" s="165"/>
      <c r="G18" s="164"/>
    </row>
    <row r="19" spans="1:10" s="3" customFormat="1" ht="32.1" customHeight="1" thickBot="1">
      <c r="A19" s="16"/>
      <c r="B19" s="171" t="s">
        <v>63</v>
      </c>
      <c r="C19" s="204">
        <v>74</v>
      </c>
      <c r="D19" s="204">
        <v>84</v>
      </c>
      <c r="E19" s="205">
        <v>158</v>
      </c>
      <c r="G19" s="164"/>
      <c r="H19" s="49"/>
      <c r="I19" s="49"/>
      <c r="J19" s="49"/>
    </row>
    <row r="20" spans="1:10" s="3" customFormat="1" ht="31.5" customHeight="1" thickTop="1">
      <c r="A20" s="16"/>
      <c r="B20" s="173" t="s">
        <v>47</v>
      </c>
      <c r="C20" s="206">
        <v>11306</v>
      </c>
      <c r="D20" s="206">
        <v>11603</v>
      </c>
      <c r="E20" s="206">
        <v>22909</v>
      </c>
      <c r="G20" s="164"/>
      <c r="H20" s="49"/>
      <c r="I20" s="49"/>
      <c r="J20" s="49"/>
    </row>
    <row r="21" spans="1:10" s="3" customFormat="1" ht="31.5" customHeight="1">
      <c r="A21" s="16"/>
      <c r="B21" s="23" t="s">
        <v>18</v>
      </c>
      <c r="C21" s="201">
        <v>1782</v>
      </c>
      <c r="D21" s="201">
        <v>231</v>
      </c>
      <c r="E21" s="202">
        <v>2013</v>
      </c>
      <c r="G21" s="164"/>
      <c r="H21" s="49"/>
      <c r="I21" s="49"/>
      <c r="J21" s="49"/>
    </row>
    <row r="22" spans="1:10" s="3" customFormat="1" ht="31.5" customHeight="1">
      <c r="A22" s="16"/>
      <c r="B22" s="23" t="s">
        <v>19</v>
      </c>
      <c r="C22" s="201">
        <v>49</v>
      </c>
      <c r="D22" s="201">
        <v>57</v>
      </c>
      <c r="E22" s="202">
        <v>106</v>
      </c>
      <c r="G22" s="164"/>
      <c r="H22" s="49"/>
      <c r="I22" s="49"/>
      <c r="J22" s="49"/>
    </row>
    <row r="23" spans="1:10" s="3" customFormat="1" ht="32.1" customHeight="1">
      <c r="A23" s="16"/>
      <c r="B23" s="23" t="s">
        <v>20</v>
      </c>
      <c r="C23" s="201">
        <v>243</v>
      </c>
      <c r="D23" s="201">
        <v>168</v>
      </c>
      <c r="E23" s="202">
        <v>411</v>
      </c>
      <c r="F23" s="165"/>
      <c r="G23" s="164"/>
      <c r="H23" s="49"/>
      <c r="I23" s="49"/>
      <c r="J23" s="49"/>
    </row>
    <row r="24" spans="1:10" s="3" customFormat="1" ht="32.1" customHeight="1">
      <c r="A24" s="16"/>
      <c r="B24" s="23" t="s">
        <v>24</v>
      </c>
      <c r="C24" s="207">
        <v>6014</v>
      </c>
      <c r="D24" s="207">
        <v>3593</v>
      </c>
      <c r="E24" s="202">
        <v>9607</v>
      </c>
      <c r="G24" s="165"/>
      <c r="H24" s="49"/>
      <c r="I24" s="49"/>
      <c r="J24" s="49"/>
    </row>
    <row r="25" spans="1:10" s="3" customFormat="1" ht="32.1" customHeight="1">
      <c r="A25" s="16"/>
      <c r="B25" s="23" t="s">
        <v>25</v>
      </c>
      <c r="C25" s="208">
        <v>14407.5</v>
      </c>
      <c r="D25" s="208">
        <v>58693.37</v>
      </c>
      <c r="E25" s="202">
        <v>73100.87</v>
      </c>
      <c r="G25" s="165"/>
      <c r="H25" s="49"/>
      <c r="I25" s="49"/>
      <c r="J25" s="49"/>
    </row>
    <row r="26" spans="1:10" s="3" customFormat="1" ht="32.1" customHeight="1">
      <c r="A26" s="16"/>
      <c r="B26" s="23" t="s">
        <v>26</v>
      </c>
      <c r="C26" s="207">
        <v>428</v>
      </c>
      <c r="D26" s="207">
        <v>326</v>
      </c>
      <c r="E26" s="202">
        <v>754</v>
      </c>
      <c r="H26" s="49"/>
      <c r="I26" s="49"/>
      <c r="J26" s="49"/>
    </row>
    <row r="27" spans="1:10" s="3" customFormat="1" ht="32.1" customHeight="1" thickBot="1">
      <c r="A27" s="16"/>
      <c r="B27" s="171" t="s">
        <v>48</v>
      </c>
      <c r="C27" s="207">
        <v>370</v>
      </c>
      <c r="D27" s="207">
        <v>270</v>
      </c>
      <c r="E27" s="204">
        <v>640</v>
      </c>
      <c r="F27" s="165"/>
      <c r="H27" s="49"/>
      <c r="I27" s="49"/>
      <c r="J27" s="49"/>
    </row>
    <row r="28" spans="1:10" s="3" customFormat="1" ht="32.1" customHeight="1" thickTop="1">
      <c r="A28" s="16"/>
      <c r="B28" s="17" t="s">
        <v>28</v>
      </c>
      <c r="C28" s="209">
        <v>18462.940000000002</v>
      </c>
      <c r="D28" s="209">
        <v>57101.11</v>
      </c>
      <c r="E28" s="210">
        <v>75564.05</v>
      </c>
      <c r="F28" s="165"/>
      <c r="G28" s="165"/>
      <c r="H28" s="49"/>
      <c r="I28" s="49"/>
      <c r="J28" s="49"/>
    </row>
    <row r="29" spans="1:10" s="3" customFormat="1" ht="32.1" customHeight="1">
      <c r="A29" s="16"/>
      <c r="B29" s="20" t="s">
        <v>100</v>
      </c>
      <c r="C29" s="200">
        <v>105</v>
      </c>
      <c r="D29" s="200">
        <v>124</v>
      </c>
      <c r="E29" s="201">
        <v>229</v>
      </c>
      <c r="G29" s="165"/>
      <c r="H29" s="49"/>
      <c r="I29" s="49"/>
      <c r="J29" s="49"/>
    </row>
    <row r="30" spans="1:10" s="3" customFormat="1" ht="31.5" customHeight="1">
      <c r="A30" s="16"/>
      <c r="B30" s="185" t="s">
        <v>101</v>
      </c>
      <c r="C30" s="211">
        <v>6</v>
      </c>
      <c r="D30" s="211">
        <v>13</v>
      </c>
      <c r="E30" s="203">
        <v>19</v>
      </c>
      <c r="H30" s="49"/>
      <c r="I30" s="49"/>
      <c r="J30" s="49"/>
    </row>
    <row r="31" spans="1:10" s="3" customFormat="1" ht="32.1" customHeight="1">
      <c r="A31" s="16"/>
      <c r="B31" s="185" t="s">
        <v>10</v>
      </c>
      <c r="C31" s="211">
        <v>181</v>
      </c>
      <c r="D31" s="211">
        <v>253</v>
      </c>
      <c r="E31" s="203">
        <v>434</v>
      </c>
      <c r="F31" s="165"/>
      <c r="G31" s="165"/>
      <c r="H31" s="49"/>
      <c r="I31" s="49"/>
      <c r="J31" s="49"/>
    </row>
    <row r="32" spans="1:10" s="3" customFormat="1" ht="32.1" customHeight="1">
      <c r="A32" s="16"/>
      <c r="B32" s="189" t="s">
        <v>102</v>
      </c>
      <c r="C32" s="211">
        <v>623</v>
      </c>
      <c r="D32" s="211">
        <v>753</v>
      </c>
      <c r="E32" s="211">
        <v>1376</v>
      </c>
      <c r="H32" s="49"/>
      <c r="I32" s="49"/>
      <c r="J32" s="49"/>
    </row>
    <row r="33" spans="1:252" s="3" customFormat="1" ht="32.1" customHeight="1">
      <c r="A33" s="16"/>
      <c r="B33" s="185" t="s">
        <v>103</v>
      </c>
      <c r="C33" s="211">
        <v>185</v>
      </c>
      <c r="D33" s="211">
        <v>207</v>
      </c>
      <c r="E33" s="203">
        <v>392</v>
      </c>
      <c r="H33" s="49"/>
      <c r="I33" s="49"/>
      <c r="J33" s="49"/>
    </row>
    <row r="34" spans="1:252" s="3" customFormat="1" ht="32.1" customHeight="1">
      <c r="A34" s="16"/>
      <c r="B34" s="185" t="s">
        <v>104</v>
      </c>
      <c r="C34" s="211">
        <v>1024</v>
      </c>
      <c r="D34" s="211">
        <v>267</v>
      </c>
      <c r="E34" s="203">
        <v>1291</v>
      </c>
      <c r="G34" s="165"/>
      <c r="H34" s="49"/>
      <c r="I34" s="49"/>
      <c r="J34" s="49"/>
    </row>
    <row r="35" spans="1:252" s="3" customFormat="1" ht="32.1" customHeight="1">
      <c r="A35" s="16"/>
      <c r="B35" s="185" t="s">
        <v>105</v>
      </c>
      <c r="C35" s="211">
        <v>1837</v>
      </c>
      <c r="D35" s="211">
        <v>1691</v>
      </c>
      <c r="E35" s="211">
        <v>3528</v>
      </c>
      <c r="G35" s="165"/>
      <c r="H35" s="49"/>
      <c r="I35" s="49"/>
      <c r="J35" s="49"/>
    </row>
    <row r="36" spans="1:252" s="3" customFormat="1" ht="32.1" customHeight="1">
      <c r="A36" s="16"/>
      <c r="B36" s="23" t="s">
        <v>106</v>
      </c>
      <c r="C36" s="200">
        <v>1148</v>
      </c>
      <c r="D36" s="200">
        <v>2029</v>
      </c>
      <c r="E36" s="201">
        <v>3177</v>
      </c>
      <c r="G36" s="165"/>
      <c r="H36" s="49"/>
      <c r="I36" s="49"/>
      <c r="J36" s="49"/>
    </row>
    <row r="37" spans="1:252" s="3" customFormat="1" ht="32.1" customHeight="1">
      <c r="A37" s="16"/>
      <c r="B37" s="23" t="s">
        <v>21</v>
      </c>
      <c r="C37" s="200">
        <v>105</v>
      </c>
      <c r="D37" s="200">
        <v>303</v>
      </c>
      <c r="E37" s="201">
        <v>408</v>
      </c>
      <c r="H37" s="49"/>
      <c r="I37" s="49"/>
      <c r="J37" s="49"/>
    </row>
    <row r="38" spans="1:252" s="3" customFormat="1" ht="32.1" customHeight="1" thickBot="1">
      <c r="A38" s="16"/>
      <c r="B38" s="171" t="s">
        <v>30</v>
      </c>
      <c r="C38" s="200">
        <v>13248.94</v>
      </c>
      <c r="D38" s="200">
        <v>51461.11</v>
      </c>
      <c r="E38" s="201">
        <v>64710.05</v>
      </c>
      <c r="G38" s="166"/>
      <c r="H38" s="49"/>
      <c r="I38" s="49"/>
      <c r="J38" s="49"/>
    </row>
    <row r="39" spans="1:252" s="3" customFormat="1" ht="32.1" customHeight="1" thickTop="1" thickBot="1">
      <c r="A39" s="16"/>
      <c r="B39" s="176" t="s">
        <v>31</v>
      </c>
      <c r="C39" s="212">
        <v>1986</v>
      </c>
      <c r="D39" s="212">
        <v>1798</v>
      </c>
      <c r="E39" s="213">
        <v>3784</v>
      </c>
      <c r="H39" s="49"/>
      <c r="I39" s="49"/>
      <c r="J39" s="49"/>
    </row>
    <row r="40" spans="1:252" s="3" customFormat="1" ht="32.1" customHeight="1" thickTop="1">
      <c r="A40" s="16"/>
      <c r="B40" s="67" t="s">
        <v>32</v>
      </c>
      <c r="C40" s="212">
        <v>6919.0300000000007</v>
      </c>
      <c r="D40" s="212">
        <v>5044.0200000000004</v>
      </c>
      <c r="E40" s="212">
        <v>11963.050000000001</v>
      </c>
      <c r="F40" s="165"/>
      <c r="H40" s="49"/>
      <c r="I40" s="49"/>
      <c r="J40" s="49"/>
    </row>
    <row r="41" spans="1:252" s="3" customFormat="1" ht="32.1" customHeight="1" thickBot="1">
      <c r="A41" s="16"/>
      <c r="B41" s="44" t="s">
        <v>33</v>
      </c>
      <c r="C41" s="198"/>
      <c r="D41" s="198"/>
      <c r="E41" s="214"/>
      <c r="F41" s="165"/>
      <c r="H41" s="49"/>
      <c r="I41" s="49"/>
      <c r="J41" s="49"/>
    </row>
    <row r="42" spans="1:252" s="3" customFormat="1" ht="32.1" customHeight="1" thickTop="1">
      <c r="A42" s="16"/>
      <c r="B42" s="47" t="s">
        <v>34</v>
      </c>
      <c r="C42" s="199">
        <v>5393</v>
      </c>
      <c r="D42" s="199">
        <v>4258</v>
      </c>
      <c r="E42" s="199">
        <v>9651</v>
      </c>
      <c r="H42" s="49"/>
      <c r="I42" s="49"/>
      <c r="J42" s="49"/>
    </row>
    <row r="43" spans="1:252" s="3" customFormat="1" ht="32.1" customHeight="1">
      <c r="A43" s="16"/>
      <c r="B43" s="23" t="s">
        <v>35</v>
      </c>
      <c r="C43" s="201">
        <v>5328</v>
      </c>
      <c r="D43" s="201">
        <v>4172</v>
      </c>
      <c r="E43" s="201">
        <v>9500</v>
      </c>
      <c r="F43" s="166"/>
      <c r="H43" s="49"/>
      <c r="I43" s="49"/>
      <c r="J43" s="49"/>
    </row>
    <row r="44" spans="1:252" s="3" customFormat="1" ht="32.1" customHeight="1" thickBot="1">
      <c r="A44" s="16"/>
      <c r="B44" s="34" t="s">
        <v>36</v>
      </c>
      <c r="C44" s="201">
        <v>65</v>
      </c>
      <c r="D44" s="201">
        <v>86</v>
      </c>
      <c r="E44" s="201">
        <v>151</v>
      </c>
      <c r="F44" s="165"/>
      <c r="G44" s="165"/>
      <c r="H44" s="49"/>
      <c r="I44" s="49"/>
      <c r="J44" s="49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</row>
    <row r="45" spans="1:252" s="3" customFormat="1" ht="27" thickTop="1">
      <c r="A45" s="1"/>
      <c r="B45" s="9"/>
      <c r="C45" s="235"/>
      <c r="D45" s="235"/>
      <c r="E45" s="235"/>
    </row>
    <row r="46" spans="1:252" s="57" customFormat="1" ht="26.25">
      <c r="A46" s="53"/>
      <c r="B46" s="55"/>
      <c r="C46" s="236"/>
      <c r="D46" s="237"/>
      <c r="E46" s="238" t="s">
        <v>131</v>
      </c>
      <c r="F46" s="3"/>
      <c r="G46" s="3"/>
      <c r="H46" s="3"/>
      <c r="I46" s="3"/>
      <c r="J46" s="3"/>
    </row>
    <row r="47" spans="1:252" s="57" customFormat="1" ht="25.5">
      <c r="A47" s="53"/>
      <c r="B47" s="193" t="s">
        <v>38</v>
      </c>
      <c r="C47" s="239"/>
      <c r="D47" s="239"/>
      <c r="E47" s="239"/>
      <c r="F47" s="3"/>
      <c r="G47" s="3"/>
      <c r="H47" s="3"/>
      <c r="I47" s="3"/>
      <c r="J47" s="3"/>
    </row>
    <row r="48" spans="1:252" s="3" customFormat="1" ht="44.25">
      <c r="A48" s="1"/>
      <c r="B48" s="194" t="s">
        <v>142</v>
      </c>
      <c r="C48" s="234"/>
      <c r="D48" s="234"/>
      <c r="E48" s="234"/>
      <c r="H48" s="57"/>
      <c r="I48" s="57"/>
      <c r="J48" s="57"/>
    </row>
    <row r="49" spans="1:10" s="3" customFormat="1" ht="26.25">
      <c r="A49" s="1"/>
      <c r="B49" s="195" t="s">
        <v>134</v>
      </c>
      <c r="C49" s="234"/>
      <c r="D49" s="234"/>
      <c r="E49" s="234"/>
      <c r="F49" s="57"/>
      <c r="G49" s="57"/>
      <c r="H49" s="57"/>
      <c r="I49" s="57"/>
      <c r="J49" s="57"/>
    </row>
    <row r="50" spans="1:10" ht="44.25">
      <c r="B50" s="195" t="s">
        <v>135</v>
      </c>
      <c r="F50" s="57"/>
      <c r="G50" s="57"/>
      <c r="H50" s="3"/>
      <c r="I50" s="3"/>
      <c r="J50" s="3"/>
    </row>
    <row r="51" spans="1:10" ht="44.25">
      <c r="B51" s="195" t="s">
        <v>136</v>
      </c>
      <c r="F51" s="3"/>
      <c r="G51" s="3"/>
      <c r="H51" s="3"/>
      <c r="I51" s="3"/>
      <c r="J51" s="3"/>
    </row>
    <row r="52" spans="1:10" ht="25.5">
      <c r="B52" s="169"/>
      <c r="F52" s="3"/>
      <c r="G52" s="3"/>
    </row>
    <row r="53" spans="1:10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R53"/>
  <sheetViews>
    <sheetView zoomScale="40" zoomScaleNormal="40" zoomScaleSheetLayoutView="25" workbookViewId="0">
      <selection activeCell="D21" sqref="D21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52" width="20.28515625" customWidth="1"/>
    <col min="255" max="255" width="17.28515625" bestFit="1" customWidth="1"/>
    <col min="256" max="256" width="132.140625" customWidth="1"/>
    <col min="257" max="258" width="0" hidden="1" customWidth="1"/>
    <col min="259" max="308" width="20.28515625" customWidth="1"/>
    <col min="511" max="511" width="17.28515625" bestFit="1" customWidth="1"/>
    <col min="512" max="512" width="132.140625" customWidth="1"/>
    <col min="513" max="514" width="0" hidden="1" customWidth="1"/>
    <col min="515" max="564" width="20.28515625" customWidth="1"/>
    <col min="767" max="767" width="17.28515625" bestFit="1" customWidth="1"/>
    <col min="768" max="768" width="132.140625" customWidth="1"/>
    <col min="769" max="770" width="0" hidden="1" customWidth="1"/>
    <col min="771" max="820" width="20.28515625" customWidth="1"/>
    <col min="1023" max="1023" width="17.28515625" bestFit="1" customWidth="1"/>
    <col min="1024" max="1024" width="132.140625" customWidth="1"/>
    <col min="1025" max="1026" width="0" hidden="1" customWidth="1"/>
    <col min="1027" max="1076" width="20.28515625" customWidth="1"/>
    <col min="1279" max="1279" width="17.28515625" bestFit="1" customWidth="1"/>
    <col min="1280" max="1280" width="132.140625" customWidth="1"/>
    <col min="1281" max="1282" width="0" hidden="1" customWidth="1"/>
    <col min="1283" max="1332" width="20.28515625" customWidth="1"/>
    <col min="1535" max="1535" width="17.28515625" bestFit="1" customWidth="1"/>
    <col min="1536" max="1536" width="132.140625" customWidth="1"/>
    <col min="1537" max="1538" width="0" hidden="1" customWidth="1"/>
    <col min="1539" max="1588" width="20.28515625" customWidth="1"/>
    <col min="1791" max="1791" width="17.28515625" bestFit="1" customWidth="1"/>
    <col min="1792" max="1792" width="132.140625" customWidth="1"/>
    <col min="1793" max="1794" width="0" hidden="1" customWidth="1"/>
    <col min="1795" max="1844" width="20.28515625" customWidth="1"/>
    <col min="2047" max="2047" width="17.28515625" bestFit="1" customWidth="1"/>
    <col min="2048" max="2048" width="132.140625" customWidth="1"/>
    <col min="2049" max="2050" width="0" hidden="1" customWidth="1"/>
    <col min="2051" max="2100" width="20.28515625" customWidth="1"/>
    <col min="2303" max="2303" width="17.28515625" bestFit="1" customWidth="1"/>
    <col min="2304" max="2304" width="132.140625" customWidth="1"/>
    <col min="2305" max="2306" width="0" hidden="1" customWidth="1"/>
    <col min="2307" max="2356" width="20.28515625" customWidth="1"/>
    <col min="2559" max="2559" width="17.28515625" bestFit="1" customWidth="1"/>
    <col min="2560" max="2560" width="132.140625" customWidth="1"/>
    <col min="2561" max="2562" width="0" hidden="1" customWidth="1"/>
    <col min="2563" max="2612" width="20.28515625" customWidth="1"/>
    <col min="2815" max="2815" width="17.28515625" bestFit="1" customWidth="1"/>
    <col min="2816" max="2816" width="132.140625" customWidth="1"/>
    <col min="2817" max="2818" width="0" hidden="1" customWidth="1"/>
    <col min="2819" max="2868" width="20.28515625" customWidth="1"/>
    <col min="3071" max="3071" width="17.28515625" bestFit="1" customWidth="1"/>
    <col min="3072" max="3072" width="132.140625" customWidth="1"/>
    <col min="3073" max="3074" width="0" hidden="1" customWidth="1"/>
    <col min="3075" max="3124" width="20.28515625" customWidth="1"/>
    <col min="3327" max="3327" width="17.28515625" bestFit="1" customWidth="1"/>
    <col min="3328" max="3328" width="132.140625" customWidth="1"/>
    <col min="3329" max="3330" width="0" hidden="1" customWidth="1"/>
    <col min="3331" max="3380" width="20.28515625" customWidth="1"/>
    <col min="3583" max="3583" width="17.28515625" bestFit="1" customWidth="1"/>
    <col min="3584" max="3584" width="132.140625" customWidth="1"/>
    <col min="3585" max="3586" width="0" hidden="1" customWidth="1"/>
    <col min="3587" max="3636" width="20.28515625" customWidth="1"/>
    <col min="3839" max="3839" width="17.28515625" bestFit="1" customWidth="1"/>
    <col min="3840" max="3840" width="132.140625" customWidth="1"/>
    <col min="3841" max="3842" width="0" hidden="1" customWidth="1"/>
    <col min="3843" max="3892" width="20.28515625" customWidth="1"/>
    <col min="4095" max="4095" width="17.28515625" bestFit="1" customWidth="1"/>
    <col min="4096" max="4096" width="132.140625" customWidth="1"/>
    <col min="4097" max="4098" width="0" hidden="1" customWidth="1"/>
    <col min="4099" max="4148" width="20.28515625" customWidth="1"/>
    <col min="4351" max="4351" width="17.28515625" bestFit="1" customWidth="1"/>
    <col min="4352" max="4352" width="132.140625" customWidth="1"/>
    <col min="4353" max="4354" width="0" hidden="1" customWidth="1"/>
    <col min="4355" max="4404" width="20.28515625" customWidth="1"/>
    <col min="4607" max="4607" width="17.28515625" bestFit="1" customWidth="1"/>
    <col min="4608" max="4608" width="132.140625" customWidth="1"/>
    <col min="4609" max="4610" width="0" hidden="1" customWidth="1"/>
    <col min="4611" max="4660" width="20.28515625" customWidth="1"/>
    <col min="4863" max="4863" width="17.28515625" bestFit="1" customWidth="1"/>
    <col min="4864" max="4864" width="132.140625" customWidth="1"/>
    <col min="4865" max="4866" width="0" hidden="1" customWidth="1"/>
    <col min="4867" max="4916" width="20.28515625" customWidth="1"/>
    <col min="5119" max="5119" width="17.28515625" bestFit="1" customWidth="1"/>
    <col min="5120" max="5120" width="132.140625" customWidth="1"/>
    <col min="5121" max="5122" width="0" hidden="1" customWidth="1"/>
    <col min="5123" max="5172" width="20.28515625" customWidth="1"/>
    <col min="5375" max="5375" width="17.28515625" bestFit="1" customWidth="1"/>
    <col min="5376" max="5376" width="132.140625" customWidth="1"/>
    <col min="5377" max="5378" width="0" hidden="1" customWidth="1"/>
    <col min="5379" max="5428" width="20.28515625" customWidth="1"/>
    <col min="5631" max="5631" width="17.28515625" bestFit="1" customWidth="1"/>
    <col min="5632" max="5632" width="132.140625" customWidth="1"/>
    <col min="5633" max="5634" width="0" hidden="1" customWidth="1"/>
    <col min="5635" max="5684" width="20.28515625" customWidth="1"/>
    <col min="5887" max="5887" width="17.28515625" bestFit="1" customWidth="1"/>
    <col min="5888" max="5888" width="132.140625" customWidth="1"/>
    <col min="5889" max="5890" width="0" hidden="1" customWidth="1"/>
    <col min="5891" max="5940" width="20.28515625" customWidth="1"/>
    <col min="6143" max="6143" width="17.28515625" bestFit="1" customWidth="1"/>
    <col min="6144" max="6144" width="132.140625" customWidth="1"/>
    <col min="6145" max="6146" width="0" hidden="1" customWidth="1"/>
    <col min="6147" max="6196" width="20.28515625" customWidth="1"/>
    <col min="6399" max="6399" width="17.28515625" bestFit="1" customWidth="1"/>
    <col min="6400" max="6400" width="132.140625" customWidth="1"/>
    <col min="6401" max="6402" width="0" hidden="1" customWidth="1"/>
    <col min="6403" max="6452" width="20.28515625" customWidth="1"/>
    <col min="6655" max="6655" width="17.28515625" bestFit="1" customWidth="1"/>
    <col min="6656" max="6656" width="132.140625" customWidth="1"/>
    <col min="6657" max="6658" width="0" hidden="1" customWidth="1"/>
    <col min="6659" max="6708" width="20.28515625" customWidth="1"/>
    <col min="6911" max="6911" width="17.28515625" bestFit="1" customWidth="1"/>
    <col min="6912" max="6912" width="132.140625" customWidth="1"/>
    <col min="6913" max="6914" width="0" hidden="1" customWidth="1"/>
    <col min="6915" max="6964" width="20.28515625" customWidth="1"/>
    <col min="7167" max="7167" width="17.28515625" bestFit="1" customWidth="1"/>
    <col min="7168" max="7168" width="132.140625" customWidth="1"/>
    <col min="7169" max="7170" width="0" hidden="1" customWidth="1"/>
    <col min="7171" max="7220" width="20.28515625" customWidth="1"/>
    <col min="7423" max="7423" width="17.28515625" bestFit="1" customWidth="1"/>
    <col min="7424" max="7424" width="132.140625" customWidth="1"/>
    <col min="7425" max="7426" width="0" hidden="1" customWidth="1"/>
    <col min="7427" max="7476" width="20.28515625" customWidth="1"/>
    <col min="7679" max="7679" width="17.28515625" bestFit="1" customWidth="1"/>
    <col min="7680" max="7680" width="132.140625" customWidth="1"/>
    <col min="7681" max="7682" width="0" hidden="1" customWidth="1"/>
    <col min="7683" max="7732" width="20.28515625" customWidth="1"/>
    <col min="7935" max="7935" width="17.28515625" bestFit="1" customWidth="1"/>
    <col min="7936" max="7936" width="132.140625" customWidth="1"/>
    <col min="7937" max="7938" width="0" hidden="1" customWidth="1"/>
    <col min="7939" max="7988" width="20.28515625" customWidth="1"/>
    <col min="8191" max="8191" width="17.28515625" bestFit="1" customWidth="1"/>
    <col min="8192" max="8192" width="132.140625" customWidth="1"/>
    <col min="8193" max="8194" width="0" hidden="1" customWidth="1"/>
    <col min="8195" max="8244" width="20.28515625" customWidth="1"/>
    <col min="8447" max="8447" width="17.28515625" bestFit="1" customWidth="1"/>
    <col min="8448" max="8448" width="132.140625" customWidth="1"/>
    <col min="8449" max="8450" width="0" hidden="1" customWidth="1"/>
    <col min="8451" max="8500" width="20.28515625" customWidth="1"/>
    <col min="8703" max="8703" width="17.28515625" bestFit="1" customWidth="1"/>
    <col min="8704" max="8704" width="132.140625" customWidth="1"/>
    <col min="8705" max="8706" width="0" hidden="1" customWidth="1"/>
    <col min="8707" max="8756" width="20.28515625" customWidth="1"/>
    <col min="8959" max="8959" width="17.28515625" bestFit="1" customWidth="1"/>
    <col min="8960" max="8960" width="132.140625" customWidth="1"/>
    <col min="8961" max="8962" width="0" hidden="1" customWidth="1"/>
    <col min="8963" max="9012" width="20.28515625" customWidth="1"/>
    <col min="9215" max="9215" width="17.28515625" bestFit="1" customWidth="1"/>
    <col min="9216" max="9216" width="132.140625" customWidth="1"/>
    <col min="9217" max="9218" width="0" hidden="1" customWidth="1"/>
    <col min="9219" max="9268" width="20.28515625" customWidth="1"/>
    <col min="9471" max="9471" width="17.28515625" bestFit="1" customWidth="1"/>
    <col min="9472" max="9472" width="132.140625" customWidth="1"/>
    <col min="9473" max="9474" width="0" hidden="1" customWidth="1"/>
    <col min="9475" max="9524" width="20.28515625" customWidth="1"/>
    <col min="9727" max="9727" width="17.28515625" bestFit="1" customWidth="1"/>
    <col min="9728" max="9728" width="132.140625" customWidth="1"/>
    <col min="9729" max="9730" width="0" hidden="1" customWidth="1"/>
    <col min="9731" max="9780" width="20.28515625" customWidth="1"/>
    <col min="9983" max="9983" width="17.28515625" bestFit="1" customWidth="1"/>
    <col min="9984" max="9984" width="132.140625" customWidth="1"/>
    <col min="9985" max="9986" width="0" hidden="1" customWidth="1"/>
    <col min="9987" max="10036" width="20.28515625" customWidth="1"/>
    <col min="10239" max="10239" width="17.28515625" bestFit="1" customWidth="1"/>
    <col min="10240" max="10240" width="132.140625" customWidth="1"/>
    <col min="10241" max="10242" width="0" hidden="1" customWidth="1"/>
    <col min="10243" max="10292" width="20.28515625" customWidth="1"/>
    <col min="10495" max="10495" width="17.28515625" bestFit="1" customWidth="1"/>
    <col min="10496" max="10496" width="132.140625" customWidth="1"/>
    <col min="10497" max="10498" width="0" hidden="1" customWidth="1"/>
    <col min="10499" max="10548" width="20.28515625" customWidth="1"/>
    <col min="10751" max="10751" width="17.28515625" bestFit="1" customWidth="1"/>
    <col min="10752" max="10752" width="132.140625" customWidth="1"/>
    <col min="10753" max="10754" width="0" hidden="1" customWidth="1"/>
    <col min="10755" max="10804" width="20.28515625" customWidth="1"/>
    <col min="11007" max="11007" width="17.28515625" bestFit="1" customWidth="1"/>
    <col min="11008" max="11008" width="132.140625" customWidth="1"/>
    <col min="11009" max="11010" width="0" hidden="1" customWidth="1"/>
    <col min="11011" max="11060" width="20.28515625" customWidth="1"/>
    <col min="11263" max="11263" width="17.28515625" bestFit="1" customWidth="1"/>
    <col min="11264" max="11264" width="132.140625" customWidth="1"/>
    <col min="11265" max="11266" width="0" hidden="1" customWidth="1"/>
    <col min="11267" max="11316" width="20.28515625" customWidth="1"/>
    <col min="11519" max="11519" width="17.28515625" bestFit="1" customWidth="1"/>
    <col min="11520" max="11520" width="132.140625" customWidth="1"/>
    <col min="11521" max="11522" width="0" hidden="1" customWidth="1"/>
    <col min="11523" max="11572" width="20.28515625" customWidth="1"/>
    <col min="11775" max="11775" width="17.28515625" bestFit="1" customWidth="1"/>
    <col min="11776" max="11776" width="132.140625" customWidth="1"/>
    <col min="11777" max="11778" width="0" hidden="1" customWidth="1"/>
    <col min="11779" max="11828" width="20.28515625" customWidth="1"/>
    <col min="12031" max="12031" width="17.28515625" bestFit="1" customWidth="1"/>
    <col min="12032" max="12032" width="132.140625" customWidth="1"/>
    <col min="12033" max="12034" width="0" hidden="1" customWidth="1"/>
    <col min="12035" max="12084" width="20.28515625" customWidth="1"/>
    <col min="12287" max="12287" width="17.28515625" bestFit="1" customWidth="1"/>
    <col min="12288" max="12288" width="132.140625" customWidth="1"/>
    <col min="12289" max="12290" width="0" hidden="1" customWidth="1"/>
    <col min="12291" max="12340" width="20.28515625" customWidth="1"/>
    <col min="12543" max="12543" width="17.28515625" bestFit="1" customWidth="1"/>
    <col min="12544" max="12544" width="132.140625" customWidth="1"/>
    <col min="12545" max="12546" width="0" hidden="1" customWidth="1"/>
    <col min="12547" max="12596" width="20.28515625" customWidth="1"/>
    <col min="12799" max="12799" width="17.28515625" bestFit="1" customWidth="1"/>
    <col min="12800" max="12800" width="132.140625" customWidth="1"/>
    <col min="12801" max="12802" width="0" hidden="1" customWidth="1"/>
    <col min="12803" max="12852" width="20.28515625" customWidth="1"/>
    <col min="13055" max="13055" width="17.28515625" bestFit="1" customWidth="1"/>
    <col min="13056" max="13056" width="132.140625" customWidth="1"/>
    <col min="13057" max="13058" width="0" hidden="1" customWidth="1"/>
    <col min="13059" max="13108" width="20.28515625" customWidth="1"/>
    <col min="13311" max="13311" width="17.28515625" bestFit="1" customWidth="1"/>
    <col min="13312" max="13312" width="132.140625" customWidth="1"/>
    <col min="13313" max="13314" width="0" hidden="1" customWidth="1"/>
    <col min="13315" max="13364" width="20.28515625" customWidth="1"/>
    <col min="13567" max="13567" width="17.28515625" bestFit="1" customWidth="1"/>
    <col min="13568" max="13568" width="132.140625" customWidth="1"/>
    <col min="13569" max="13570" width="0" hidden="1" customWidth="1"/>
    <col min="13571" max="13620" width="20.28515625" customWidth="1"/>
    <col min="13823" max="13823" width="17.28515625" bestFit="1" customWidth="1"/>
    <col min="13824" max="13824" width="132.140625" customWidth="1"/>
    <col min="13825" max="13826" width="0" hidden="1" customWidth="1"/>
    <col min="13827" max="13876" width="20.28515625" customWidth="1"/>
    <col min="14079" max="14079" width="17.28515625" bestFit="1" customWidth="1"/>
    <col min="14080" max="14080" width="132.140625" customWidth="1"/>
    <col min="14081" max="14082" width="0" hidden="1" customWidth="1"/>
    <col min="14083" max="14132" width="20.28515625" customWidth="1"/>
    <col min="14335" max="14335" width="17.28515625" bestFit="1" customWidth="1"/>
    <col min="14336" max="14336" width="132.140625" customWidth="1"/>
    <col min="14337" max="14338" width="0" hidden="1" customWidth="1"/>
    <col min="14339" max="14388" width="20.28515625" customWidth="1"/>
    <col min="14591" max="14591" width="17.28515625" bestFit="1" customWidth="1"/>
    <col min="14592" max="14592" width="132.140625" customWidth="1"/>
    <col min="14593" max="14594" width="0" hidden="1" customWidth="1"/>
    <col min="14595" max="14644" width="20.28515625" customWidth="1"/>
    <col min="14847" max="14847" width="17.28515625" bestFit="1" customWidth="1"/>
    <col min="14848" max="14848" width="132.140625" customWidth="1"/>
    <col min="14849" max="14850" width="0" hidden="1" customWidth="1"/>
    <col min="14851" max="14900" width="20.28515625" customWidth="1"/>
    <col min="15103" max="15103" width="17.28515625" bestFit="1" customWidth="1"/>
    <col min="15104" max="15104" width="132.140625" customWidth="1"/>
    <col min="15105" max="15106" width="0" hidden="1" customWidth="1"/>
    <col min="15107" max="15156" width="20.28515625" customWidth="1"/>
    <col min="15359" max="15359" width="17.28515625" bestFit="1" customWidth="1"/>
    <col min="15360" max="15360" width="132.140625" customWidth="1"/>
    <col min="15361" max="15362" width="0" hidden="1" customWidth="1"/>
    <col min="15363" max="15412" width="20.28515625" customWidth="1"/>
    <col min="15615" max="15615" width="17.28515625" bestFit="1" customWidth="1"/>
    <col min="15616" max="15616" width="132.140625" customWidth="1"/>
    <col min="15617" max="15618" width="0" hidden="1" customWidth="1"/>
    <col min="15619" max="15668" width="20.28515625" customWidth="1"/>
    <col min="15871" max="15871" width="17.28515625" bestFit="1" customWidth="1"/>
    <col min="15872" max="15872" width="132.140625" customWidth="1"/>
    <col min="15873" max="15874" width="0" hidden="1" customWidth="1"/>
    <col min="15875" max="15924" width="20.28515625" customWidth="1"/>
    <col min="16127" max="16127" width="17.28515625" bestFit="1" customWidth="1"/>
    <col min="16128" max="16128" width="132.140625" customWidth="1"/>
    <col min="16129" max="16130" width="0" hidden="1" customWidth="1"/>
    <col min="16131" max="16180" width="20.28515625" customWidth="1"/>
  </cols>
  <sheetData>
    <row r="1" spans="1:252" s="3" customFormat="1" ht="25.5">
      <c r="A1" s="1"/>
      <c r="B1" s="2"/>
      <c r="C1" s="4"/>
      <c r="D1" s="4"/>
      <c r="E1" s="4"/>
    </row>
    <row r="2" spans="1:252" s="3" customFormat="1" ht="25.5">
      <c r="A2" s="1"/>
      <c r="B2" s="2"/>
      <c r="C2" s="4"/>
      <c r="D2" s="4"/>
      <c r="E2" s="4"/>
    </row>
    <row r="3" spans="1:252" s="3" customFormat="1" ht="26.25">
      <c r="A3" s="1"/>
      <c r="B3" s="191" t="s">
        <v>132</v>
      </c>
      <c r="C3" s="7"/>
      <c r="D3" s="7"/>
      <c r="E3" s="7"/>
    </row>
    <row r="4" spans="1:252" s="3" customFormat="1" ht="30">
      <c r="A4" s="1"/>
      <c r="B4" s="5"/>
      <c r="C4" s="7"/>
      <c r="D4" s="7"/>
      <c r="E4" s="7"/>
    </row>
    <row r="5" spans="1:252" s="3" customFormat="1" ht="31.5" thickBot="1">
      <c r="A5" s="1"/>
      <c r="B5" s="8"/>
      <c r="C5" s="7"/>
      <c r="D5" s="7"/>
      <c r="E5" s="7"/>
    </row>
    <row r="6" spans="1:252" s="3" customFormat="1" ht="35.25" customHeight="1" thickTop="1" thickBot="1">
      <c r="A6" s="1"/>
      <c r="B6" s="9"/>
      <c r="C6" s="197" t="s">
        <v>1</v>
      </c>
      <c r="D6" s="197" t="s">
        <v>2</v>
      </c>
      <c r="E6" s="197" t="s">
        <v>3</v>
      </c>
    </row>
    <row r="7" spans="1:252" s="3" customFormat="1" ht="32.1" customHeight="1" thickTop="1" thickBot="1">
      <c r="A7" s="1"/>
      <c r="B7" s="11" t="s">
        <v>4</v>
      </c>
      <c r="C7" s="198">
        <v>67053.25</v>
      </c>
      <c r="D7" s="198">
        <v>141381.70000000001</v>
      </c>
      <c r="E7" s="198">
        <v>208434.95</v>
      </c>
      <c r="F7" s="49"/>
      <c r="G7" s="49"/>
      <c r="H7" s="49"/>
      <c r="I7" s="49"/>
      <c r="J7" s="49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s="3" customFormat="1" ht="32.1" customHeight="1" thickTop="1">
      <c r="A8" s="16"/>
      <c r="B8" s="17" t="s">
        <v>5</v>
      </c>
      <c r="C8" s="199">
        <v>34663.770000000004</v>
      </c>
      <c r="D8" s="199">
        <v>75138.010000000009</v>
      </c>
      <c r="E8" s="199">
        <v>109801.78000000001</v>
      </c>
      <c r="F8" s="49"/>
      <c r="G8" s="49"/>
      <c r="H8" s="49"/>
      <c r="I8" s="49"/>
      <c r="J8" s="49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s="3" customFormat="1" ht="32.1" customHeight="1">
      <c r="A9" s="16"/>
      <c r="B9" s="20" t="s">
        <v>100</v>
      </c>
      <c r="C9" s="200">
        <v>189</v>
      </c>
      <c r="D9" s="200">
        <v>245</v>
      </c>
      <c r="E9" s="201">
        <v>434</v>
      </c>
      <c r="F9" s="15"/>
      <c r="G9" s="164"/>
      <c r="H9" s="49"/>
      <c r="I9" s="49"/>
      <c r="J9" s="4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s="3" customFormat="1" ht="32.1" customHeight="1">
      <c r="A10" s="16"/>
      <c r="B10" s="23" t="s">
        <v>101</v>
      </c>
      <c r="C10" s="200">
        <v>1662</v>
      </c>
      <c r="D10" s="200">
        <v>1349</v>
      </c>
      <c r="E10" s="201">
        <v>3011</v>
      </c>
      <c r="F10" s="165"/>
      <c r="G10" s="164"/>
      <c r="H10" s="49"/>
      <c r="I10" s="49"/>
      <c r="J10" s="49"/>
    </row>
    <row r="11" spans="1:252" s="3" customFormat="1" ht="32.1" customHeight="1">
      <c r="A11" s="16"/>
      <c r="B11" s="23" t="s">
        <v>10</v>
      </c>
      <c r="C11" s="201">
        <v>208</v>
      </c>
      <c r="D11" s="201">
        <v>327</v>
      </c>
      <c r="E11" s="201">
        <v>535</v>
      </c>
      <c r="G11" s="164"/>
      <c r="H11" s="49"/>
      <c r="I11" s="49"/>
      <c r="J11" s="49"/>
    </row>
    <row r="12" spans="1:252" s="3" customFormat="1" ht="32.1" customHeight="1">
      <c r="A12" s="16"/>
      <c r="B12" s="24" t="s">
        <v>102</v>
      </c>
      <c r="C12" s="202">
        <v>461</v>
      </c>
      <c r="D12" s="202">
        <v>645</v>
      </c>
      <c r="E12" s="201">
        <v>1106</v>
      </c>
      <c r="G12" s="164"/>
      <c r="H12" s="49"/>
      <c r="I12" s="49"/>
      <c r="J12" s="49"/>
    </row>
    <row r="13" spans="1:252" s="3" customFormat="1" ht="32.1" customHeight="1">
      <c r="A13" s="16"/>
      <c r="B13" s="23" t="s">
        <v>103</v>
      </c>
      <c r="C13" s="202">
        <v>1773</v>
      </c>
      <c r="D13" s="202">
        <v>1733</v>
      </c>
      <c r="E13" s="201">
        <v>3506</v>
      </c>
      <c r="G13" s="164"/>
      <c r="H13" s="49"/>
      <c r="I13" s="49"/>
      <c r="J13" s="49"/>
    </row>
    <row r="14" spans="1:252" s="3" customFormat="1" ht="32.1" customHeight="1">
      <c r="A14" s="16"/>
      <c r="B14" s="23" t="s">
        <v>104</v>
      </c>
      <c r="C14" s="202">
        <v>2245</v>
      </c>
      <c r="D14" s="202">
        <v>721</v>
      </c>
      <c r="E14" s="201">
        <v>2966</v>
      </c>
      <c r="F14" s="165"/>
      <c r="G14" s="164"/>
      <c r="H14" s="49"/>
      <c r="I14" s="49"/>
      <c r="J14" s="49"/>
    </row>
    <row r="15" spans="1:252" s="3" customFormat="1" ht="32.1" customHeight="1">
      <c r="A15" s="16"/>
      <c r="B15" s="23" t="s">
        <v>105</v>
      </c>
      <c r="C15" s="202">
        <v>2862</v>
      </c>
      <c r="D15" s="202">
        <v>4328</v>
      </c>
      <c r="E15" s="201">
        <v>7190</v>
      </c>
      <c r="F15" s="165"/>
      <c r="G15" s="164"/>
      <c r="H15" s="49"/>
      <c r="I15" s="49"/>
      <c r="J15" s="49"/>
    </row>
    <row r="16" spans="1:252" s="3" customFormat="1" ht="32.1" customHeight="1">
      <c r="A16" s="16"/>
      <c r="B16" s="23" t="s">
        <v>106</v>
      </c>
      <c r="C16" s="202">
        <v>178</v>
      </c>
      <c r="D16" s="202">
        <v>256</v>
      </c>
      <c r="E16" s="201">
        <v>434</v>
      </c>
      <c r="F16" s="165"/>
      <c r="G16" s="164"/>
      <c r="H16" s="49"/>
      <c r="I16" s="49"/>
      <c r="J16" s="49"/>
    </row>
    <row r="17" spans="1:10" s="3" customFormat="1" ht="32.1" customHeight="1">
      <c r="A17" s="16"/>
      <c r="B17" s="23" t="s">
        <v>52</v>
      </c>
      <c r="C17" s="202">
        <v>1507</v>
      </c>
      <c r="D17" s="202">
        <v>1643</v>
      </c>
      <c r="E17" s="203">
        <v>3150</v>
      </c>
      <c r="G17" s="164"/>
      <c r="H17" s="49"/>
      <c r="I17" s="49"/>
      <c r="J17" s="49"/>
    </row>
    <row r="18" spans="1:10" s="3" customFormat="1" ht="32.1" customHeight="1">
      <c r="A18" s="16"/>
      <c r="B18" s="23" t="s">
        <v>54</v>
      </c>
      <c r="C18" s="202">
        <v>162</v>
      </c>
      <c r="D18" s="202">
        <v>300</v>
      </c>
      <c r="E18" s="201">
        <v>462</v>
      </c>
      <c r="F18" s="165"/>
      <c r="G18" s="164"/>
    </row>
    <row r="19" spans="1:10" s="3" customFormat="1" ht="32.1" customHeight="1" thickBot="1">
      <c r="A19" s="16"/>
      <c r="B19" s="171" t="s">
        <v>63</v>
      </c>
      <c r="C19" s="204">
        <v>74</v>
      </c>
      <c r="D19" s="204">
        <v>85</v>
      </c>
      <c r="E19" s="205">
        <v>159</v>
      </c>
      <c r="G19" s="164"/>
      <c r="H19" s="49"/>
      <c r="I19" s="49"/>
      <c r="J19" s="49"/>
    </row>
    <row r="20" spans="1:10" s="3" customFormat="1" ht="31.5" customHeight="1" thickTop="1">
      <c r="A20" s="16"/>
      <c r="B20" s="173" t="s">
        <v>47</v>
      </c>
      <c r="C20" s="206">
        <v>11321</v>
      </c>
      <c r="D20" s="206">
        <v>11632</v>
      </c>
      <c r="E20" s="206">
        <v>22953</v>
      </c>
      <c r="G20" s="164"/>
      <c r="H20" s="49"/>
      <c r="I20" s="49"/>
      <c r="J20" s="49"/>
    </row>
    <row r="21" spans="1:10" s="3" customFormat="1" ht="31.5" customHeight="1">
      <c r="A21" s="16"/>
      <c r="B21" s="23" t="s">
        <v>18</v>
      </c>
      <c r="C21" s="201">
        <v>1766</v>
      </c>
      <c r="D21" s="201">
        <v>226</v>
      </c>
      <c r="E21" s="202">
        <v>1992</v>
      </c>
      <c r="G21" s="164"/>
      <c r="H21" s="49"/>
      <c r="I21" s="49"/>
      <c r="J21" s="49"/>
    </row>
    <row r="22" spans="1:10" s="3" customFormat="1" ht="31.5" customHeight="1">
      <c r="A22" s="16"/>
      <c r="B22" s="23" t="s">
        <v>19</v>
      </c>
      <c r="C22" s="201">
        <v>50</v>
      </c>
      <c r="D22" s="201">
        <v>57</v>
      </c>
      <c r="E22" s="202">
        <v>107</v>
      </c>
      <c r="G22" s="164"/>
      <c r="H22" s="49"/>
      <c r="I22" s="49"/>
      <c r="J22" s="49"/>
    </row>
    <row r="23" spans="1:10" s="3" customFormat="1" ht="32.1" customHeight="1">
      <c r="A23" s="16"/>
      <c r="B23" s="23" t="s">
        <v>20</v>
      </c>
      <c r="C23" s="201">
        <v>242</v>
      </c>
      <c r="D23" s="201">
        <v>168</v>
      </c>
      <c r="E23" s="202">
        <v>410</v>
      </c>
      <c r="F23" s="165"/>
      <c r="G23" s="164"/>
      <c r="H23" s="49"/>
      <c r="I23" s="49"/>
      <c r="J23" s="49"/>
    </row>
    <row r="24" spans="1:10" s="3" customFormat="1" ht="32.1" customHeight="1">
      <c r="A24" s="16"/>
      <c r="B24" s="23" t="s">
        <v>24</v>
      </c>
      <c r="C24" s="207">
        <v>6013</v>
      </c>
      <c r="D24" s="207">
        <v>3552</v>
      </c>
      <c r="E24" s="202">
        <v>9565</v>
      </c>
      <c r="G24" s="165"/>
      <c r="H24" s="49"/>
      <c r="I24" s="49"/>
      <c r="J24" s="49"/>
    </row>
    <row r="25" spans="1:10" s="3" customFormat="1" ht="32.1" customHeight="1">
      <c r="A25" s="16"/>
      <c r="B25" s="23" t="s">
        <v>25</v>
      </c>
      <c r="C25" s="208">
        <v>14482.77</v>
      </c>
      <c r="D25" s="208">
        <v>58910.01</v>
      </c>
      <c r="E25" s="202">
        <v>73392.78</v>
      </c>
      <c r="G25" s="165"/>
      <c r="H25" s="49"/>
      <c r="I25" s="49"/>
      <c r="J25" s="49"/>
    </row>
    <row r="26" spans="1:10" s="3" customFormat="1" ht="32.1" customHeight="1">
      <c r="A26" s="16"/>
      <c r="B26" s="23" t="s">
        <v>26</v>
      </c>
      <c r="C26" s="207">
        <v>422</v>
      </c>
      <c r="D26" s="207">
        <v>327</v>
      </c>
      <c r="E26" s="202">
        <v>749</v>
      </c>
      <c r="H26" s="49"/>
      <c r="I26" s="49"/>
      <c r="J26" s="49"/>
    </row>
    <row r="27" spans="1:10" s="3" customFormat="1" ht="32.1" customHeight="1" thickBot="1">
      <c r="A27" s="16"/>
      <c r="B27" s="171" t="s">
        <v>48</v>
      </c>
      <c r="C27" s="207">
        <v>367</v>
      </c>
      <c r="D27" s="207">
        <v>266</v>
      </c>
      <c r="E27" s="204">
        <v>633</v>
      </c>
      <c r="F27" s="165"/>
      <c r="H27" s="49"/>
      <c r="I27" s="49"/>
      <c r="J27" s="49"/>
    </row>
    <row r="28" spans="1:10" s="3" customFormat="1" ht="32.1" customHeight="1" thickTop="1">
      <c r="A28" s="16"/>
      <c r="B28" s="17" t="s">
        <v>28</v>
      </c>
      <c r="C28" s="209">
        <v>18072.370000000003</v>
      </c>
      <c r="D28" s="209">
        <v>55177.590000000004</v>
      </c>
      <c r="E28" s="210">
        <v>73249.960000000006</v>
      </c>
      <c r="F28" s="165"/>
      <c r="G28" s="165"/>
      <c r="H28" s="49"/>
      <c r="I28" s="49"/>
      <c r="J28" s="49"/>
    </row>
    <row r="29" spans="1:10" s="3" customFormat="1" ht="32.1" customHeight="1">
      <c r="A29" s="16"/>
      <c r="B29" s="20" t="s">
        <v>100</v>
      </c>
      <c r="C29" s="200">
        <v>111</v>
      </c>
      <c r="D29" s="200">
        <v>125</v>
      </c>
      <c r="E29" s="201">
        <v>236</v>
      </c>
      <c r="G29" s="165"/>
      <c r="H29" s="49"/>
      <c r="I29" s="49"/>
      <c r="J29" s="49"/>
    </row>
    <row r="30" spans="1:10" s="3" customFormat="1" ht="31.5" customHeight="1">
      <c r="A30" s="16"/>
      <c r="B30" s="185" t="s">
        <v>101</v>
      </c>
      <c r="C30" s="211">
        <v>6</v>
      </c>
      <c r="D30" s="211">
        <v>13</v>
      </c>
      <c r="E30" s="203">
        <v>19</v>
      </c>
      <c r="H30" s="49"/>
      <c r="I30" s="49"/>
      <c r="J30" s="49"/>
    </row>
    <row r="31" spans="1:10" s="3" customFormat="1" ht="32.1" customHeight="1">
      <c r="A31" s="16"/>
      <c r="B31" s="185" t="s">
        <v>10</v>
      </c>
      <c r="C31" s="211">
        <v>178</v>
      </c>
      <c r="D31" s="211">
        <v>247</v>
      </c>
      <c r="E31" s="203">
        <v>425</v>
      </c>
      <c r="F31" s="165"/>
      <c r="G31" s="165"/>
      <c r="H31" s="49"/>
      <c r="I31" s="49"/>
      <c r="J31" s="49"/>
    </row>
    <row r="32" spans="1:10" s="3" customFormat="1" ht="32.1" customHeight="1">
      <c r="A32" s="16"/>
      <c r="B32" s="189" t="s">
        <v>102</v>
      </c>
      <c r="C32" s="211">
        <v>621.02</v>
      </c>
      <c r="D32" s="211">
        <v>759.01</v>
      </c>
      <c r="E32" s="211">
        <v>1380.03</v>
      </c>
      <c r="H32" s="49"/>
      <c r="I32" s="49"/>
      <c r="J32" s="49"/>
    </row>
    <row r="33" spans="1:252" s="3" customFormat="1" ht="32.1" customHeight="1">
      <c r="A33" s="16"/>
      <c r="B33" s="185" t="s">
        <v>103</v>
      </c>
      <c r="C33" s="211">
        <v>188</v>
      </c>
      <c r="D33" s="211">
        <v>216</v>
      </c>
      <c r="E33" s="203">
        <v>404</v>
      </c>
      <c r="H33" s="49"/>
      <c r="I33" s="49"/>
      <c r="J33" s="49"/>
    </row>
    <row r="34" spans="1:252" s="3" customFormat="1" ht="32.1" customHeight="1">
      <c r="A34" s="16"/>
      <c r="B34" s="185" t="s">
        <v>104</v>
      </c>
      <c r="C34" s="211">
        <v>1024</v>
      </c>
      <c r="D34" s="211">
        <v>273</v>
      </c>
      <c r="E34" s="203">
        <v>1297</v>
      </c>
      <c r="G34" s="165"/>
      <c r="H34" s="49"/>
      <c r="I34" s="49"/>
      <c r="J34" s="49"/>
    </row>
    <row r="35" spans="1:252" s="3" customFormat="1" ht="32.1" customHeight="1">
      <c r="A35" s="16"/>
      <c r="B35" s="185" t="s">
        <v>105</v>
      </c>
      <c r="C35" s="211">
        <v>1860</v>
      </c>
      <c r="D35" s="211">
        <v>1685</v>
      </c>
      <c r="E35" s="211">
        <v>3545</v>
      </c>
      <c r="G35" s="165"/>
      <c r="H35" s="49"/>
      <c r="I35" s="49"/>
      <c r="J35" s="49"/>
    </row>
    <row r="36" spans="1:252" s="3" customFormat="1" ht="32.1" customHeight="1">
      <c r="A36" s="16"/>
      <c r="B36" s="23" t="s">
        <v>106</v>
      </c>
      <c r="C36" s="200">
        <v>1158</v>
      </c>
      <c r="D36" s="200">
        <v>2049</v>
      </c>
      <c r="E36" s="201">
        <v>3207</v>
      </c>
      <c r="G36" s="165"/>
      <c r="H36" s="49"/>
      <c r="I36" s="49"/>
      <c r="J36" s="49"/>
    </row>
    <row r="37" spans="1:252" s="3" customFormat="1" ht="32.1" customHeight="1">
      <c r="A37" s="16"/>
      <c r="B37" s="23" t="s">
        <v>21</v>
      </c>
      <c r="C37" s="200">
        <v>103</v>
      </c>
      <c r="D37" s="200">
        <v>295</v>
      </c>
      <c r="E37" s="201">
        <v>398</v>
      </c>
      <c r="H37" s="49"/>
      <c r="I37" s="49"/>
      <c r="J37" s="49"/>
    </row>
    <row r="38" spans="1:252" s="3" customFormat="1" ht="32.1" customHeight="1" thickBot="1">
      <c r="A38" s="16"/>
      <c r="B38" s="171" t="s">
        <v>30</v>
      </c>
      <c r="C38" s="200">
        <v>12823.35</v>
      </c>
      <c r="D38" s="200">
        <v>49515.58</v>
      </c>
      <c r="E38" s="201">
        <v>62338.93</v>
      </c>
      <c r="G38" s="166"/>
      <c r="H38" s="49"/>
      <c r="I38" s="49"/>
      <c r="J38" s="49"/>
    </row>
    <row r="39" spans="1:252" s="3" customFormat="1" ht="32.1" customHeight="1" thickTop="1" thickBot="1">
      <c r="A39" s="16"/>
      <c r="B39" s="176" t="s">
        <v>31</v>
      </c>
      <c r="C39" s="212">
        <v>1973</v>
      </c>
      <c r="D39" s="212">
        <v>1748</v>
      </c>
      <c r="E39" s="213">
        <v>3721</v>
      </c>
      <c r="H39" s="49"/>
      <c r="I39" s="49"/>
      <c r="J39" s="49"/>
    </row>
    <row r="40" spans="1:252" s="3" customFormat="1" ht="32.1" customHeight="1" thickTop="1">
      <c r="A40" s="16"/>
      <c r="B40" s="67" t="s">
        <v>32</v>
      </c>
      <c r="C40" s="212">
        <v>6930.11</v>
      </c>
      <c r="D40" s="212">
        <v>5065.1000000000004</v>
      </c>
      <c r="E40" s="212">
        <v>11995.21</v>
      </c>
      <c r="F40" s="165"/>
      <c r="H40" s="49"/>
      <c r="I40" s="49"/>
      <c r="J40" s="49"/>
    </row>
    <row r="41" spans="1:252" s="3" customFormat="1" ht="32.1" customHeight="1" thickBot="1">
      <c r="A41" s="16"/>
      <c r="B41" s="44" t="s">
        <v>33</v>
      </c>
      <c r="C41" s="198"/>
      <c r="D41" s="198"/>
      <c r="E41" s="214"/>
      <c r="F41" s="165"/>
      <c r="H41" s="49"/>
      <c r="I41" s="49"/>
      <c r="J41" s="49"/>
    </row>
    <row r="42" spans="1:252" s="3" customFormat="1" ht="32.1" customHeight="1" thickTop="1">
      <c r="A42" s="16"/>
      <c r="B42" s="47" t="s">
        <v>34</v>
      </c>
      <c r="C42" s="199">
        <v>5414</v>
      </c>
      <c r="D42" s="199">
        <v>4253</v>
      </c>
      <c r="E42" s="199">
        <v>9667</v>
      </c>
      <c r="H42" s="49"/>
      <c r="I42" s="49"/>
      <c r="J42" s="49"/>
    </row>
    <row r="43" spans="1:252" s="3" customFormat="1" ht="32.1" customHeight="1">
      <c r="A43" s="16"/>
      <c r="B43" s="23" t="s">
        <v>35</v>
      </c>
      <c r="C43" s="201">
        <v>5351</v>
      </c>
      <c r="D43" s="201">
        <v>4168</v>
      </c>
      <c r="E43" s="201">
        <v>9519</v>
      </c>
      <c r="F43" s="166"/>
      <c r="H43" s="49"/>
      <c r="I43" s="49"/>
      <c r="J43" s="49"/>
    </row>
    <row r="44" spans="1:252" s="3" customFormat="1" ht="32.1" customHeight="1" thickBot="1">
      <c r="A44" s="16"/>
      <c r="B44" s="34" t="s">
        <v>36</v>
      </c>
      <c r="C44" s="201">
        <v>63</v>
      </c>
      <c r="D44" s="201">
        <v>85</v>
      </c>
      <c r="E44" s="201">
        <v>148</v>
      </c>
      <c r="F44" s="165"/>
      <c r="G44" s="165"/>
      <c r="H44" s="49"/>
      <c r="I44" s="49"/>
      <c r="J44" s="49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</row>
    <row r="45" spans="1:252" s="3" customFormat="1" ht="27" thickTop="1">
      <c r="A45" s="1"/>
      <c r="B45" s="9"/>
      <c r="C45" s="51"/>
      <c r="D45" s="51"/>
      <c r="E45" s="51"/>
    </row>
    <row r="46" spans="1:252" s="57" customFormat="1" ht="26.25">
      <c r="A46" s="53"/>
      <c r="B46" s="55"/>
      <c r="C46" s="56"/>
      <c r="D46" s="196"/>
      <c r="E46" s="52" t="s">
        <v>137</v>
      </c>
      <c r="F46" s="3"/>
      <c r="G46" s="3"/>
      <c r="H46" s="3"/>
      <c r="I46" s="3"/>
      <c r="J46" s="3"/>
    </row>
    <row r="47" spans="1:252" s="57" customFormat="1" ht="25.5">
      <c r="A47" s="53"/>
      <c r="B47" s="193" t="s">
        <v>38</v>
      </c>
      <c r="F47" s="3"/>
      <c r="G47" s="3"/>
      <c r="H47" s="3"/>
      <c r="I47" s="3"/>
      <c r="J47" s="3"/>
    </row>
    <row r="48" spans="1:252" s="3" customFormat="1" ht="44.25">
      <c r="A48" s="1"/>
      <c r="B48" s="194" t="s">
        <v>142</v>
      </c>
      <c r="C48" s="7"/>
      <c r="D48" s="7"/>
      <c r="E48" s="7"/>
      <c r="H48" s="57"/>
      <c r="I48" s="57"/>
      <c r="J48" s="57"/>
    </row>
    <row r="49" spans="1:10" s="3" customFormat="1" ht="26.25">
      <c r="A49" s="1"/>
      <c r="B49" s="195" t="s">
        <v>134</v>
      </c>
      <c r="C49" s="7"/>
      <c r="D49" s="7"/>
      <c r="E49" s="7"/>
      <c r="F49" s="57"/>
      <c r="G49" s="57"/>
      <c r="H49" s="57"/>
      <c r="I49" s="57"/>
      <c r="J49" s="57"/>
    </row>
    <row r="50" spans="1:10" ht="44.25">
      <c r="B50" s="195" t="s">
        <v>135</v>
      </c>
      <c r="F50" s="57"/>
      <c r="G50" s="57"/>
      <c r="H50" s="3"/>
      <c r="I50" s="3"/>
      <c r="J50" s="3"/>
    </row>
    <row r="51" spans="1:10" ht="44.25">
      <c r="B51" s="195" t="s">
        <v>136</v>
      </c>
      <c r="F51" s="3"/>
      <c r="G51" s="3"/>
      <c r="H51" s="3"/>
      <c r="I51" s="3"/>
      <c r="J51" s="3"/>
    </row>
    <row r="52" spans="1:10" ht="25.5">
      <c r="B52" s="169"/>
      <c r="F52" s="3"/>
      <c r="G52" s="3"/>
    </row>
    <row r="53" spans="1:10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R53"/>
  <sheetViews>
    <sheetView zoomScale="40" zoomScaleNormal="40" zoomScaleSheetLayoutView="25" workbookViewId="0">
      <selection activeCell="D34" sqref="D34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52" width="20.28515625" customWidth="1"/>
    <col min="255" max="255" width="17.28515625" bestFit="1" customWidth="1"/>
    <col min="256" max="256" width="132.140625" customWidth="1"/>
    <col min="257" max="258" width="0" hidden="1" customWidth="1"/>
    <col min="259" max="308" width="20.28515625" customWidth="1"/>
    <col min="511" max="511" width="17.28515625" bestFit="1" customWidth="1"/>
    <col min="512" max="512" width="132.140625" customWidth="1"/>
    <col min="513" max="514" width="0" hidden="1" customWidth="1"/>
    <col min="515" max="564" width="20.28515625" customWidth="1"/>
    <col min="767" max="767" width="17.28515625" bestFit="1" customWidth="1"/>
    <col min="768" max="768" width="132.140625" customWidth="1"/>
    <col min="769" max="770" width="0" hidden="1" customWidth="1"/>
    <col min="771" max="820" width="20.28515625" customWidth="1"/>
    <col min="1023" max="1023" width="17.28515625" bestFit="1" customWidth="1"/>
    <col min="1024" max="1024" width="132.140625" customWidth="1"/>
    <col min="1025" max="1026" width="0" hidden="1" customWidth="1"/>
    <col min="1027" max="1076" width="20.28515625" customWidth="1"/>
    <col min="1279" max="1279" width="17.28515625" bestFit="1" customWidth="1"/>
    <col min="1280" max="1280" width="132.140625" customWidth="1"/>
    <col min="1281" max="1282" width="0" hidden="1" customWidth="1"/>
    <col min="1283" max="1332" width="20.28515625" customWidth="1"/>
    <col min="1535" max="1535" width="17.28515625" bestFit="1" customWidth="1"/>
    <col min="1536" max="1536" width="132.140625" customWidth="1"/>
    <col min="1537" max="1538" width="0" hidden="1" customWidth="1"/>
    <col min="1539" max="1588" width="20.28515625" customWidth="1"/>
    <col min="1791" max="1791" width="17.28515625" bestFit="1" customWidth="1"/>
    <col min="1792" max="1792" width="132.140625" customWidth="1"/>
    <col min="1793" max="1794" width="0" hidden="1" customWidth="1"/>
    <col min="1795" max="1844" width="20.28515625" customWidth="1"/>
    <col min="2047" max="2047" width="17.28515625" bestFit="1" customWidth="1"/>
    <col min="2048" max="2048" width="132.140625" customWidth="1"/>
    <col min="2049" max="2050" width="0" hidden="1" customWidth="1"/>
    <col min="2051" max="2100" width="20.28515625" customWidth="1"/>
    <col min="2303" max="2303" width="17.28515625" bestFit="1" customWidth="1"/>
    <col min="2304" max="2304" width="132.140625" customWidth="1"/>
    <col min="2305" max="2306" width="0" hidden="1" customWidth="1"/>
    <col min="2307" max="2356" width="20.28515625" customWidth="1"/>
    <col min="2559" max="2559" width="17.28515625" bestFit="1" customWidth="1"/>
    <col min="2560" max="2560" width="132.140625" customWidth="1"/>
    <col min="2561" max="2562" width="0" hidden="1" customWidth="1"/>
    <col min="2563" max="2612" width="20.28515625" customWidth="1"/>
    <col min="2815" max="2815" width="17.28515625" bestFit="1" customWidth="1"/>
    <col min="2816" max="2816" width="132.140625" customWidth="1"/>
    <col min="2817" max="2818" width="0" hidden="1" customWidth="1"/>
    <col min="2819" max="2868" width="20.28515625" customWidth="1"/>
    <col min="3071" max="3071" width="17.28515625" bestFit="1" customWidth="1"/>
    <col min="3072" max="3072" width="132.140625" customWidth="1"/>
    <col min="3073" max="3074" width="0" hidden="1" customWidth="1"/>
    <col min="3075" max="3124" width="20.28515625" customWidth="1"/>
    <col min="3327" max="3327" width="17.28515625" bestFit="1" customWidth="1"/>
    <col min="3328" max="3328" width="132.140625" customWidth="1"/>
    <col min="3329" max="3330" width="0" hidden="1" customWidth="1"/>
    <col min="3331" max="3380" width="20.28515625" customWidth="1"/>
    <col min="3583" max="3583" width="17.28515625" bestFit="1" customWidth="1"/>
    <col min="3584" max="3584" width="132.140625" customWidth="1"/>
    <col min="3585" max="3586" width="0" hidden="1" customWidth="1"/>
    <col min="3587" max="3636" width="20.28515625" customWidth="1"/>
    <col min="3839" max="3839" width="17.28515625" bestFit="1" customWidth="1"/>
    <col min="3840" max="3840" width="132.140625" customWidth="1"/>
    <col min="3841" max="3842" width="0" hidden="1" customWidth="1"/>
    <col min="3843" max="3892" width="20.28515625" customWidth="1"/>
    <col min="4095" max="4095" width="17.28515625" bestFit="1" customWidth="1"/>
    <col min="4096" max="4096" width="132.140625" customWidth="1"/>
    <col min="4097" max="4098" width="0" hidden="1" customWidth="1"/>
    <col min="4099" max="4148" width="20.28515625" customWidth="1"/>
    <col min="4351" max="4351" width="17.28515625" bestFit="1" customWidth="1"/>
    <col min="4352" max="4352" width="132.140625" customWidth="1"/>
    <col min="4353" max="4354" width="0" hidden="1" customWidth="1"/>
    <col min="4355" max="4404" width="20.28515625" customWidth="1"/>
    <col min="4607" max="4607" width="17.28515625" bestFit="1" customWidth="1"/>
    <col min="4608" max="4608" width="132.140625" customWidth="1"/>
    <col min="4609" max="4610" width="0" hidden="1" customWidth="1"/>
    <col min="4611" max="4660" width="20.28515625" customWidth="1"/>
    <col min="4863" max="4863" width="17.28515625" bestFit="1" customWidth="1"/>
    <col min="4864" max="4864" width="132.140625" customWidth="1"/>
    <col min="4865" max="4866" width="0" hidden="1" customWidth="1"/>
    <col min="4867" max="4916" width="20.28515625" customWidth="1"/>
    <col min="5119" max="5119" width="17.28515625" bestFit="1" customWidth="1"/>
    <col min="5120" max="5120" width="132.140625" customWidth="1"/>
    <col min="5121" max="5122" width="0" hidden="1" customWidth="1"/>
    <col min="5123" max="5172" width="20.28515625" customWidth="1"/>
    <col min="5375" max="5375" width="17.28515625" bestFit="1" customWidth="1"/>
    <col min="5376" max="5376" width="132.140625" customWidth="1"/>
    <col min="5377" max="5378" width="0" hidden="1" customWidth="1"/>
    <col min="5379" max="5428" width="20.28515625" customWidth="1"/>
    <col min="5631" max="5631" width="17.28515625" bestFit="1" customWidth="1"/>
    <col min="5632" max="5632" width="132.140625" customWidth="1"/>
    <col min="5633" max="5634" width="0" hidden="1" customWidth="1"/>
    <col min="5635" max="5684" width="20.28515625" customWidth="1"/>
    <col min="5887" max="5887" width="17.28515625" bestFit="1" customWidth="1"/>
    <col min="5888" max="5888" width="132.140625" customWidth="1"/>
    <col min="5889" max="5890" width="0" hidden="1" customWidth="1"/>
    <col min="5891" max="5940" width="20.28515625" customWidth="1"/>
    <col min="6143" max="6143" width="17.28515625" bestFit="1" customWidth="1"/>
    <col min="6144" max="6144" width="132.140625" customWidth="1"/>
    <col min="6145" max="6146" width="0" hidden="1" customWidth="1"/>
    <col min="6147" max="6196" width="20.28515625" customWidth="1"/>
    <col min="6399" max="6399" width="17.28515625" bestFit="1" customWidth="1"/>
    <col min="6400" max="6400" width="132.140625" customWidth="1"/>
    <col min="6401" max="6402" width="0" hidden="1" customWidth="1"/>
    <col min="6403" max="6452" width="20.28515625" customWidth="1"/>
    <col min="6655" max="6655" width="17.28515625" bestFit="1" customWidth="1"/>
    <col min="6656" max="6656" width="132.140625" customWidth="1"/>
    <col min="6657" max="6658" width="0" hidden="1" customWidth="1"/>
    <col min="6659" max="6708" width="20.28515625" customWidth="1"/>
    <col min="6911" max="6911" width="17.28515625" bestFit="1" customWidth="1"/>
    <col min="6912" max="6912" width="132.140625" customWidth="1"/>
    <col min="6913" max="6914" width="0" hidden="1" customWidth="1"/>
    <col min="6915" max="6964" width="20.28515625" customWidth="1"/>
    <col min="7167" max="7167" width="17.28515625" bestFit="1" customWidth="1"/>
    <col min="7168" max="7168" width="132.140625" customWidth="1"/>
    <col min="7169" max="7170" width="0" hidden="1" customWidth="1"/>
    <col min="7171" max="7220" width="20.28515625" customWidth="1"/>
    <col min="7423" max="7423" width="17.28515625" bestFit="1" customWidth="1"/>
    <col min="7424" max="7424" width="132.140625" customWidth="1"/>
    <col min="7425" max="7426" width="0" hidden="1" customWidth="1"/>
    <col min="7427" max="7476" width="20.28515625" customWidth="1"/>
    <col min="7679" max="7679" width="17.28515625" bestFit="1" customWidth="1"/>
    <col min="7680" max="7680" width="132.140625" customWidth="1"/>
    <col min="7681" max="7682" width="0" hidden="1" customWidth="1"/>
    <col min="7683" max="7732" width="20.28515625" customWidth="1"/>
    <col min="7935" max="7935" width="17.28515625" bestFit="1" customWidth="1"/>
    <col min="7936" max="7936" width="132.140625" customWidth="1"/>
    <col min="7937" max="7938" width="0" hidden="1" customWidth="1"/>
    <col min="7939" max="7988" width="20.28515625" customWidth="1"/>
    <col min="8191" max="8191" width="17.28515625" bestFit="1" customWidth="1"/>
    <col min="8192" max="8192" width="132.140625" customWidth="1"/>
    <col min="8193" max="8194" width="0" hidden="1" customWidth="1"/>
    <col min="8195" max="8244" width="20.28515625" customWidth="1"/>
    <col min="8447" max="8447" width="17.28515625" bestFit="1" customWidth="1"/>
    <col min="8448" max="8448" width="132.140625" customWidth="1"/>
    <col min="8449" max="8450" width="0" hidden="1" customWidth="1"/>
    <col min="8451" max="8500" width="20.28515625" customWidth="1"/>
    <col min="8703" max="8703" width="17.28515625" bestFit="1" customWidth="1"/>
    <col min="8704" max="8704" width="132.140625" customWidth="1"/>
    <col min="8705" max="8706" width="0" hidden="1" customWidth="1"/>
    <col min="8707" max="8756" width="20.28515625" customWidth="1"/>
    <col min="8959" max="8959" width="17.28515625" bestFit="1" customWidth="1"/>
    <col min="8960" max="8960" width="132.140625" customWidth="1"/>
    <col min="8961" max="8962" width="0" hidden="1" customWidth="1"/>
    <col min="8963" max="9012" width="20.28515625" customWidth="1"/>
    <col min="9215" max="9215" width="17.28515625" bestFit="1" customWidth="1"/>
    <col min="9216" max="9216" width="132.140625" customWidth="1"/>
    <col min="9217" max="9218" width="0" hidden="1" customWidth="1"/>
    <col min="9219" max="9268" width="20.28515625" customWidth="1"/>
    <col min="9471" max="9471" width="17.28515625" bestFit="1" customWidth="1"/>
    <col min="9472" max="9472" width="132.140625" customWidth="1"/>
    <col min="9473" max="9474" width="0" hidden="1" customWidth="1"/>
    <col min="9475" max="9524" width="20.28515625" customWidth="1"/>
    <col min="9727" max="9727" width="17.28515625" bestFit="1" customWidth="1"/>
    <col min="9728" max="9728" width="132.140625" customWidth="1"/>
    <col min="9729" max="9730" width="0" hidden="1" customWidth="1"/>
    <col min="9731" max="9780" width="20.28515625" customWidth="1"/>
    <col min="9983" max="9983" width="17.28515625" bestFit="1" customWidth="1"/>
    <col min="9984" max="9984" width="132.140625" customWidth="1"/>
    <col min="9985" max="9986" width="0" hidden="1" customWidth="1"/>
    <col min="9987" max="10036" width="20.28515625" customWidth="1"/>
    <col min="10239" max="10239" width="17.28515625" bestFit="1" customWidth="1"/>
    <col min="10240" max="10240" width="132.140625" customWidth="1"/>
    <col min="10241" max="10242" width="0" hidden="1" customWidth="1"/>
    <col min="10243" max="10292" width="20.28515625" customWidth="1"/>
    <col min="10495" max="10495" width="17.28515625" bestFit="1" customWidth="1"/>
    <col min="10496" max="10496" width="132.140625" customWidth="1"/>
    <col min="10497" max="10498" width="0" hidden="1" customWidth="1"/>
    <col min="10499" max="10548" width="20.28515625" customWidth="1"/>
    <col min="10751" max="10751" width="17.28515625" bestFit="1" customWidth="1"/>
    <col min="10752" max="10752" width="132.140625" customWidth="1"/>
    <col min="10753" max="10754" width="0" hidden="1" customWidth="1"/>
    <col min="10755" max="10804" width="20.28515625" customWidth="1"/>
    <col min="11007" max="11007" width="17.28515625" bestFit="1" customWidth="1"/>
    <col min="11008" max="11008" width="132.140625" customWidth="1"/>
    <col min="11009" max="11010" width="0" hidden="1" customWidth="1"/>
    <col min="11011" max="11060" width="20.28515625" customWidth="1"/>
    <col min="11263" max="11263" width="17.28515625" bestFit="1" customWidth="1"/>
    <col min="11264" max="11264" width="132.140625" customWidth="1"/>
    <col min="11265" max="11266" width="0" hidden="1" customWidth="1"/>
    <col min="11267" max="11316" width="20.28515625" customWidth="1"/>
    <col min="11519" max="11519" width="17.28515625" bestFit="1" customWidth="1"/>
    <col min="11520" max="11520" width="132.140625" customWidth="1"/>
    <col min="11521" max="11522" width="0" hidden="1" customWidth="1"/>
    <col min="11523" max="11572" width="20.28515625" customWidth="1"/>
    <col min="11775" max="11775" width="17.28515625" bestFit="1" customWidth="1"/>
    <col min="11776" max="11776" width="132.140625" customWidth="1"/>
    <col min="11777" max="11778" width="0" hidden="1" customWidth="1"/>
    <col min="11779" max="11828" width="20.28515625" customWidth="1"/>
    <col min="12031" max="12031" width="17.28515625" bestFit="1" customWidth="1"/>
    <col min="12032" max="12032" width="132.140625" customWidth="1"/>
    <col min="12033" max="12034" width="0" hidden="1" customWidth="1"/>
    <col min="12035" max="12084" width="20.28515625" customWidth="1"/>
    <col min="12287" max="12287" width="17.28515625" bestFit="1" customWidth="1"/>
    <col min="12288" max="12288" width="132.140625" customWidth="1"/>
    <col min="12289" max="12290" width="0" hidden="1" customWidth="1"/>
    <col min="12291" max="12340" width="20.28515625" customWidth="1"/>
    <col min="12543" max="12543" width="17.28515625" bestFit="1" customWidth="1"/>
    <col min="12544" max="12544" width="132.140625" customWidth="1"/>
    <col min="12545" max="12546" width="0" hidden="1" customWidth="1"/>
    <col min="12547" max="12596" width="20.28515625" customWidth="1"/>
    <col min="12799" max="12799" width="17.28515625" bestFit="1" customWidth="1"/>
    <col min="12800" max="12800" width="132.140625" customWidth="1"/>
    <col min="12801" max="12802" width="0" hidden="1" customWidth="1"/>
    <col min="12803" max="12852" width="20.28515625" customWidth="1"/>
    <col min="13055" max="13055" width="17.28515625" bestFit="1" customWidth="1"/>
    <col min="13056" max="13056" width="132.140625" customWidth="1"/>
    <col min="13057" max="13058" width="0" hidden="1" customWidth="1"/>
    <col min="13059" max="13108" width="20.28515625" customWidth="1"/>
    <col min="13311" max="13311" width="17.28515625" bestFit="1" customWidth="1"/>
    <col min="13312" max="13312" width="132.140625" customWidth="1"/>
    <col min="13313" max="13314" width="0" hidden="1" customWidth="1"/>
    <col min="13315" max="13364" width="20.28515625" customWidth="1"/>
    <col min="13567" max="13567" width="17.28515625" bestFit="1" customWidth="1"/>
    <col min="13568" max="13568" width="132.140625" customWidth="1"/>
    <col min="13569" max="13570" width="0" hidden="1" customWidth="1"/>
    <col min="13571" max="13620" width="20.28515625" customWidth="1"/>
    <col min="13823" max="13823" width="17.28515625" bestFit="1" customWidth="1"/>
    <col min="13824" max="13824" width="132.140625" customWidth="1"/>
    <col min="13825" max="13826" width="0" hidden="1" customWidth="1"/>
    <col min="13827" max="13876" width="20.28515625" customWidth="1"/>
    <col min="14079" max="14079" width="17.28515625" bestFit="1" customWidth="1"/>
    <col min="14080" max="14080" width="132.140625" customWidth="1"/>
    <col min="14081" max="14082" width="0" hidden="1" customWidth="1"/>
    <col min="14083" max="14132" width="20.28515625" customWidth="1"/>
    <col min="14335" max="14335" width="17.28515625" bestFit="1" customWidth="1"/>
    <col min="14336" max="14336" width="132.140625" customWidth="1"/>
    <col min="14337" max="14338" width="0" hidden="1" customWidth="1"/>
    <col min="14339" max="14388" width="20.28515625" customWidth="1"/>
    <col min="14591" max="14591" width="17.28515625" bestFit="1" customWidth="1"/>
    <col min="14592" max="14592" width="132.140625" customWidth="1"/>
    <col min="14593" max="14594" width="0" hidden="1" customWidth="1"/>
    <col min="14595" max="14644" width="20.28515625" customWidth="1"/>
    <col min="14847" max="14847" width="17.28515625" bestFit="1" customWidth="1"/>
    <col min="14848" max="14848" width="132.140625" customWidth="1"/>
    <col min="14849" max="14850" width="0" hidden="1" customWidth="1"/>
    <col min="14851" max="14900" width="20.28515625" customWidth="1"/>
    <col min="15103" max="15103" width="17.28515625" bestFit="1" customWidth="1"/>
    <col min="15104" max="15104" width="132.140625" customWidth="1"/>
    <col min="15105" max="15106" width="0" hidden="1" customWidth="1"/>
    <col min="15107" max="15156" width="20.28515625" customWidth="1"/>
    <col min="15359" max="15359" width="17.28515625" bestFit="1" customWidth="1"/>
    <col min="15360" max="15360" width="132.140625" customWidth="1"/>
    <col min="15361" max="15362" width="0" hidden="1" customWidth="1"/>
    <col min="15363" max="15412" width="20.28515625" customWidth="1"/>
    <col min="15615" max="15615" width="17.28515625" bestFit="1" customWidth="1"/>
    <col min="15616" max="15616" width="132.140625" customWidth="1"/>
    <col min="15617" max="15618" width="0" hidden="1" customWidth="1"/>
    <col min="15619" max="15668" width="20.28515625" customWidth="1"/>
    <col min="15871" max="15871" width="17.28515625" bestFit="1" customWidth="1"/>
    <col min="15872" max="15872" width="132.140625" customWidth="1"/>
    <col min="15873" max="15874" width="0" hidden="1" customWidth="1"/>
    <col min="15875" max="15924" width="20.28515625" customWidth="1"/>
    <col min="16127" max="16127" width="17.28515625" bestFit="1" customWidth="1"/>
    <col min="16128" max="16128" width="132.140625" customWidth="1"/>
    <col min="16129" max="16130" width="0" hidden="1" customWidth="1"/>
    <col min="16131" max="16180" width="20.28515625" customWidth="1"/>
  </cols>
  <sheetData>
    <row r="1" spans="1:252" s="3" customFormat="1" ht="25.5">
      <c r="A1" s="1"/>
      <c r="B1" s="2"/>
      <c r="C1" s="4"/>
      <c r="D1" s="4"/>
      <c r="E1" s="4"/>
    </row>
    <row r="2" spans="1:252" s="3" customFormat="1" ht="25.5">
      <c r="A2" s="1"/>
      <c r="B2" s="2"/>
      <c r="C2" s="4"/>
      <c r="D2" s="4"/>
      <c r="E2" s="4"/>
    </row>
    <row r="3" spans="1:252" s="3" customFormat="1" ht="26.25">
      <c r="A3" s="1"/>
      <c r="B3" s="191" t="s">
        <v>139</v>
      </c>
      <c r="C3" s="7"/>
      <c r="D3" s="7"/>
      <c r="E3" s="7"/>
    </row>
    <row r="4" spans="1:252" s="3" customFormat="1" ht="30">
      <c r="A4" s="1"/>
      <c r="B4" s="5"/>
      <c r="C4" s="7"/>
      <c r="D4" s="7"/>
      <c r="E4" s="7"/>
    </row>
    <row r="5" spans="1:252" s="3" customFormat="1" ht="31.5" thickBot="1">
      <c r="A5" s="1"/>
      <c r="B5" s="8"/>
      <c r="C5" s="7"/>
      <c r="D5" s="7"/>
      <c r="E5" s="7"/>
    </row>
    <row r="6" spans="1:252" s="3" customFormat="1" ht="35.25" customHeight="1" thickTop="1" thickBot="1">
      <c r="A6" s="1"/>
      <c r="B6" s="9"/>
      <c r="C6" s="197" t="s">
        <v>1</v>
      </c>
      <c r="D6" s="197" t="s">
        <v>2</v>
      </c>
      <c r="E6" s="197" t="s">
        <v>3</v>
      </c>
    </row>
    <row r="7" spans="1:252" s="3" customFormat="1" ht="32.1" customHeight="1" thickTop="1" thickBot="1">
      <c r="A7" s="1"/>
      <c r="B7" s="11" t="s">
        <v>4</v>
      </c>
      <c r="C7" s="198">
        <v>67756.33</v>
      </c>
      <c r="D7" s="198">
        <v>144448.82999999999</v>
      </c>
      <c r="E7" s="198">
        <v>212205.16</v>
      </c>
      <c r="F7" s="49"/>
      <c r="G7" s="49"/>
      <c r="H7" s="49"/>
      <c r="I7" s="49"/>
      <c r="J7" s="49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s="3" customFormat="1" ht="32.1" customHeight="1" thickTop="1">
      <c r="A8" s="16"/>
      <c r="B8" s="17" t="s">
        <v>5</v>
      </c>
      <c r="C8" s="199">
        <v>34953.760000000002</v>
      </c>
      <c r="D8" s="199">
        <v>76018.989999999991</v>
      </c>
      <c r="E8" s="199">
        <v>110972.75</v>
      </c>
      <c r="F8" s="49"/>
      <c r="G8" s="49"/>
      <c r="H8" s="49"/>
      <c r="I8" s="49"/>
      <c r="J8" s="49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s="3" customFormat="1" ht="32.1" customHeight="1">
      <c r="A9" s="16"/>
      <c r="B9" s="20" t="s">
        <v>100</v>
      </c>
      <c r="C9" s="200">
        <v>190</v>
      </c>
      <c r="D9" s="200">
        <v>253</v>
      </c>
      <c r="E9" s="201">
        <v>443</v>
      </c>
      <c r="F9" s="15"/>
      <c r="G9" s="164"/>
      <c r="H9" s="49"/>
      <c r="I9" s="49"/>
      <c r="J9" s="4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s="3" customFormat="1" ht="32.1" customHeight="1">
      <c r="A10" s="16"/>
      <c r="B10" s="23" t="s">
        <v>101</v>
      </c>
      <c r="C10" s="200">
        <v>1717</v>
      </c>
      <c r="D10" s="200">
        <v>1391</v>
      </c>
      <c r="E10" s="201">
        <v>3108</v>
      </c>
      <c r="F10" s="165"/>
      <c r="G10" s="164"/>
      <c r="H10" s="49"/>
      <c r="I10" s="49"/>
      <c r="J10" s="49"/>
    </row>
    <row r="11" spans="1:252" s="3" customFormat="1" ht="32.1" customHeight="1">
      <c r="A11" s="16"/>
      <c r="B11" s="23" t="s">
        <v>10</v>
      </c>
      <c r="C11" s="201">
        <v>210</v>
      </c>
      <c r="D11" s="201">
        <v>324</v>
      </c>
      <c r="E11" s="201">
        <v>534</v>
      </c>
      <c r="G11" s="164"/>
      <c r="H11" s="49"/>
      <c r="I11" s="49"/>
      <c r="J11" s="49"/>
    </row>
    <row r="12" spans="1:252" s="3" customFormat="1" ht="32.1" customHeight="1">
      <c r="A12" s="16"/>
      <c r="B12" s="24" t="s">
        <v>102</v>
      </c>
      <c r="C12" s="202">
        <v>477</v>
      </c>
      <c r="D12" s="202">
        <v>660</v>
      </c>
      <c r="E12" s="201">
        <v>1137</v>
      </c>
      <c r="G12" s="164"/>
      <c r="H12" s="49"/>
      <c r="I12" s="49"/>
      <c r="J12" s="49"/>
    </row>
    <row r="13" spans="1:252" s="3" customFormat="1" ht="32.1" customHeight="1">
      <c r="A13" s="16"/>
      <c r="B13" s="23" t="s">
        <v>103</v>
      </c>
      <c r="C13" s="202">
        <v>1781</v>
      </c>
      <c r="D13" s="202">
        <v>1747</v>
      </c>
      <c r="E13" s="201">
        <v>3528</v>
      </c>
      <c r="G13" s="164"/>
      <c r="H13" s="49"/>
      <c r="I13" s="49"/>
      <c r="J13" s="49"/>
    </row>
    <row r="14" spans="1:252" s="3" customFormat="1" ht="32.1" customHeight="1">
      <c r="A14" s="16"/>
      <c r="B14" s="23" t="s">
        <v>104</v>
      </c>
      <c r="C14" s="202">
        <v>2264</v>
      </c>
      <c r="D14" s="202">
        <v>723</v>
      </c>
      <c r="E14" s="201">
        <v>2987</v>
      </c>
      <c r="F14" s="165"/>
      <c r="G14" s="164"/>
      <c r="H14" s="49"/>
      <c r="I14" s="49"/>
      <c r="J14" s="49"/>
    </row>
    <row r="15" spans="1:252" s="3" customFormat="1" ht="32.1" customHeight="1">
      <c r="A15" s="16"/>
      <c r="B15" s="23" t="s">
        <v>105</v>
      </c>
      <c r="C15" s="202">
        <v>2816</v>
      </c>
      <c r="D15" s="202">
        <v>4249</v>
      </c>
      <c r="E15" s="201">
        <v>7065</v>
      </c>
      <c r="F15" s="165"/>
      <c r="G15" s="164"/>
      <c r="H15" s="49"/>
      <c r="I15" s="49"/>
      <c r="J15" s="49"/>
    </row>
    <row r="16" spans="1:252" s="3" customFormat="1" ht="32.1" customHeight="1">
      <c r="A16" s="16"/>
      <c r="B16" s="23" t="s">
        <v>106</v>
      </c>
      <c r="C16" s="202">
        <v>184</v>
      </c>
      <c r="D16" s="202">
        <v>260</v>
      </c>
      <c r="E16" s="201">
        <v>444</v>
      </c>
      <c r="F16" s="165"/>
      <c r="G16" s="164"/>
      <c r="H16" s="49"/>
      <c r="I16" s="49"/>
      <c r="J16" s="49"/>
    </row>
    <row r="17" spans="1:10" s="3" customFormat="1" ht="32.1" customHeight="1">
      <c r="A17" s="16"/>
      <c r="B17" s="23" t="s">
        <v>52</v>
      </c>
      <c r="C17" s="202">
        <v>1518</v>
      </c>
      <c r="D17" s="202">
        <v>1664</v>
      </c>
      <c r="E17" s="203">
        <v>3182</v>
      </c>
      <c r="G17" s="164"/>
      <c r="H17" s="49"/>
      <c r="I17" s="49"/>
      <c r="J17" s="49"/>
    </row>
    <row r="18" spans="1:10" s="3" customFormat="1" ht="32.1" customHeight="1">
      <c r="A18" s="16"/>
      <c r="B18" s="23" t="s">
        <v>54</v>
      </c>
      <c r="C18" s="202">
        <v>160</v>
      </c>
      <c r="D18" s="202">
        <v>295</v>
      </c>
      <c r="E18" s="201">
        <v>455</v>
      </c>
      <c r="F18" s="165"/>
      <c r="G18" s="164"/>
    </row>
    <row r="19" spans="1:10" s="3" customFormat="1" ht="32.1" customHeight="1" thickBot="1">
      <c r="A19" s="16"/>
      <c r="B19" s="171" t="s">
        <v>63</v>
      </c>
      <c r="C19" s="204">
        <v>74</v>
      </c>
      <c r="D19" s="204">
        <v>88</v>
      </c>
      <c r="E19" s="205">
        <v>162</v>
      </c>
      <c r="G19" s="164"/>
      <c r="H19" s="49"/>
      <c r="I19" s="49"/>
      <c r="J19" s="49"/>
    </row>
    <row r="20" spans="1:10" s="3" customFormat="1" ht="31.5" customHeight="1" thickTop="1">
      <c r="A20" s="16"/>
      <c r="B20" s="173" t="s">
        <v>47</v>
      </c>
      <c r="C20" s="206">
        <v>11391</v>
      </c>
      <c r="D20" s="206">
        <v>11654</v>
      </c>
      <c r="E20" s="206">
        <v>23045</v>
      </c>
      <c r="G20" s="164"/>
      <c r="H20" s="49"/>
      <c r="I20" s="49"/>
      <c r="J20" s="49"/>
    </row>
    <row r="21" spans="1:10" s="3" customFormat="1" ht="31.5" customHeight="1">
      <c r="A21" s="16"/>
      <c r="B21" s="23" t="s">
        <v>18</v>
      </c>
      <c r="C21" s="201">
        <v>1754</v>
      </c>
      <c r="D21" s="201">
        <v>233</v>
      </c>
      <c r="E21" s="202">
        <v>1987</v>
      </c>
      <c r="G21" s="164"/>
      <c r="H21" s="49"/>
      <c r="I21" s="49"/>
      <c r="J21" s="49"/>
    </row>
    <row r="22" spans="1:10" s="3" customFormat="1" ht="31.5" customHeight="1">
      <c r="A22" s="16"/>
      <c r="B22" s="23" t="s">
        <v>19</v>
      </c>
      <c r="C22" s="201">
        <v>50</v>
      </c>
      <c r="D22" s="201">
        <v>59</v>
      </c>
      <c r="E22" s="202">
        <v>109</v>
      </c>
      <c r="G22" s="164"/>
      <c r="H22" s="49"/>
      <c r="I22" s="49"/>
      <c r="J22" s="49"/>
    </row>
    <row r="23" spans="1:10" s="3" customFormat="1" ht="32.1" customHeight="1">
      <c r="A23" s="16"/>
      <c r="B23" s="23" t="s">
        <v>20</v>
      </c>
      <c r="C23" s="201">
        <v>239</v>
      </c>
      <c r="D23" s="201">
        <v>167</v>
      </c>
      <c r="E23" s="202">
        <v>406</v>
      </c>
      <c r="F23" s="165"/>
      <c r="G23" s="164"/>
      <c r="H23" s="49"/>
      <c r="I23" s="49"/>
      <c r="J23" s="49"/>
    </row>
    <row r="24" spans="1:10" s="3" customFormat="1" ht="32.1" customHeight="1">
      <c r="A24" s="16"/>
      <c r="B24" s="23" t="s">
        <v>24</v>
      </c>
      <c r="C24" s="207">
        <v>6056</v>
      </c>
      <c r="D24" s="207">
        <v>3575</v>
      </c>
      <c r="E24" s="202">
        <v>9631</v>
      </c>
      <c r="G24" s="165"/>
      <c r="H24" s="49"/>
      <c r="I24" s="49"/>
      <c r="J24" s="49"/>
    </row>
    <row r="25" spans="1:10" s="3" customFormat="1" ht="32.1" customHeight="1">
      <c r="A25" s="16"/>
      <c r="B25" s="23" t="s">
        <v>25</v>
      </c>
      <c r="C25" s="208">
        <v>14676.76</v>
      </c>
      <c r="D25" s="208">
        <v>59738.99</v>
      </c>
      <c r="E25" s="202">
        <v>74415.75</v>
      </c>
      <c r="G25" s="165"/>
      <c r="H25" s="49"/>
      <c r="I25" s="49"/>
      <c r="J25" s="49"/>
    </row>
    <row r="26" spans="1:10" s="3" customFormat="1" ht="32.1" customHeight="1">
      <c r="A26" s="16"/>
      <c r="B26" s="23" t="s">
        <v>26</v>
      </c>
      <c r="C26" s="207">
        <v>424</v>
      </c>
      <c r="D26" s="207">
        <v>322</v>
      </c>
      <c r="E26" s="202">
        <v>746</v>
      </c>
      <c r="H26" s="49"/>
      <c r="I26" s="49"/>
      <c r="J26" s="49"/>
    </row>
    <row r="27" spans="1:10" s="3" customFormat="1" ht="32.1" customHeight="1" thickBot="1">
      <c r="A27" s="16"/>
      <c r="B27" s="171" t="s">
        <v>48</v>
      </c>
      <c r="C27" s="207">
        <v>363</v>
      </c>
      <c r="D27" s="207">
        <v>270</v>
      </c>
      <c r="E27" s="204">
        <v>633</v>
      </c>
      <c r="F27" s="165"/>
      <c r="H27" s="49"/>
      <c r="I27" s="49"/>
      <c r="J27" s="49"/>
    </row>
    <row r="28" spans="1:10" s="3" customFormat="1" ht="32.1" customHeight="1" thickTop="1">
      <c r="A28" s="16"/>
      <c r="B28" s="17" t="s">
        <v>28</v>
      </c>
      <c r="C28" s="209">
        <v>18557.370000000003</v>
      </c>
      <c r="D28" s="209">
        <v>57476.69</v>
      </c>
      <c r="E28" s="210">
        <v>76034.06</v>
      </c>
      <c r="F28" s="165"/>
      <c r="G28" s="165"/>
      <c r="H28" s="49"/>
      <c r="I28" s="49"/>
      <c r="J28" s="49"/>
    </row>
    <row r="29" spans="1:10" s="3" customFormat="1" ht="32.1" customHeight="1">
      <c r="A29" s="16"/>
      <c r="B29" s="20" t="s">
        <v>100</v>
      </c>
      <c r="C29" s="200">
        <v>110</v>
      </c>
      <c r="D29" s="200">
        <v>125</v>
      </c>
      <c r="E29" s="201">
        <v>235</v>
      </c>
      <c r="G29" s="165"/>
      <c r="H29" s="49"/>
      <c r="I29" s="49"/>
      <c r="J29" s="49"/>
    </row>
    <row r="30" spans="1:10" s="3" customFormat="1" ht="31.5" customHeight="1">
      <c r="A30" s="16"/>
      <c r="B30" s="185" t="s">
        <v>101</v>
      </c>
      <c r="C30" s="211">
        <v>6</v>
      </c>
      <c r="D30" s="211">
        <v>9</v>
      </c>
      <c r="E30" s="203">
        <v>15</v>
      </c>
      <c r="H30" s="49"/>
      <c r="I30" s="49"/>
      <c r="J30" s="49"/>
    </row>
    <row r="31" spans="1:10" s="3" customFormat="1" ht="32.1" customHeight="1">
      <c r="A31" s="16"/>
      <c r="B31" s="185" t="s">
        <v>10</v>
      </c>
      <c r="C31" s="211">
        <v>174</v>
      </c>
      <c r="D31" s="211">
        <v>243</v>
      </c>
      <c r="E31" s="203">
        <v>417</v>
      </c>
      <c r="F31" s="165"/>
      <c r="G31" s="165"/>
      <c r="H31" s="49"/>
      <c r="I31" s="49"/>
      <c r="J31" s="49"/>
    </row>
    <row r="32" spans="1:10" s="3" customFormat="1" ht="32.1" customHeight="1">
      <c r="A32" s="16"/>
      <c r="B32" s="189" t="s">
        <v>102</v>
      </c>
      <c r="C32" s="211">
        <v>619.01</v>
      </c>
      <c r="D32" s="211">
        <v>755.01</v>
      </c>
      <c r="E32" s="211">
        <v>1374.02</v>
      </c>
      <c r="H32" s="49"/>
      <c r="I32" s="49"/>
      <c r="J32" s="49"/>
    </row>
    <row r="33" spans="1:252" s="3" customFormat="1" ht="32.1" customHeight="1">
      <c r="A33" s="16"/>
      <c r="B33" s="185" t="s">
        <v>103</v>
      </c>
      <c r="C33" s="211">
        <v>188</v>
      </c>
      <c r="D33" s="211">
        <v>220</v>
      </c>
      <c r="E33" s="203">
        <v>408</v>
      </c>
      <c r="H33" s="49"/>
      <c r="I33" s="49"/>
      <c r="J33" s="49"/>
    </row>
    <row r="34" spans="1:252" s="3" customFormat="1" ht="32.1" customHeight="1">
      <c r="A34" s="16"/>
      <c r="B34" s="185" t="s">
        <v>104</v>
      </c>
      <c r="C34" s="211">
        <v>1022</v>
      </c>
      <c r="D34" s="211">
        <v>280</v>
      </c>
      <c r="E34" s="203">
        <v>1302</v>
      </c>
      <c r="G34" s="165"/>
      <c r="H34" s="49"/>
      <c r="I34" s="49"/>
      <c r="J34" s="49"/>
    </row>
    <row r="35" spans="1:252" s="3" customFormat="1" ht="32.1" customHeight="1">
      <c r="A35" s="16"/>
      <c r="B35" s="185" t="s">
        <v>105</v>
      </c>
      <c r="C35" s="211">
        <v>1872</v>
      </c>
      <c r="D35" s="211">
        <v>1707</v>
      </c>
      <c r="E35" s="211">
        <v>3579</v>
      </c>
      <c r="G35" s="165"/>
      <c r="H35" s="49"/>
      <c r="I35" s="49"/>
      <c r="J35" s="49"/>
    </row>
    <row r="36" spans="1:252" s="3" customFormat="1" ht="32.1" customHeight="1">
      <c r="A36" s="16"/>
      <c r="B36" s="23" t="s">
        <v>106</v>
      </c>
      <c r="C36" s="200">
        <v>1172</v>
      </c>
      <c r="D36" s="200">
        <v>2063</v>
      </c>
      <c r="E36" s="201">
        <v>3235</v>
      </c>
      <c r="G36" s="165"/>
      <c r="H36" s="49"/>
      <c r="I36" s="49"/>
      <c r="J36" s="49"/>
    </row>
    <row r="37" spans="1:252" s="3" customFormat="1" ht="32.1" customHeight="1">
      <c r="A37" s="16"/>
      <c r="B37" s="23" t="s">
        <v>21</v>
      </c>
      <c r="C37" s="200">
        <v>104</v>
      </c>
      <c r="D37" s="200">
        <v>323</v>
      </c>
      <c r="E37" s="201">
        <v>427</v>
      </c>
      <c r="H37" s="49"/>
      <c r="I37" s="49"/>
      <c r="J37" s="49"/>
    </row>
    <row r="38" spans="1:252" s="3" customFormat="1" ht="32.1" customHeight="1" thickBot="1">
      <c r="A38" s="16"/>
      <c r="B38" s="171" t="s">
        <v>30</v>
      </c>
      <c r="C38" s="200">
        <v>13290.36</v>
      </c>
      <c r="D38" s="200">
        <v>51751.68</v>
      </c>
      <c r="E38" s="201">
        <v>65042.04</v>
      </c>
      <c r="G38" s="166"/>
      <c r="H38" s="49"/>
      <c r="I38" s="49"/>
      <c r="J38" s="49"/>
    </row>
    <row r="39" spans="1:252" s="3" customFormat="1" ht="32.1" customHeight="1" thickTop="1" thickBot="1">
      <c r="A39" s="16"/>
      <c r="B39" s="176" t="s">
        <v>31</v>
      </c>
      <c r="C39" s="212">
        <v>1976</v>
      </c>
      <c r="D39" s="212">
        <v>1761</v>
      </c>
      <c r="E39" s="213">
        <v>3737</v>
      </c>
      <c r="H39" s="49"/>
      <c r="I39" s="49"/>
      <c r="J39" s="49"/>
    </row>
    <row r="40" spans="1:252" s="3" customFormat="1" ht="32.1" customHeight="1" thickTop="1">
      <c r="A40" s="16"/>
      <c r="B40" s="67" t="s">
        <v>32</v>
      </c>
      <c r="C40" s="212">
        <v>6845.2</v>
      </c>
      <c r="D40" s="212">
        <v>4966.1499999999996</v>
      </c>
      <c r="E40" s="212">
        <v>11811.349999999999</v>
      </c>
      <c r="F40" s="165"/>
      <c r="H40" s="49"/>
      <c r="I40" s="49"/>
      <c r="J40" s="49"/>
    </row>
    <row r="41" spans="1:252" s="3" customFormat="1" ht="32.1" customHeight="1" thickBot="1">
      <c r="A41" s="16"/>
      <c r="B41" s="44" t="s">
        <v>33</v>
      </c>
      <c r="C41" s="198"/>
      <c r="D41" s="198"/>
      <c r="E41" s="214"/>
      <c r="F41" s="165"/>
      <c r="H41" s="49"/>
      <c r="I41" s="49"/>
      <c r="J41" s="49"/>
    </row>
    <row r="42" spans="1:252" s="3" customFormat="1" ht="32.1" customHeight="1" thickTop="1">
      <c r="A42" s="16"/>
      <c r="B42" s="47" t="s">
        <v>34</v>
      </c>
      <c r="C42" s="199">
        <v>5424</v>
      </c>
      <c r="D42" s="199">
        <v>4226</v>
      </c>
      <c r="E42" s="199">
        <v>9650</v>
      </c>
      <c r="H42" s="49"/>
      <c r="I42" s="49"/>
      <c r="J42" s="49"/>
    </row>
    <row r="43" spans="1:252" s="3" customFormat="1" ht="32.1" customHeight="1">
      <c r="A43" s="16"/>
      <c r="B43" s="23" t="s">
        <v>35</v>
      </c>
      <c r="C43" s="201">
        <v>5360</v>
      </c>
      <c r="D43" s="201">
        <v>4139</v>
      </c>
      <c r="E43" s="201">
        <v>9499</v>
      </c>
      <c r="F43" s="166"/>
      <c r="H43" s="49"/>
      <c r="I43" s="49"/>
      <c r="J43" s="49"/>
    </row>
    <row r="44" spans="1:252" s="3" customFormat="1" ht="32.1" customHeight="1" thickBot="1">
      <c r="A44" s="16"/>
      <c r="B44" s="34" t="s">
        <v>36</v>
      </c>
      <c r="C44" s="201">
        <v>64</v>
      </c>
      <c r="D44" s="201">
        <v>87</v>
      </c>
      <c r="E44" s="201">
        <v>151</v>
      </c>
      <c r="F44" s="165"/>
      <c r="G44" s="165"/>
      <c r="H44" s="49"/>
      <c r="I44" s="49"/>
      <c r="J44" s="49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</row>
    <row r="45" spans="1:252" s="3" customFormat="1" ht="27" thickTop="1">
      <c r="A45" s="1"/>
      <c r="B45" s="9"/>
      <c r="C45" s="51"/>
      <c r="D45" s="51"/>
      <c r="E45" s="51"/>
    </row>
    <row r="46" spans="1:252" s="57" customFormat="1" ht="26.25">
      <c r="A46" s="53"/>
      <c r="B46" s="55"/>
      <c r="C46" s="56"/>
      <c r="D46" s="196"/>
      <c r="E46" s="52" t="s">
        <v>138</v>
      </c>
      <c r="F46" s="3"/>
      <c r="G46" s="3"/>
      <c r="H46" s="3"/>
      <c r="I46" s="3"/>
      <c r="J46" s="3"/>
    </row>
    <row r="47" spans="1:252" s="57" customFormat="1" ht="25.5">
      <c r="A47" s="53"/>
      <c r="B47" s="193" t="s">
        <v>38</v>
      </c>
      <c r="F47" s="3"/>
      <c r="G47" s="3"/>
      <c r="H47" s="3"/>
      <c r="I47" s="3"/>
      <c r="J47" s="3"/>
    </row>
    <row r="48" spans="1:252" s="3" customFormat="1" ht="44.25">
      <c r="A48" s="1"/>
      <c r="B48" s="194" t="s">
        <v>142</v>
      </c>
      <c r="C48" s="7"/>
      <c r="D48" s="7"/>
      <c r="E48" s="7"/>
      <c r="H48" s="57"/>
      <c r="I48" s="57"/>
      <c r="J48" s="57"/>
    </row>
    <row r="49" spans="1:10" s="3" customFormat="1" ht="26.25">
      <c r="A49" s="1"/>
      <c r="B49" s="195" t="s">
        <v>134</v>
      </c>
      <c r="C49" s="7"/>
      <c r="D49" s="7"/>
      <c r="E49" s="7"/>
      <c r="F49" s="57"/>
      <c r="G49" s="57"/>
      <c r="H49" s="57"/>
      <c r="I49" s="57"/>
      <c r="J49" s="57"/>
    </row>
    <row r="50" spans="1:10" ht="44.25">
      <c r="B50" s="195" t="s">
        <v>135</v>
      </c>
      <c r="F50" s="57"/>
      <c r="G50" s="57"/>
      <c r="H50" s="3"/>
      <c r="I50" s="3"/>
      <c r="J50" s="3"/>
    </row>
    <row r="51" spans="1:10" ht="44.25">
      <c r="B51" s="195" t="s">
        <v>136</v>
      </c>
      <c r="F51" s="3"/>
      <c r="G51" s="3"/>
      <c r="H51" s="3"/>
      <c r="I51" s="3"/>
      <c r="J51" s="3"/>
    </row>
    <row r="52" spans="1:10" ht="25.5">
      <c r="B52" s="169"/>
      <c r="F52" s="3"/>
      <c r="G52" s="3"/>
    </row>
    <row r="53" spans="1:10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zoomScale="40" zoomScaleNormal="50" zoomScaleSheetLayoutView="25" workbookViewId="0">
      <selection activeCell="J23" sqref="J23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42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78925</v>
      </c>
      <c r="F7" s="13">
        <v>147835</v>
      </c>
      <c r="G7" s="13">
        <v>226760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38598</v>
      </c>
      <c r="F8" s="19">
        <v>75786</v>
      </c>
      <c r="G8" s="19">
        <v>114384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176</v>
      </c>
      <c r="F9" s="21">
        <v>229</v>
      </c>
      <c r="G9" s="22">
        <v>405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2424</v>
      </c>
      <c r="F10" s="21">
        <v>1507</v>
      </c>
      <c r="G10" s="22">
        <v>3931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125</v>
      </c>
      <c r="F11" s="21">
        <v>135</v>
      </c>
      <c r="G11" s="22">
        <v>260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323</v>
      </c>
      <c r="F12" s="22">
        <v>349</v>
      </c>
      <c r="G12" s="22">
        <v>672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268</v>
      </c>
      <c r="F13" s="22">
        <v>413</v>
      </c>
      <c r="G13" s="22">
        <v>681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1522</v>
      </c>
      <c r="F14" s="25">
        <v>1481</v>
      </c>
      <c r="G14" s="25">
        <v>3003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1899</v>
      </c>
      <c r="F15" s="25">
        <v>1638</v>
      </c>
      <c r="G15" s="25">
        <v>3537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624</v>
      </c>
      <c r="F16" s="25">
        <v>1307</v>
      </c>
      <c r="G16" s="25">
        <v>1931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1986</v>
      </c>
      <c r="F17" s="25">
        <v>638</v>
      </c>
      <c r="G17" s="25">
        <v>2624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3205</v>
      </c>
      <c r="F18" s="25">
        <v>4670</v>
      </c>
      <c r="G18" s="25">
        <v>7875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430</v>
      </c>
      <c r="F19" s="25">
        <v>452</v>
      </c>
      <c r="G19" s="25">
        <v>882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12982</v>
      </c>
      <c r="F20" s="27">
        <v>12819</v>
      </c>
      <c r="G20" s="28">
        <v>25801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1978</v>
      </c>
      <c r="F21" s="29">
        <v>222</v>
      </c>
      <c r="G21" s="30">
        <v>2200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78</v>
      </c>
      <c r="F22" s="22">
        <v>69</v>
      </c>
      <c r="G22" s="22">
        <v>147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232</v>
      </c>
      <c r="F23" s="22">
        <v>144</v>
      </c>
      <c r="G23" s="22">
        <v>376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826</v>
      </c>
      <c r="F24" s="22">
        <v>1342</v>
      </c>
      <c r="G24" s="22">
        <v>2168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7</v>
      </c>
      <c r="F25" s="22">
        <v>12</v>
      </c>
      <c r="G25" s="22">
        <v>19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1531</v>
      </c>
      <c r="F26" s="22">
        <v>422</v>
      </c>
      <c r="G26" s="22">
        <v>1953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7574</v>
      </c>
      <c r="F27" s="22">
        <v>3670</v>
      </c>
      <c r="G27" s="22">
        <v>11244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12920</v>
      </c>
      <c r="F28" s="31">
        <v>56712</v>
      </c>
      <c r="G28" s="22">
        <v>69632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433</v>
      </c>
      <c r="F29" s="22">
        <v>343</v>
      </c>
      <c r="G29" s="33">
        <v>776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37</v>
      </c>
      <c r="F30" s="22">
        <v>31</v>
      </c>
      <c r="G30" s="33">
        <v>68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20099</v>
      </c>
      <c r="F31" s="36">
        <v>57674</v>
      </c>
      <c r="G31" s="36">
        <v>77773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91</v>
      </c>
      <c r="F32" s="21">
        <v>157</v>
      </c>
      <c r="G32" s="22">
        <v>248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34</v>
      </c>
      <c r="F33" s="21">
        <v>43</v>
      </c>
      <c r="G33" s="22">
        <v>77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333</v>
      </c>
      <c r="F34" s="21">
        <v>388</v>
      </c>
      <c r="G34" s="22">
        <v>721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377</v>
      </c>
      <c r="F35" s="21">
        <v>517</v>
      </c>
      <c r="G35" s="22">
        <v>894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221</v>
      </c>
      <c r="F36" s="21">
        <v>347</v>
      </c>
      <c r="G36" s="22">
        <v>568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142</v>
      </c>
      <c r="F37" s="21">
        <v>191</v>
      </c>
      <c r="G37" s="22">
        <v>333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419</v>
      </c>
      <c r="F38" s="21">
        <v>403</v>
      </c>
      <c r="G38" s="22">
        <v>822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1331</v>
      </c>
      <c r="F39" s="21">
        <v>261</v>
      </c>
      <c r="G39" s="62">
        <v>1592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877</v>
      </c>
      <c r="F40" s="21">
        <v>1518</v>
      </c>
      <c r="G40" s="22">
        <v>2395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1746</v>
      </c>
      <c r="F41" s="21">
        <v>1665</v>
      </c>
      <c r="G41" s="22">
        <v>3411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308</v>
      </c>
      <c r="F42" s="21">
        <v>485</v>
      </c>
      <c r="G42" s="22">
        <v>793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14220</v>
      </c>
      <c r="F43" s="21">
        <v>51699</v>
      </c>
      <c r="G43" s="22">
        <v>65919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2759</v>
      </c>
      <c r="F44" s="65">
        <v>3119</v>
      </c>
      <c r="G44" s="66">
        <v>5878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9">
        <v>7096</v>
      </c>
      <c r="F45" s="69">
        <v>4882</v>
      </c>
      <c r="G45" s="65">
        <v>11978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10373</v>
      </c>
      <c r="F47" s="19">
        <v>6374</v>
      </c>
      <c r="G47" s="19">
        <v>16747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6331</v>
      </c>
      <c r="F48" s="22">
        <v>5596</v>
      </c>
      <c r="G48" s="22">
        <v>11927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4042</v>
      </c>
      <c r="F49" s="22">
        <v>778</v>
      </c>
      <c r="G49" s="22">
        <v>4820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R53"/>
  <sheetViews>
    <sheetView zoomScale="40" zoomScaleNormal="4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52" width="20.28515625" customWidth="1"/>
    <col min="255" max="255" width="17.28515625" bestFit="1" customWidth="1"/>
    <col min="256" max="256" width="132.140625" customWidth="1"/>
    <col min="257" max="258" width="0" hidden="1" customWidth="1"/>
    <col min="259" max="308" width="20.28515625" customWidth="1"/>
    <col min="511" max="511" width="17.28515625" bestFit="1" customWidth="1"/>
    <col min="512" max="512" width="132.140625" customWidth="1"/>
    <col min="513" max="514" width="0" hidden="1" customWidth="1"/>
    <col min="515" max="564" width="20.28515625" customWidth="1"/>
    <col min="767" max="767" width="17.28515625" bestFit="1" customWidth="1"/>
    <col min="768" max="768" width="132.140625" customWidth="1"/>
    <col min="769" max="770" width="0" hidden="1" customWidth="1"/>
    <col min="771" max="820" width="20.28515625" customWidth="1"/>
    <col min="1023" max="1023" width="17.28515625" bestFit="1" customWidth="1"/>
    <col min="1024" max="1024" width="132.140625" customWidth="1"/>
    <col min="1025" max="1026" width="0" hidden="1" customWidth="1"/>
    <col min="1027" max="1076" width="20.28515625" customWidth="1"/>
    <col min="1279" max="1279" width="17.28515625" bestFit="1" customWidth="1"/>
    <col min="1280" max="1280" width="132.140625" customWidth="1"/>
    <col min="1281" max="1282" width="0" hidden="1" customWidth="1"/>
    <col min="1283" max="1332" width="20.28515625" customWidth="1"/>
    <col min="1535" max="1535" width="17.28515625" bestFit="1" customWidth="1"/>
    <col min="1536" max="1536" width="132.140625" customWidth="1"/>
    <col min="1537" max="1538" width="0" hidden="1" customWidth="1"/>
    <col min="1539" max="1588" width="20.28515625" customWidth="1"/>
    <col min="1791" max="1791" width="17.28515625" bestFit="1" customWidth="1"/>
    <col min="1792" max="1792" width="132.140625" customWidth="1"/>
    <col min="1793" max="1794" width="0" hidden="1" customWidth="1"/>
    <col min="1795" max="1844" width="20.28515625" customWidth="1"/>
    <col min="2047" max="2047" width="17.28515625" bestFit="1" customWidth="1"/>
    <col min="2048" max="2048" width="132.140625" customWidth="1"/>
    <col min="2049" max="2050" width="0" hidden="1" customWidth="1"/>
    <col min="2051" max="2100" width="20.28515625" customWidth="1"/>
    <col min="2303" max="2303" width="17.28515625" bestFit="1" customWidth="1"/>
    <col min="2304" max="2304" width="132.140625" customWidth="1"/>
    <col min="2305" max="2306" width="0" hidden="1" customWidth="1"/>
    <col min="2307" max="2356" width="20.28515625" customWidth="1"/>
    <col min="2559" max="2559" width="17.28515625" bestFit="1" customWidth="1"/>
    <col min="2560" max="2560" width="132.140625" customWidth="1"/>
    <col min="2561" max="2562" width="0" hidden="1" customWidth="1"/>
    <col min="2563" max="2612" width="20.28515625" customWidth="1"/>
    <col min="2815" max="2815" width="17.28515625" bestFit="1" customWidth="1"/>
    <col min="2816" max="2816" width="132.140625" customWidth="1"/>
    <col min="2817" max="2818" width="0" hidden="1" customWidth="1"/>
    <col min="2819" max="2868" width="20.28515625" customWidth="1"/>
    <col min="3071" max="3071" width="17.28515625" bestFit="1" customWidth="1"/>
    <col min="3072" max="3072" width="132.140625" customWidth="1"/>
    <col min="3073" max="3074" width="0" hidden="1" customWidth="1"/>
    <col min="3075" max="3124" width="20.28515625" customWidth="1"/>
    <col min="3327" max="3327" width="17.28515625" bestFit="1" customWidth="1"/>
    <col min="3328" max="3328" width="132.140625" customWidth="1"/>
    <col min="3329" max="3330" width="0" hidden="1" customWidth="1"/>
    <col min="3331" max="3380" width="20.28515625" customWidth="1"/>
    <col min="3583" max="3583" width="17.28515625" bestFit="1" customWidth="1"/>
    <col min="3584" max="3584" width="132.140625" customWidth="1"/>
    <col min="3585" max="3586" width="0" hidden="1" customWidth="1"/>
    <col min="3587" max="3636" width="20.28515625" customWidth="1"/>
    <col min="3839" max="3839" width="17.28515625" bestFit="1" customWidth="1"/>
    <col min="3840" max="3840" width="132.140625" customWidth="1"/>
    <col min="3841" max="3842" width="0" hidden="1" customWidth="1"/>
    <col min="3843" max="3892" width="20.28515625" customWidth="1"/>
    <col min="4095" max="4095" width="17.28515625" bestFit="1" customWidth="1"/>
    <col min="4096" max="4096" width="132.140625" customWidth="1"/>
    <col min="4097" max="4098" width="0" hidden="1" customWidth="1"/>
    <col min="4099" max="4148" width="20.28515625" customWidth="1"/>
    <col min="4351" max="4351" width="17.28515625" bestFit="1" customWidth="1"/>
    <col min="4352" max="4352" width="132.140625" customWidth="1"/>
    <col min="4353" max="4354" width="0" hidden="1" customWidth="1"/>
    <col min="4355" max="4404" width="20.28515625" customWidth="1"/>
    <col min="4607" max="4607" width="17.28515625" bestFit="1" customWidth="1"/>
    <col min="4608" max="4608" width="132.140625" customWidth="1"/>
    <col min="4609" max="4610" width="0" hidden="1" customWidth="1"/>
    <col min="4611" max="4660" width="20.28515625" customWidth="1"/>
    <col min="4863" max="4863" width="17.28515625" bestFit="1" customWidth="1"/>
    <col min="4864" max="4864" width="132.140625" customWidth="1"/>
    <col min="4865" max="4866" width="0" hidden="1" customWidth="1"/>
    <col min="4867" max="4916" width="20.28515625" customWidth="1"/>
    <col min="5119" max="5119" width="17.28515625" bestFit="1" customWidth="1"/>
    <col min="5120" max="5120" width="132.140625" customWidth="1"/>
    <col min="5121" max="5122" width="0" hidden="1" customWidth="1"/>
    <col min="5123" max="5172" width="20.28515625" customWidth="1"/>
    <col min="5375" max="5375" width="17.28515625" bestFit="1" customWidth="1"/>
    <col min="5376" max="5376" width="132.140625" customWidth="1"/>
    <col min="5377" max="5378" width="0" hidden="1" customWidth="1"/>
    <col min="5379" max="5428" width="20.28515625" customWidth="1"/>
    <col min="5631" max="5631" width="17.28515625" bestFit="1" customWidth="1"/>
    <col min="5632" max="5632" width="132.140625" customWidth="1"/>
    <col min="5633" max="5634" width="0" hidden="1" customWidth="1"/>
    <col min="5635" max="5684" width="20.28515625" customWidth="1"/>
    <col min="5887" max="5887" width="17.28515625" bestFit="1" customWidth="1"/>
    <col min="5888" max="5888" width="132.140625" customWidth="1"/>
    <col min="5889" max="5890" width="0" hidden="1" customWidth="1"/>
    <col min="5891" max="5940" width="20.28515625" customWidth="1"/>
    <col min="6143" max="6143" width="17.28515625" bestFit="1" customWidth="1"/>
    <col min="6144" max="6144" width="132.140625" customWidth="1"/>
    <col min="6145" max="6146" width="0" hidden="1" customWidth="1"/>
    <col min="6147" max="6196" width="20.28515625" customWidth="1"/>
    <col min="6399" max="6399" width="17.28515625" bestFit="1" customWidth="1"/>
    <col min="6400" max="6400" width="132.140625" customWidth="1"/>
    <col min="6401" max="6402" width="0" hidden="1" customWidth="1"/>
    <col min="6403" max="6452" width="20.28515625" customWidth="1"/>
    <col min="6655" max="6655" width="17.28515625" bestFit="1" customWidth="1"/>
    <col min="6656" max="6656" width="132.140625" customWidth="1"/>
    <col min="6657" max="6658" width="0" hidden="1" customWidth="1"/>
    <col min="6659" max="6708" width="20.28515625" customWidth="1"/>
    <col min="6911" max="6911" width="17.28515625" bestFit="1" customWidth="1"/>
    <col min="6912" max="6912" width="132.140625" customWidth="1"/>
    <col min="6913" max="6914" width="0" hidden="1" customWidth="1"/>
    <col min="6915" max="6964" width="20.28515625" customWidth="1"/>
    <col min="7167" max="7167" width="17.28515625" bestFit="1" customWidth="1"/>
    <col min="7168" max="7168" width="132.140625" customWidth="1"/>
    <col min="7169" max="7170" width="0" hidden="1" customWidth="1"/>
    <col min="7171" max="7220" width="20.28515625" customWidth="1"/>
    <col min="7423" max="7423" width="17.28515625" bestFit="1" customWidth="1"/>
    <col min="7424" max="7424" width="132.140625" customWidth="1"/>
    <col min="7425" max="7426" width="0" hidden="1" customWidth="1"/>
    <col min="7427" max="7476" width="20.28515625" customWidth="1"/>
    <col min="7679" max="7679" width="17.28515625" bestFit="1" customWidth="1"/>
    <col min="7680" max="7680" width="132.140625" customWidth="1"/>
    <col min="7681" max="7682" width="0" hidden="1" customWidth="1"/>
    <col min="7683" max="7732" width="20.28515625" customWidth="1"/>
    <col min="7935" max="7935" width="17.28515625" bestFit="1" customWidth="1"/>
    <col min="7936" max="7936" width="132.140625" customWidth="1"/>
    <col min="7937" max="7938" width="0" hidden="1" customWidth="1"/>
    <col min="7939" max="7988" width="20.28515625" customWidth="1"/>
    <col min="8191" max="8191" width="17.28515625" bestFit="1" customWidth="1"/>
    <col min="8192" max="8192" width="132.140625" customWidth="1"/>
    <col min="8193" max="8194" width="0" hidden="1" customWidth="1"/>
    <col min="8195" max="8244" width="20.28515625" customWidth="1"/>
    <col min="8447" max="8447" width="17.28515625" bestFit="1" customWidth="1"/>
    <col min="8448" max="8448" width="132.140625" customWidth="1"/>
    <col min="8449" max="8450" width="0" hidden="1" customWidth="1"/>
    <col min="8451" max="8500" width="20.28515625" customWidth="1"/>
    <col min="8703" max="8703" width="17.28515625" bestFit="1" customWidth="1"/>
    <col min="8704" max="8704" width="132.140625" customWidth="1"/>
    <col min="8705" max="8706" width="0" hidden="1" customWidth="1"/>
    <col min="8707" max="8756" width="20.28515625" customWidth="1"/>
    <col min="8959" max="8959" width="17.28515625" bestFit="1" customWidth="1"/>
    <col min="8960" max="8960" width="132.140625" customWidth="1"/>
    <col min="8961" max="8962" width="0" hidden="1" customWidth="1"/>
    <col min="8963" max="9012" width="20.28515625" customWidth="1"/>
    <col min="9215" max="9215" width="17.28515625" bestFit="1" customWidth="1"/>
    <col min="9216" max="9216" width="132.140625" customWidth="1"/>
    <col min="9217" max="9218" width="0" hidden="1" customWidth="1"/>
    <col min="9219" max="9268" width="20.28515625" customWidth="1"/>
    <col min="9471" max="9471" width="17.28515625" bestFit="1" customWidth="1"/>
    <col min="9472" max="9472" width="132.140625" customWidth="1"/>
    <col min="9473" max="9474" width="0" hidden="1" customWidth="1"/>
    <col min="9475" max="9524" width="20.28515625" customWidth="1"/>
    <col min="9727" max="9727" width="17.28515625" bestFit="1" customWidth="1"/>
    <col min="9728" max="9728" width="132.140625" customWidth="1"/>
    <col min="9729" max="9730" width="0" hidden="1" customWidth="1"/>
    <col min="9731" max="9780" width="20.28515625" customWidth="1"/>
    <col min="9983" max="9983" width="17.28515625" bestFit="1" customWidth="1"/>
    <col min="9984" max="9984" width="132.140625" customWidth="1"/>
    <col min="9985" max="9986" width="0" hidden="1" customWidth="1"/>
    <col min="9987" max="10036" width="20.28515625" customWidth="1"/>
    <col min="10239" max="10239" width="17.28515625" bestFit="1" customWidth="1"/>
    <col min="10240" max="10240" width="132.140625" customWidth="1"/>
    <col min="10241" max="10242" width="0" hidden="1" customWidth="1"/>
    <col min="10243" max="10292" width="20.28515625" customWidth="1"/>
    <col min="10495" max="10495" width="17.28515625" bestFit="1" customWidth="1"/>
    <col min="10496" max="10496" width="132.140625" customWidth="1"/>
    <col min="10497" max="10498" width="0" hidden="1" customWidth="1"/>
    <col min="10499" max="10548" width="20.28515625" customWidth="1"/>
    <col min="10751" max="10751" width="17.28515625" bestFit="1" customWidth="1"/>
    <col min="10752" max="10752" width="132.140625" customWidth="1"/>
    <col min="10753" max="10754" width="0" hidden="1" customWidth="1"/>
    <col min="10755" max="10804" width="20.28515625" customWidth="1"/>
    <col min="11007" max="11007" width="17.28515625" bestFit="1" customWidth="1"/>
    <col min="11008" max="11008" width="132.140625" customWidth="1"/>
    <col min="11009" max="11010" width="0" hidden="1" customWidth="1"/>
    <col min="11011" max="11060" width="20.28515625" customWidth="1"/>
    <col min="11263" max="11263" width="17.28515625" bestFit="1" customWidth="1"/>
    <col min="11264" max="11264" width="132.140625" customWidth="1"/>
    <col min="11265" max="11266" width="0" hidden="1" customWidth="1"/>
    <col min="11267" max="11316" width="20.28515625" customWidth="1"/>
    <col min="11519" max="11519" width="17.28515625" bestFit="1" customWidth="1"/>
    <col min="11520" max="11520" width="132.140625" customWidth="1"/>
    <col min="11521" max="11522" width="0" hidden="1" customWidth="1"/>
    <col min="11523" max="11572" width="20.28515625" customWidth="1"/>
    <col min="11775" max="11775" width="17.28515625" bestFit="1" customWidth="1"/>
    <col min="11776" max="11776" width="132.140625" customWidth="1"/>
    <col min="11777" max="11778" width="0" hidden="1" customWidth="1"/>
    <col min="11779" max="11828" width="20.28515625" customWidth="1"/>
    <col min="12031" max="12031" width="17.28515625" bestFit="1" customWidth="1"/>
    <col min="12032" max="12032" width="132.140625" customWidth="1"/>
    <col min="12033" max="12034" width="0" hidden="1" customWidth="1"/>
    <col min="12035" max="12084" width="20.28515625" customWidth="1"/>
    <col min="12287" max="12287" width="17.28515625" bestFit="1" customWidth="1"/>
    <col min="12288" max="12288" width="132.140625" customWidth="1"/>
    <col min="12289" max="12290" width="0" hidden="1" customWidth="1"/>
    <col min="12291" max="12340" width="20.28515625" customWidth="1"/>
    <col min="12543" max="12543" width="17.28515625" bestFit="1" customWidth="1"/>
    <col min="12544" max="12544" width="132.140625" customWidth="1"/>
    <col min="12545" max="12546" width="0" hidden="1" customWidth="1"/>
    <col min="12547" max="12596" width="20.28515625" customWidth="1"/>
    <col min="12799" max="12799" width="17.28515625" bestFit="1" customWidth="1"/>
    <col min="12800" max="12800" width="132.140625" customWidth="1"/>
    <col min="12801" max="12802" width="0" hidden="1" customWidth="1"/>
    <col min="12803" max="12852" width="20.28515625" customWidth="1"/>
    <col min="13055" max="13055" width="17.28515625" bestFit="1" customWidth="1"/>
    <col min="13056" max="13056" width="132.140625" customWidth="1"/>
    <col min="13057" max="13058" width="0" hidden="1" customWidth="1"/>
    <col min="13059" max="13108" width="20.28515625" customWidth="1"/>
    <col min="13311" max="13311" width="17.28515625" bestFit="1" customWidth="1"/>
    <col min="13312" max="13312" width="132.140625" customWidth="1"/>
    <col min="13313" max="13314" width="0" hidden="1" customWidth="1"/>
    <col min="13315" max="13364" width="20.28515625" customWidth="1"/>
    <col min="13567" max="13567" width="17.28515625" bestFit="1" customWidth="1"/>
    <col min="13568" max="13568" width="132.140625" customWidth="1"/>
    <col min="13569" max="13570" width="0" hidden="1" customWidth="1"/>
    <col min="13571" max="13620" width="20.28515625" customWidth="1"/>
    <col min="13823" max="13823" width="17.28515625" bestFit="1" customWidth="1"/>
    <col min="13824" max="13824" width="132.140625" customWidth="1"/>
    <col min="13825" max="13826" width="0" hidden="1" customWidth="1"/>
    <col min="13827" max="13876" width="20.28515625" customWidth="1"/>
    <col min="14079" max="14079" width="17.28515625" bestFit="1" customWidth="1"/>
    <col min="14080" max="14080" width="132.140625" customWidth="1"/>
    <col min="14081" max="14082" width="0" hidden="1" customWidth="1"/>
    <col min="14083" max="14132" width="20.28515625" customWidth="1"/>
    <col min="14335" max="14335" width="17.28515625" bestFit="1" customWidth="1"/>
    <col min="14336" max="14336" width="132.140625" customWidth="1"/>
    <col min="14337" max="14338" width="0" hidden="1" customWidth="1"/>
    <col min="14339" max="14388" width="20.28515625" customWidth="1"/>
    <col min="14591" max="14591" width="17.28515625" bestFit="1" customWidth="1"/>
    <col min="14592" max="14592" width="132.140625" customWidth="1"/>
    <col min="14593" max="14594" width="0" hidden="1" customWidth="1"/>
    <col min="14595" max="14644" width="20.28515625" customWidth="1"/>
    <col min="14847" max="14847" width="17.28515625" bestFit="1" customWidth="1"/>
    <col min="14848" max="14848" width="132.140625" customWidth="1"/>
    <col min="14849" max="14850" width="0" hidden="1" customWidth="1"/>
    <col min="14851" max="14900" width="20.28515625" customWidth="1"/>
    <col min="15103" max="15103" width="17.28515625" bestFit="1" customWidth="1"/>
    <col min="15104" max="15104" width="132.140625" customWidth="1"/>
    <col min="15105" max="15106" width="0" hidden="1" customWidth="1"/>
    <col min="15107" max="15156" width="20.28515625" customWidth="1"/>
    <col min="15359" max="15359" width="17.28515625" bestFit="1" customWidth="1"/>
    <col min="15360" max="15360" width="132.140625" customWidth="1"/>
    <col min="15361" max="15362" width="0" hidden="1" customWidth="1"/>
    <col min="15363" max="15412" width="20.28515625" customWidth="1"/>
    <col min="15615" max="15615" width="17.28515625" bestFit="1" customWidth="1"/>
    <col min="15616" max="15616" width="132.140625" customWidth="1"/>
    <col min="15617" max="15618" width="0" hidden="1" customWidth="1"/>
    <col min="15619" max="15668" width="20.28515625" customWidth="1"/>
    <col min="15871" max="15871" width="17.28515625" bestFit="1" customWidth="1"/>
    <col min="15872" max="15872" width="132.140625" customWidth="1"/>
    <col min="15873" max="15874" width="0" hidden="1" customWidth="1"/>
    <col min="15875" max="15924" width="20.28515625" customWidth="1"/>
    <col min="16127" max="16127" width="17.28515625" bestFit="1" customWidth="1"/>
    <col min="16128" max="16128" width="132.140625" customWidth="1"/>
    <col min="16129" max="16130" width="0" hidden="1" customWidth="1"/>
    <col min="16131" max="16180" width="20.28515625" customWidth="1"/>
  </cols>
  <sheetData>
    <row r="1" spans="1:252" s="3" customFormat="1" ht="25.5">
      <c r="A1" s="1"/>
      <c r="B1" s="2"/>
      <c r="C1" s="4"/>
      <c r="D1" s="4"/>
      <c r="E1" s="4"/>
    </row>
    <row r="2" spans="1:252" s="3" customFormat="1" ht="25.5">
      <c r="A2" s="1"/>
      <c r="B2" s="2"/>
      <c r="C2" s="4"/>
      <c r="D2" s="4"/>
      <c r="E2" s="4"/>
    </row>
    <row r="3" spans="1:252" s="3" customFormat="1" ht="26.25">
      <c r="A3" s="1"/>
      <c r="B3" s="191" t="s">
        <v>140</v>
      </c>
      <c r="C3" s="7"/>
      <c r="D3" s="7"/>
      <c r="E3" s="7"/>
    </row>
    <row r="4" spans="1:252" s="3" customFormat="1" ht="30">
      <c r="A4" s="1"/>
      <c r="B4" s="5"/>
      <c r="C4" s="7"/>
      <c r="D4" s="7"/>
      <c r="E4" s="7"/>
    </row>
    <row r="5" spans="1:252" s="3" customFormat="1" ht="31.5" thickBot="1">
      <c r="A5" s="1"/>
      <c r="B5" s="8"/>
      <c r="C5" s="7"/>
      <c r="D5" s="7"/>
      <c r="E5" s="7"/>
    </row>
    <row r="6" spans="1:252" s="3" customFormat="1" ht="35.25" customHeight="1" thickTop="1" thickBot="1">
      <c r="A6" s="1"/>
      <c r="B6" s="9"/>
      <c r="C6" s="197" t="s">
        <v>1</v>
      </c>
      <c r="D6" s="197" t="s">
        <v>2</v>
      </c>
      <c r="E6" s="197" t="s">
        <v>3</v>
      </c>
    </row>
    <row r="7" spans="1:252" s="3" customFormat="1" ht="32.1" customHeight="1" thickTop="1" thickBot="1">
      <c r="A7" s="1"/>
      <c r="B7" s="11" t="s">
        <v>4</v>
      </c>
      <c r="C7" s="198">
        <v>67897.02</v>
      </c>
      <c r="D7" s="198">
        <v>144416.82999999999</v>
      </c>
      <c r="E7" s="198">
        <v>212313.85</v>
      </c>
      <c r="F7" s="49"/>
      <c r="G7" s="49"/>
      <c r="H7" s="49"/>
      <c r="I7" s="49"/>
      <c r="J7" s="49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s="3" customFormat="1" ht="32.1" customHeight="1" thickTop="1">
      <c r="A8" s="16"/>
      <c r="B8" s="17" t="s">
        <v>5</v>
      </c>
      <c r="C8" s="199">
        <v>35120.770000000004</v>
      </c>
      <c r="D8" s="199">
        <v>76278.009999999995</v>
      </c>
      <c r="E8" s="199">
        <v>111398.78</v>
      </c>
      <c r="F8" s="49"/>
      <c r="G8" s="49"/>
      <c r="H8" s="49"/>
      <c r="I8" s="49"/>
      <c r="J8" s="49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s="3" customFormat="1" ht="32.1" customHeight="1">
      <c r="A9" s="16"/>
      <c r="B9" s="20" t="s">
        <v>100</v>
      </c>
      <c r="C9" s="200">
        <v>191</v>
      </c>
      <c r="D9" s="200">
        <v>260</v>
      </c>
      <c r="E9" s="201">
        <v>451</v>
      </c>
      <c r="F9" s="15"/>
      <c r="G9" s="164"/>
      <c r="H9" s="49"/>
      <c r="I9" s="49"/>
      <c r="J9" s="4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s="3" customFormat="1" ht="32.1" customHeight="1">
      <c r="A10" s="16"/>
      <c r="B10" s="23" t="s">
        <v>101</v>
      </c>
      <c r="C10" s="200">
        <v>1755</v>
      </c>
      <c r="D10" s="200">
        <v>1415</v>
      </c>
      <c r="E10" s="201">
        <v>3170</v>
      </c>
      <c r="F10" s="165"/>
      <c r="G10" s="164"/>
      <c r="H10" s="49"/>
      <c r="I10" s="49"/>
      <c r="J10" s="49"/>
    </row>
    <row r="11" spans="1:252" s="3" customFormat="1" ht="32.1" customHeight="1">
      <c r="A11" s="16"/>
      <c r="B11" s="23" t="s">
        <v>10</v>
      </c>
      <c r="C11" s="201">
        <v>211</v>
      </c>
      <c r="D11" s="201">
        <v>325</v>
      </c>
      <c r="E11" s="201">
        <v>536</v>
      </c>
      <c r="G11" s="164"/>
      <c r="H11" s="49"/>
      <c r="I11" s="49"/>
      <c r="J11" s="49"/>
    </row>
    <row r="12" spans="1:252" s="3" customFormat="1" ht="32.1" customHeight="1">
      <c r="A12" s="16"/>
      <c r="B12" s="24" t="s">
        <v>102</v>
      </c>
      <c r="C12" s="202">
        <v>493</v>
      </c>
      <c r="D12" s="202">
        <v>673</v>
      </c>
      <c r="E12" s="201">
        <v>1166</v>
      </c>
      <c r="G12" s="164"/>
      <c r="H12" s="49"/>
      <c r="I12" s="49"/>
      <c r="J12" s="49"/>
    </row>
    <row r="13" spans="1:252" s="3" customFormat="1" ht="32.1" customHeight="1">
      <c r="A13" s="16"/>
      <c r="B13" s="23" t="s">
        <v>103</v>
      </c>
      <c r="C13" s="202">
        <v>1775</v>
      </c>
      <c r="D13" s="202">
        <v>1755</v>
      </c>
      <c r="E13" s="201">
        <v>3530</v>
      </c>
      <c r="G13" s="164"/>
      <c r="H13" s="49"/>
      <c r="I13" s="49"/>
      <c r="J13" s="49"/>
    </row>
    <row r="14" spans="1:252" s="3" customFormat="1" ht="32.1" customHeight="1">
      <c r="A14" s="16"/>
      <c r="B14" s="23" t="s">
        <v>104</v>
      </c>
      <c r="C14" s="202">
        <v>2274</v>
      </c>
      <c r="D14" s="202">
        <v>728</v>
      </c>
      <c r="E14" s="201">
        <v>3002</v>
      </c>
      <c r="F14" s="165"/>
      <c r="G14" s="164"/>
      <c r="H14" s="49"/>
      <c r="I14" s="49"/>
      <c r="J14" s="49"/>
    </row>
    <row r="15" spans="1:252" s="3" customFormat="1" ht="32.1" customHeight="1">
      <c r="A15" s="16"/>
      <c r="B15" s="23" t="s">
        <v>105</v>
      </c>
      <c r="C15" s="202">
        <v>2772</v>
      </c>
      <c r="D15" s="202">
        <v>4193</v>
      </c>
      <c r="E15" s="201">
        <v>6965</v>
      </c>
      <c r="F15" s="165"/>
      <c r="G15" s="164"/>
      <c r="H15" s="49"/>
      <c r="I15" s="49"/>
      <c r="J15" s="49"/>
    </row>
    <row r="16" spans="1:252" s="3" customFormat="1" ht="32.1" customHeight="1">
      <c r="A16" s="16"/>
      <c r="B16" s="23" t="s">
        <v>106</v>
      </c>
      <c r="C16" s="202">
        <v>191</v>
      </c>
      <c r="D16" s="202">
        <v>273</v>
      </c>
      <c r="E16" s="201">
        <v>464</v>
      </c>
      <c r="F16" s="165"/>
      <c r="G16" s="164"/>
      <c r="H16" s="49"/>
      <c r="I16" s="49"/>
      <c r="J16" s="49"/>
    </row>
    <row r="17" spans="1:10" s="3" customFormat="1" ht="32.1" customHeight="1">
      <c r="A17" s="16"/>
      <c r="B17" s="23" t="s">
        <v>52</v>
      </c>
      <c r="C17" s="202">
        <v>1520</v>
      </c>
      <c r="D17" s="202">
        <v>1675</v>
      </c>
      <c r="E17" s="203">
        <v>3195</v>
      </c>
      <c r="G17" s="164"/>
      <c r="H17" s="49"/>
      <c r="I17" s="49"/>
      <c r="J17" s="49"/>
    </row>
    <row r="18" spans="1:10" s="3" customFormat="1" ht="32.1" customHeight="1">
      <c r="A18" s="16"/>
      <c r="B18" s="23" t="s">
        <v>54</v>
      </c>
      <c r="C18" s="202">
        <v>158</v>
      </c>
      <c r="D18" s="202">
        <v>290</v>
      </c>
      <c r="E18" s="201">
        <v>448</v>
      </c>
      <c r="F18" s="165"/>
      <c r="G18" s="164"/>
    </row>
    <row r="19" spans="1:10" s="3" customFormat="1" ht="32.1" customHeight="1" thickBot="1">
      <c r="A19" s="16"/>
      <c r="B19" s="171" t="s">
        <v>63</v>
      </c>
      <c r="C19" s="204">
        <v>77</v>
      </c>
      <c r="D19" s="204">
        <v>90</v>
      </c>
      <c r="E19" s="205">
        <v>167</v>
      </c>
      <c r="G19" s="164"/>
      <c r="H19" s="49"/>
      <c r="I19" s="49"/>
      <c r="J19" s="49"/>
    </row>
    <row r="20" spans="1:10" s="3" customFormat="1" ht="31.5" customHeight="1" thickTop="1">
      <c r="A20" s="16"/>
      <c r="B20" s="173" t="s">
        <v>47</v>
      </c>
      <c r="C20" s="206">
        <v>11417</v>
      </c>
      <c r="D20" s="206">
        <v>11677</v>
      </c>
      <c r="E20" s="206">
        <v>23094</v>
      </c>
      <c r="G20" s="164"/>
      <c r="H20" s="49"/>
      <c r="I20" s="49"/>
      <c r="J20" s="49"/>
    </row>
    <row r="21" spans="1:10" s="3" customFormat="1" ht="31.5" customHeight="1">
      <c r="A21" s="16"/>
      <c r="B21" s="23" t="s">
        <v>18</v>
      </c>
      <c r="C21" s="201">
        <v>1759</v>
      </c>
      <c r="D21" s="201">
        <v>231</v>
      </c>
      <c r="E21" s="202">
        <v>1990</v>
      </c>
      <c r="G21" s="164"/>
      <c r="H21" s="49"/>
      <c r="I21" s="49"/>
      <c r="J21" s="49"/>
    </row>
    <row r="22" spans="1:10" s="3" customFormat="1" ht="31.5" customHeight="1">
      <c r="A22" s="16"/>
      <c r="B22" s="23" t="s">
        <v>19</v>
      </c>
      <c r="C22" s="201">
        <v>48</v>
      </c>
      <c r="D22" s="201">
        <v>58</v>
      </c>
      <c r="E22" s="202">
        <v>106</v>
      </c>
      <c r="G22" s="164"/>
      <c r="H22" s="49"/>
      <c r="I22" s="49"/>
      <c r="J22" s="49"/>
    </row>
    <row r="23" spans="1:10" s="3" customFormat="1" ht="32.1" customHeight="1">
      <c r="A23" s="16"/>
      <c r="B23" s="23" t="s">
        <v>20</v>
      </c>
      <c r="C23" s="201">
        <v>234</v>
      </c>
      <c r="D23" s="201">
        <v>166</v>
      </c>
      <c r="E23" s="202">
        <v>400</v>
      </c>
      <c r="F23" s="165"/>
      <c r="G23" s="164"/>
      <c r="H23" s="49"/>
      <c r="I23" s="49"/>
      <c r="J23" s="49"/>
    </row>
    <row r="24" spans="1:10" s="3" customFormat="1" ht="32.1" customHeight="1">
      <c r="A24" s="16"/>
      <c r="B24" s="23" t="s">
        <v>24</v>
      </c>
      <c r="C24" s="207">
        <v>6082</v>
      </c>
      <c r="D24" s="207">
        <v>3619</v>
      </c>
      <c r="E24" s="202">
        <v>9701</v>
      </c>
      <c r="G24" s="165"/>
      <c r="H24" s="49"/>
      <c r="I24" s="49"/>
      <c r="J24" s="49"/>
    </row>
    <row r="25" spans="1:10" s="3" customFormat="1" ht="32.1" customHeight="1">
      <c r="A25" s="16"/>
      <c r="B25" s="23" t="s">
        <v>25</v>
      </c>
      <c r="C25" s="208">
        <v>14780.77</v>
      </c>
      <c r="D25" s="208">
        <v>59912.009999999995</v>
      </c>
      <c r="E25" s="202">
        <v>74692.78</v>
      </c>
      <c r="G25" s="165"/>
      <c r="H25" s="49"/>
      <c r="I25" s="49"/>
      <c r="J25" s="49"/>
    </row>
    <row r="26" spans="1:10" s="3" customFormat="1" ht="32.1" customHeight="1">
      <c r="A26" s="16"/>
      <c r="B26" s="23" t="s">
        <v>26</v>
      </c>
      <c r="C26" s="207">
        <v>426</v>
      </c>
      <c r="D26" s="207">
        <v>322</v>
      </c>
      <c r="E26" s="202">
        <v>748</v>
      </c>
      <c r="H26" s="49"/>
      <c r="I26" s="49"/>
      <c r="J26" s="49"/>
    </row>
    <row r="27" spans="1:10" s="3" customFormat="1" ht="32.1" customHeight="1" thickBot="1">
      <c r="A27" s="16"/>
      <c r="B27" s="171" t="s">
        <v>48</v>
      </c>
      <c r="C27" s="207">
        <v>374</v>
      </c>
      <c r="D27" s="207">
        <v>293</v>
      </c>
      <c r="E27" s="204">
        <v>667</v>
      </c>
      <c r="F27" s="165"/>
      <c r="H27" s="49"/>
      <c r="I27" s="49"/>
      <c r="J27" s="49"/>
    </row>
    <row r="28" spans="1:10" s="3" customFormat="1" ht="32.1" customHeight="1" thickTop="1">
      <c r="A28" s="16"/>
      <c r="B28" s="17" t="s">
        <v>28</v>
      </c>
      <c r="C28" s="209">
        <v>18528.86</v>
      </c>
      <c r="D28" s="209">
        <v>57151.520000000004</v>
      </c>
      <c r="E28" s="210">
        <v>75680.38</v>
      </c>
      <c r="F28" s="165"/>
      <c r="G28" s="165"/>
      <c r="H28" s="49"/>
      <c r="I28" s="49"/>
      <c r="J28" s="49"/>
    </row>
    <row r="29" spans="1:10" s="3" customFormat="1" ht="32.1" customHeight="1">
      <c r="A29" s="16"/>
      <c r="B29" s="20" t="s">
        <v>100</v>
      </c>
      <c r="C29" s="200">
        <v>110</v>
      </c>
      <c r="D29" s="200">
        <v>125</v>
      </c>
      <c r="E29" s="201">
        <v>235</v>
      </c>
      <c r="G29" s="165"/>
      <c r="H29" s="49"/>
      <c r="I29" s="49"/>
      <c r="J29" s="49"/>
    </row>
    <row r="30" spans="1:10" s="3" customFormat="1" ht="31.5" customHeight="1">
      <c r="A30" s="16"/>
      <c r="B30" s="185" t="s">
        <v>101</v>
      </c>
      <c r="C30" s="211">
        <v>5</v>
      </c>
      <c r="D30" s="211">
        <v>10</v>
      </c>
      <c r="E30" s="203">
        <v>15</v>
      </c>
      <c r="H30" s="49"/>
      <c r="I30" s="49"/>
      <c r="J30" s="49"/>
    </row>
    <row r="31" spans="1:10" s="3" customFormat="1" ht="32.1" customHeight="1">
      <c r="A31" s="16"/>
      <c r="B31" s="185" t="s">
        <v>10</v>
      </c>
      <c r="C31" s="211">
        <v>175</v>
      </c>
      <c r="D31" s="211">
        <v>237</v>
      </c>
      <c r="E31" s="203">
        <v>412</v>
      </c>
      <c r="F31" s="165"/>
      <c r="G31" s="165"/>
      <c r="H31" s="49"/>
      <c r="I31" s="49"/>
      <c r="J31" s="49"/>
    </row>
    <row r="32" spans="1:10" s="3" customFormat="1" ht="32.1" customHeight="1">
      <c r="A32" s="16"/>
      <c r="B32" s="189" t="s">
        <v>102</v>
      </c>
      <c r="C32" s="211">
        <v>725</v>
      </c>
      <c r="D32" s="211">
        <v>813</v>
      </c>
      <c r="E32" s="211">
        <v>1538</v>
      </c>
      <c r="H32" s="49"/>
      <c r="I32" s="49"/>
      <c r="J32" s="49"/>
    </row>
    <row r="33" spans="1:252" s="3" customFormat="1" ht="32.1" customHeight="1">
      <c r="A33" s="16"/>
      <c r="B33" s="185" t="s">
        <v>103</v>
      </c>
      <c r="C33" s="211">
        <v>166</v>
      </c>
      <c r="D33" s="211">
        <v>204</v>
      </c>
      <c r="E33" s="203">
        <v>370</v>
      </c>
      <c r="H33" s="49"/>
      <c r="I33" s="49"/>
      <c r="J33" s="49"/>
    </row>
    <row r="34" spans="1:252" s="3" customFormat="1" ht="32.1" customHeight="1">
      <c r="A34" s="16"/>
      <c r="B34" s="185" t="s">
        <v>104</v>
      </c>
      <c r="C34" s="211">
        <v>1029</v>
      </c>
      <c r="D34" s="211">
        <v>279</v>
      </c>
      <c r="E34" s="203">
        <v>1308</v>
      </c>
      <c r="G34" s="165"/>
      <c r="H34" s="49"/>
      <c r="I34" s="49"/>
      <c r="J34" s="49"/>
    </row>
    <row r="35" spans="1:252" s="3" customFormat="1" ht="32.1" customHeight="1">
      <c r="A35" s="16"/>
      <c r="B35" s="185" t="s">
        <v>105</v>
      </c>
      <c r="C35" s="211">
        <v>1880</v>
      </c>
      <c r="D35" s="211">
        <v>1707</v>
      </c>
      <c r="E35" s="211">
        <v>3587</v>
      </c>
      <c r="G35" s="165"/>
      <c r="H35" s="49"/>
      <c r="I35" s="49"/>
      <c r="J35" s="49"/>
    </row>
    <row r="36" spans="1:252" s="3" customFormat="1" ht="32.1" customHeight="1">
      <c r="A36" s="16"/>
      <c r="B36" s="23" t="s">
        <v>106</v>
      </c>
      <c r="C36" s="200">
        <v>1178</v>
      </c>
      <c r="D36" s="200">
        <v>2066</v>
      </c>
      <c r="E36" s="201">
        <v>3244</v>
      </c>
      <c r="G36" s="165"/>
      <c r="H36" s="49"/>
      <c r="I36" s="49"/>
      <c r="J36" s="49"/>
    </row>
    <row r="37" spans="1:252" s="3" customFormat="1" ht="32.1" customHeight="1">
      <c r="A37" s="16"/>
      <c r="B37" s="23" t="s">
        <v>21</v>
      </c>
      <c r="C37" s="200">
        <v>99</v>
      </c>
      <c r="D37" s="200">
        <v>321</v>
      </c>
      <c r="E37" s="201">
        <v>420</v>
      </c>
      <c r="H37" s="49"/>
      <c r="I37" s="49"/>
      <c r="J37" s="49"/>
    </row>
    <row r="38" spans="1:252" s="3" customFormat="1" ht="32.1" customHeight="1" thickBot="1">
      <c r="A38" s="16"/>
      <c r="B38" s="171" t="s">
        <v>30</v>
      </c>
      <c r="C38" s="200">
        <v>13161.86</v>
      </c>
      <c r="D38" s="200">
        <v>51389.520000000004</v>
      </c>
      <c r="E38" s="201">
        <v>64551.380000000005</v>
      </c>
      <c r="G38" s="166"/>
      <c r="H38" s="49"/>
      <c r="I38" s="49"/>
      <c r="J38" s="49"/>
    </row>
    <row r="39" spans="1:252" s="3" customFormat="1" ht="32.1" customHeight="1" thickTop="1" thickBot="1">
      <c r="A39" s="16"/>
      <c r="B39" s="176" t="s">
        <v>31</v>
      </c>
      <c r="C39" s="212">
        <v>1965</v>
      </c>
      <c r="D39" s="212">
        <v>1757</v>
      </c>
      <c r="E39" s="213">
        <v>3722</v>
      </c>
      <c r="H39" s="49"/>
      <c r="I39" s="49"/>
      <c r="J39" s="49"/>
    </row>
    <row r="40" spans="1:252" s="3" customFormat="1" ht="32.1" customHeight="1" thickTop="1">
      <c r="A40" s="16"/>
      <c r="B40" s="67" t="s">
        <v>32</v>
      </c>
      <c r="C40" s="212">
        <v>6836.3899999999994</v>
      </c>
      <c r="D40" s="212">
        <v>4966.2999999999993</v>
      </c>
      <c r="E40" s="212">
        <v>11802.689999999999</v>
      </c>
      <c r="F40" s="165"/>
      <c r="H40" s="49"/>
      <c r="I40" s="49"/>
      <c r="J40" s="49"/>
    </row>
    <row r="41" spans="1:252" s="3" customFormat="1" ht="32.1" customHeight="1" thickBot="1">
      <c r="A41" s="16"/>
      <c r="B41" s="44" t="s">
        <v>33</v>
      </c>
      <c r="C41" s="198"/>
      <c r="D41" s="198"/>
      <c r="E41" s="214"/>
      <c r="F41" s="165"/>
      <c r="H41" s="49"/>
      <c r="I41" s="49"/>
      <c r="J41" s="49"/>
    </row>
    <row r="42" spans="1:252" s="3" customFormat="1" ht="32.1" customHeight="1" thickTop="1">
      <c r="A42" s="16"/>
      <c r="B42" s="47" t="s">
        <v>34</v>
      </c>
      <c r="C42" s="199">
        <v>5446</v>
      </c>
      <c r="D42" s="199">
        <v>4264</v>
      </c>
      <c r="E42" s="199">
        <v>9710</v>
      </c>
      <c r="H42" s="49"/>
      <c r="I42" s="49"/>
      <c r="J42" s="49"/>
    </row>
    <row r="43" spans="1:252" s="3" customFormat="1" ht="32.1" customHeight="1">
      <c r="A43" s="16"/>
      <c r="B43" s="23" t="s">
        <v>35</v>
      </c>
      <c r="C43" s="201">
        <v>5382</v>
      </c>
      <c r="D43" s="201">
        <v>4182</v>
      </c>
      <c r="E43" s="201">
        <v>9564</v>
      </c>
      <c r="F43" s="166"/>
      <c r="H43" s="49"/>
      <c r="I43" s="49"/>
      <c r="J43" s="49"/>
    </row>
    <row r="44" spans="1:252" s="3" customFormat="1" ht="32.1" customHeight="1" thickBot="1">
      <c r="A44" s="16"/>
      <c r="B44" s="34" t="s">
        <v>36</v>
      </c>
      <c r="C44" s="201">
        <v>64</v>
      </c>
      <c r="D44" s="201">
        <v>82</v>
      </c>
      <c r="E44" s="201">
        <v>146</v>
      </c>
      <c r="F44" s="165"/>
      <c r="G44" s="165"/>
      <c r="H44" s="49"/>
      <c r="I44" s="49"/>
      <c r="J44" s="49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</row>
    <row r="45" spans="1:252" s="3" customFormat="1" ht="27" thickTop="1">
      <c r="A45" s="1"/>
      <c r="B45" s="9"/>
      <c r="C45" s="51"/>
      <c r="D45" s="51"/>
      <c r="E45" s="51"/>
    </row>
    <row r="46" spans="1:252" s="57" customFormat="1" ht="26.25">
      <c r="A46" s="53"/>
      <c r="B46" s="55"/>
      <c r="C46" s="56"/>
      <c r="D46" s="196"/>
      <c r="E46" s="52" t="s">
        <v>141</v>
      </c>
      <c r="F46" s="3"/>
      <c r="G46" s="3"/>
      <c r="H46" s="3"/>
      <c r="I46" s="3"/>
      <c r="J46" s="3"/>
    </row>
    <row r="47" spans="1:252" s="57" customFormat="1" ht="25.5">
      <c r="A47" s="53"/>
      <c r="B47" s="193" t="s">
        <v>38</v>
      </c>
      <c r="F47" s="3"/>
      <c r="G47" s="3"/>
      <c r="H47" s="3"/>
      <c r="I47" s="3"/>
      <c r="J47" s="3"/>
    </row>
    <row r="48" spans="1:252" s="3" customFormat="1" ht="44.25">
      <c r="A48" s="1"/>
      <c r="B48" s="194" t="s">
        <v>142</v>
      </c>
      <c r="C48" s="7"/>
      <c r="D48" s="7"/>
      <c r="E48" s="7"/>
      <c r="H48" s="57"/>
      <c r="I48" s="57"/>
      <c r="J48" s="57"/>
    </row>
    <row r="49" spans="1:10" s="3" customFormat="1" ht="26.25">
      <c r="A49" s="1"/>
      <c r="B49" s="195" t="s">
        <v>134</v>
      </c>
      <c r="C49" s="7"/>
      <c r="D49" s="7"/>
      <c r="E49" s="7"/>
      <c r="F49" s="57"/>
      <c r="G49" s="57"/>
      <c r="H49" s="57"/>
      <c r="I49" s="57"/>
      <c r="J49" s="57"/>
    </row>
    <row r="50" spans="1:10" ht="44.25">
      <c r="B50" s="195" t="s">
        <v>135</v>
      </c>
      <c r="F50" s="57"/>
      <c r="G50" s="57"/>
      <c r="H50" s="3"/>
      <c r="I50" s="3"/>
      <c r="J50" s="3"/>
    </row>
    <row r="51" spans="1:10" ht="44.25">
      <c r="B51" s="195" t="s">
        <v>136</v>
      </c>
      <c r="F51" s="3"/>
      <c r="G51" s="3"/>
      <c r="H51" s="3"/>
      <c r="I51" s="3"/>
      <c r="J51" s="3"/>
    </row>
    <row r="52" spans="1:10" ht="25.5">
      <c r="B52" s="169"/>
      <c r="F52" s="3"/>
      <c r="G52" s="3"/>
    </row>
    <row r="53" spans="1:10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R53"/>
  <sheetViews>
    <sheetView zoomScale="40" zoomScaleNormal="4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52" width="20.28515625" customWidth="1"/>
    <col min="255" max="255" width="17.28515625" bestFit="1" customWidth="1"/>
    <col min="256" max="256" width="132.140625" customWidth="1"/>
    <col min="257" max="258" width="0" hidden="1" customWidth="1"/>
    <col min="259" max="308" width="20.28515625" customWidth="1"/>
    <col min="511" max="511" width="17.28515625" bestFit="1" customWidth="1"/>
    <col min="512" max="512" width="132.140625" customWidth="1"/>
    <col min="513" max="514" width="0" hidden="1" customWidth="1"/>
    <col min="515" max="564" width="20.28515625" customWidth="1"/>
    <col min="767" max="767" width="17.28515625" bestFit="1" customWidth="1"/>
    <col min="768" max="768" width="132.140625" customWidth="1"/>
    <col min="769" max="770" width="0" hidden="1" customWidth="1"/>
    <col min="771" max="820" width="20.28515625" customWidth="1"/>
    <col min="1023" max="1023" width="17.28515625" bestFit="1" customWidth="1"/>
    <col min="1024" max="1024" width="132.140625" customWidth="1"/>
    <col min="1025" max="1026" width="0" hidden="1" customWidth="1"/>
    <col min="1027" max="1076" width="20.28515625" customWidth="1"/>
    <col min="1279" max="1279" width="17.28515625" bestFit="1" customWidth="1"/>
    <col min="1280" max="1280" width="132.140625" customWidth="1"/>
    <col min="1281" max="1282" width="0" hidden="1" customWidth="1"/>
    <col min="1283" max="1332" width="20.28515625" customWidth="1"/>
    <col min="1535" max="1535" width="17.28515625" bestFit="1" customWidth="1"/>
    <col min="1536" max="1536" width="132.140625" customWidth="1"/>
    <col min="1537" max="1538" width="0" hidden="1" customWidth="1"/>
    <col min="1539" max="1588" width="20.28515625" customWidth="1"/>
    <col min="1791" max="1791" width="17.28515625" bestFit="1" customWidth="1"/>
    <col min="1792" max="1792" width="132.140625" customWidth="1"/>
    <col min="1793" max="1794" width="0" hidden="1" customWidth="1"/>
    <col min="1795" max="1844" width="20.28515625" customWidth="1"/>
    <col min="2047" max="2047" width="17.28515625" bestFit="1" customWidth="1"/>
    <col min="2048" max="2048" width="132.140625" customWidth="1"/>
    <col min="2049" max="2050" width="0" hidden="1" customWidth="1"/>
    <col min="2051" max="2100" width="20.28515625" customWidth="1"/>
    <col min="2303" max="2303" width="17.28515625" bestFit="1" customWidth="1"/>
    <col min="2304" max="2304" width="132.140625" customWidth="1"/>
    <col min="2305" max="2306" width="0" hidden="1" customWidth="1"/>
    <col min="2307" max="2356" width="20.28515625" customWidth="1"/>
    <col min="2559" max="2559" width="17.28515625" bestFit="1" customWidth="1"/>
    <col min="2560" max="2560" width="132.140625" customWidth="1"/>
    <col min="2561" max="2562" width="0" hidden="1" customWidth="1"/>
    <col min="2563" max="2612" width="20.28515625" customWidth="1"/>
    <col min="2815" max="2815" width="17.28515625" bestFit="1" customWidth="1"/>
    <col min="2816" max="2816" width="132.140625" customWidth="1"/>
    <col min="2817" max="2818" width="0" hidden="1" customWidth="1"/>
    <col min="2819" max="2868" width="20.28515625" customWidth="1"/>
    <col min="3071" max="3071" width="17.28515625" bestFit="1" customWidth="1"/>
    <col min="3072" max="3072" width="132.140625" customWidth="1"/>
    <col min="3073" max="3074" width="0" hidden="1" customWidth="1"/>
    <col min="3075" max="3124" width="20.28515625" customWidth="1"/>
    <col min="3327" max="3327" width="17.28515625" bestFit="1" customWidth="1"/>
    <col min="3328" max="3328" width="132.140625" customWidth="1"/>
    <col min="3329" max="3330" width="0" hidden="1" customWidth="1"/>
    <col min="3331" max="3380" width="20.28515625" customWidth="1"/>
    <col min="3583" max="3583" width="17.28515625" bestFit="1" customWidth="1"/>
    <col min="3584" max="3584" width="132.140625" customWidth="1"/>
    <col min="3585" max="3586" width="0" hidden="1" customWidth="1"/>
    <col min="3587" max="3636" width="20.28515625" customWidth="1"/>
    <col min="3839" max="3839" width="17.28515625" bestFit="1" customWidth="1"/>
    <col min="3840" max="3840" width="132.140625" customWidth="1"/>
    <col min="3841" max="3842" width="0" hidden="1" customWidth="1"/>
    <col min="3843" max="3892" width="20.28515625" customWidth="1"/>
    <col min="4095" max="4095" width="17.28515625" bestFit="1" customWidth="1"/>
    <col min="4096" max="4096" width="132.140625" customWidth="1"/>
    <col min="4097" max="4098" width="0" hidden="1" customWidth="1"/>
    <col min="4099" max="4148" width="20.28515625" customWidth="1"/>
    <col min="4351" max="4351" width="17.28515625" bestFit="1" customWidth="1"/>
    <col min="4352" max="4352" width="132.140625" customWidth="1"/>
    <col min="4353" max="4354" width="0" hidden="1" customWidth="1"/>
    <col min="4355" max="4404" width="20.28515625" customWidth="1"/>
    <col min="4607" max="4607" width="17.28515625" bestFit="1" customWidth="1"/>
    <col min="4608" max="4608" width="132.140625" customWidth="1"/>
    <col min="4609" max="4610" width="0" hidden="1" customWidth="1"/>
    <col min="4611" max="4660" width="20.28515625" customWidth="1"/>
    <col min="4863" max="4863" width="17.28515625" bestFit="1" customWidth="1"/>
    <col min="4864" max="4864" width="132.140625" customWidth="1"/>
    <col min="4865" max="4866" width="0" hidden="1" customWidth="1"/>
    <col min="4867" max="4916" width="20.28515625" customWidth="1"/>
    <col min="5119" max="5119" width="17.28515625" bestFit="1" customWidth="1"/>
    <col min="5120" max="5120" width="132.140625" customWidth="1"/>
    <col min="5121" max="5122" width="0" hidden="1" customWidth="1"/>
    <col min="5123" max="5172" width="20.28515625" customWidth="1"/>
    <col min="5375" max="5375" width="17.28515625" bestFit="1" customWidth="1"/>
    <col min="5376" max="5376" width="132.140625" customWidth="1"/>
    <col min="5377" max="5378" width="0" hidden="1" customWidth="1"/>
    <col min="5379" max="5428" width="20.28515625" customWidth="1"/>
    <col min="5631" max="5631" width="17.28515625" bestFit="1" customWidth="1"/>
    <col min="5632" max="5632" width="132.140625" customWidth="1"/>
    <col min="5633" max="5634" width="0" hidden="1" customWidth="1"/>
    <col min="5635" max="5684" width="20.28515625" customWidth="1"/>
    <col min="5887" max="5887" width="17.28515625" bestFit="1" customWidth="1"/>
    <col min="5888" max="5888" width="132.140625" customWidth="1"/>
    <col min="5889" max="5890" width="0" hidden="1" customWidth="1"/>
    <col min="5891" max="5940" width="20.28515625" customWidth="1"/>
    <col min="6143" max="6143" width="17.28515625" bestFit="1" customWidth="1"/>
    <col min="6144" max="6144" width="132.140625" customWidth="1"/>
    <col min="6145" max="6146" width="0" hidden="1" customWidth="1"/>
    <col min="6147" max="6196" width="20.28515625" customWidth="1"/>
    <col min="6399" max="6399" width="17.28515625" bestFit="1" customWidth="1"/>
    <col min="6400" max="6400" width="132.140625" customWidth="1"/>
    <col min="6401" max="6402" width="0" hidden="1" customWidth="1"/>
    <col min="6403" max="6452" width="20.28515625" customWidth="1"/>
    <col min="6655" max="6655" width="17.28515625" bestFit="1" customWidth="1"/>
    <col min="6656" max="6656" width="132.140625" customWidth="1"/>
    <col min="6657" max="6658" width="0" hidden="1" customWidth="1"/>
    <col min="6659" max="6708" width="20.28515625" customWidth="1"/>
    <col min="6911" max="6911" width="17.28515625" bestFit="1" customWidth="1"/>
    <col min="6912" max="6912" width="132.140625" customWidth="1"/>
    <col min="6913" max="6914" width="0" hidden="1" customWidth="1"/>
    <col min="6915" max="6964" width="20.28515625" customWidth="1"/>
    <col min="7167" max="7167" width="17.28515625" bestFit="1" customWidth="1"/>
    <col min="7168" max="7168" width="132.140625" customWidth="1"/>
    <col min="7169" max="7170" width="0" hidden="1" customWidth="1"/>
    <col min="7171" max="7220" width="20.28515625" customWidth="1"/>
    <col min="7423" max="7423" width="17.28515625" bestFit="1" customWidth="1"/>
    <col min="7424" max="7424" width="132.140625" customWidth="1"/>
    <col min="7425" max="7426" width="0" hidden="1" customWidth="1"/>
    <col min="7427" max="7476" width="20.28515625" customWidth="1"/>
    <col min="7679" max="7679" width="17.28515625" bestFit="1" customWidth="1"/>
    <col min="7680" max="7680" width="132.140625" customWidth="1"/>
    <col min="7681" max="7682" width="0" hidden="1" customWidth="1"/>
    <col min="7683" max="7732" width="20.28515625" customWidth="1"/>
    <col min="7935" max="7935" width="17.28515625" bestFit="1" customWidth="1"/>
    <col min="7936" max="7936" width="132.140625" customWidth="1"/>
    <col min="7937" max="7938" width="0" hidden="1" customWidth="1"/>
    <col min="7939" max="7988" width="20.28515625" customWidth="1"/>
    <col min="8191" max="8191" width="17.28515625" bestFit="1" customWidth="1"/>
    <col min="8192" max="8192" width="132.140625" customWidth="1"/>
    <col min="8193" max="8194" width="0" hidden="1" customWidth="1"/>
    <col min="8195" max="8244" width="20.28515625" customWidth="1"/>
    <col min="8447" max="8447" width="17.28515625" bestFit="1" customWidth="1"/>
    <col min="8448" max="8448" width="132.140625" customWidth="1"/>
    <col min="8449" max="8450" width="0" hidden="1" customWidth="1"/>
    <col min="8451" max="8500" width="20.28515625" customWidth="1"/>
    <col min="8703" max="8703" width="17.28515625" bestFit="1" customWidth="1"/>
    <col min="8704" max="8704" width="132.140625" customWidth="1"/>
    <col min="8705" max="8706" width="0" hidden="1" customWidth="1"/>
    <col min="8707" max="8756" width="20.28515625" customWidth="1"/>
    <col min="8959" max="8959" width="17.28515625" bestFit="1" customWidth="1"/>
    <col min="8960" max="8960" width="132.140625" customWidth="1"/>
    <col min="8961" max="8962" width="0" hidden="1" customWidth="1"/>
    <col min="8963" max="9012" width="20.28515625" customWidth="1"/>
    <col min="9215" max="9215" width="17.28515625" bestFit="1" customWidth="1"/>
    <col min="9216" max="9216" width="132.140625" customWidth="1"/>
    <col min="9217" max="9218" width="0" hidden="1" customWidth="1"/>
    <col min="9219" max="9268" width="20.28515625" customWidth="1"/>
    <col min="9471" max="9471" width="17.28515625" bestFit="1" customWidth="1"/>
    <col min="9472" max="9472" width="132.140625" customWidth="1"/>
    <col min="9473" max="9474" width="0" hidden="1" customWidth="1"/>
    <col min="9475" max="9524" width="20.28515625" customWidth="1"/>
    <col min="9727" max="9727" width="17.28515625" bestFit="1" customWidth="1"/>
    <col min="9728" max="9728" width="132.140625" customWidth="1"/>
    <col min="9729" max="9730" width="0" hidden="1" customWidth="1"/>
    <col min="9731" max="9780" width="20.28515625" customWidth="1"/>
    <col min="9983" max="9983" width="17.28515625" bestFit="1" customWidth="1"/>
    <col min="9984" max="9984" width="132.140625" customWidth="1"/>
    <col min="9985" max="9986" width="0" hidden="1" customWidth="1"/>
    <col min="9987" max="10036" width="20.28515625" customWidth="1"/>
    <col min="10239" max="10239" width="17.28515625" bestFit="1" customWidth="1"/>
    <col min="10240" max="10240" width="132.140625" customWidth="1"/>
    <col min="10241" max="10242" width="0" hidden="1" customWidth="1"/>
    <col min="10243" max="10292" width="20.28515625" customWidth="1"/>
    <col min="10495" max="10495" width="17.28515625" bestFit="1" customWidth="1"/>
    <col min="10496" max="10496" width="132.140625" customWidth="1"/>
    <col min="10497" max="10498" width="0" hidden="1" customWidth="1"/>
    <col min="10499" max="10548" width="20.28515625" customWidth="1"/>
    <col min="10751" max="10751" width="17.28515625" bestFit="1" customWidth="1"/>
    <col min="10752" max="10752" width="132.140625" customWidth="1"/>
    <col min="10753" max="10754" width="0" hidden="1" customWidth="1"/>
    <col min="10755" max="10804" width="20.28515625" customWidth="1"/>
    <col min="11007" max="11007" width="17.28515625" bestFit="1" customWidth="1"/>
    <col min="11008" max="11008" width="132.140625" customWidth="1"/>
    <col min="11009" max="11010" width="0" hidden="1" customWidth="1"/>
    <col min="11011" max="11060" width="20.28515625" customWidth="1"/>
    <col min="11263" max="11263" width="17.28515625" bestFit="1" customWidth="1"/>
    <col min="11264" max="11264" width="132.140625" customWidth="1"/>
    <col min="11265" max="11266" width="0" hidden="1" customWidth="1"/>
    <col min="11267" max="11316" width="20.28515625" customWidth="1"/>
    <col min="11519" max="11519" width="17.28515625" bestFit="1" customWidth="1"/>
    <col min="11520" max="11520" width="132.140625" customWidth="1"/>
    <col min="11521" max="11522" width="0" hidden="1" customWidth="1"/>
    <col min="11523" max="11572" width="20.28515625" customWidth="1"/>
    <col min="11775" max="11775" width="17.28515625" bestFit="1" customWidth="1"/>
    <col min="11776" max="11776" width="132.140625" customWidth="1"/>
    <col min="11777" max="11778" width="0" hidden="1" customWidth="1"/>
    <col min="11779" max="11828" width="20.28515625" customWidth="1"/>
    <col min="12031" max="12031" width="17.28515625" bestFit="1" customWidth="1"/>
    <col min="12032" max="12032" width="132.140625" customWidth="1"/>
    <col min="12033" max="12034" width="0" hidden="1" customWidth="1"/>
    <col min="12035" max="12084" width="20.28515625" customWidth="1"/>
    <col min="12287" max="12287" width="17.28515625" bestFit="1" customWidth="1"/>
    <col min="12288" max="12288" width="132.140625" customWidth="1"/>
    <col min="12289" max="12290" width="0" hidden="1" customWidth="1"/>
    <col min="12291" max="12340" width="20.28515625" customWidth="1"/>
    <col min="12543" max="12543" width="17.28515625" bestFit="1" customWidth="1"/>
    <col min="12544" max="12544" width="132.140625" customWidth="1"/>
    <col min="12545" max="12546" width="0" hidden="1" customWidth="1"/>
    <col min="12547" max="12596" width="20.28515625" customWidth="1"/>
    <col min="12799" max="12799" width="17.28515625" bestFit="1" customWidth="1"/>
    <col min="12800" max="12800" width="132.140625" customWidth="1"/>
    <col min="12801" max="12802" width="0" hidden="1" customWidth="1"/>
    <col min="12803" max="12852" width="20.28515625" customWidth="1"/>
    <col min="13055" max="13055" width="17.28515625" bestFit="1" customWidth="1"/>
    <col min="13056" max="13056" width="132.140625" customWidth="1"/>
    <col min="13057" max="13058" width="0" hidden="1" customWidth="1"/>
    <col min="13059" max="13108" width="20.28515625" customWidth="1"/>
    <col min="13311" max="13311" width="17.28515625" bestFit="1" customWidth="1"/>
    <col min="13312" max="13312" width="132.140625" customWidth="1"/>
    <col min="13313" max="13314" width="0" hidden="1" customWidth="1"/>
    <col min="13315" max="13364" width="20.28515625" customWidth="1"/>
    <col min="13567" max="13567" width="17.28515625" bestFit="1" customWidth="1"/>
    <col min="13568" max="13568" width="132.140625" customWidth="1"/>
    <col min="13569" max="13570" width="0" hidden="1" customWidth="1"/>
    <col min="13571" max="13620" width="20.28515625" customWidth="1"/>
    <col min="13823" max="13823" width="17.28515625" bestFit="1" customWidth="1"/>
    <col min="13824" max="13824" width="132.140625" customWidth="1"/>
    <col min="13825" max="13826" width="0" hidden="1" customWidth="1"/>
    <col min="13827" max="13876" width="20.28515625" customWidth="1"/>
    <col min="14079" max="14079" width="17.28515625" bestFit="1" customWidth="1"/>
    <col min="14080" max="14080" width="132.140625" customWidth="1"/>
    <col min="14081" max="14082" width="0" hidden="1" customWidth="1"/>
    <col min="14083" max="14132" width="20.28515625" customWidth="1"/>
    <col min="14335" max="14335" width="17.28515625" bestFit="1" customWidth="1"/>
    <col min="14336" max="14336" width="132.140625" customWidth="1"/>
    <col min="14337" max="14338" width="0" hidden="1" customWidth="1"/>
    <col min="14339" max="14388" width="20.28515625" customWidth="1"/>
    <col min="14591" max="14591" width="17.28515625" bestFit="1" customWidth="1"/>
    <col min="14592" max="14592" width="132.140625" customWidth="1"/>
    <col min="14593" max="14594" width="0" hidden="1" customWidth="1"/>
    <col min="14595" max="14644" width="20.28515625" customWidth="1"/>
    <col min="14847" max="14847" width="17.28515625" bestFit="1" customWidth="1"/>
    <col min="14848" max="14848" width="132.140625" customWidth="1"/>
    <col min="14849" max="14850" width="0" hidden="1" customWidth="1"/>
    <col min="14851" max="14900" width="20.28515625" customWidth="1"/>
    <col min="15103" max="15103" width="17.28515625" bestFit="1" customWidth="1"/>
    <col min="15104" max="15104" width="132.140625" customWidth="1"/>
    <col min="15105" max="15106" width="0" hidden="1" customWidth="1"/>
    <col min="15107" max="15156" width="20.28515625" customWidth="1"/>
    <col min="15359" max="15359" width="17.28515625" bestFit="1" customWidth="1"/>
    <col min="15360" max="15360" width="132.140625" customWidth="1"/>
    <col min="15361" max="15362" width="0" hidden="1" customWidth="1"/>
    <col min="15363" max="15412" width="20.28515625" customWidth="1"/>
    <col min="15615" max="15615" width="17.28515625" bestFit="1" customWidth="1"/>
    <col min="15616" max="15616" width="132.140625" customWidth="1"/>
    <col min="15617" max="15618" width="0" hidden="1" customWidth="1"/>
    <col min="15619" max="15668" width="20.28515625" customWidth="1"/>
    <col min="15871" max="15871" width="17.28515625" bestFit="1" customWidth="1"/>
    <col min="15872" max="15872" width="132.140625" customWidth="1"/>
    <col min="15873" max="15874" width="0" hidden="1" customWidth="1"/>
    <col min="15875" max="15924" width="20.28515625" customWidth="1"/>
    <col min="16127" max="16127" width="17.28515625" bestFit="1" customWidth="1"/>
    <col min="16128" max="16128" width="132.140625" customWidth="1"/>
    <col min="16129" max="16130" width="0" hidden="1" customWidth="1"/>
    <col min="16131" max="16180" width="20.28515625" customWidth="1"/>
  </cols>
  <sheetData>
    <row r="1" spans="1:252" s="3" customFormat="1" ht="25.5">
      <c r="A1" s="1"/>
      <c r="B1" s="2"/>
      <c r="C1" s="4"/>
      <c r="D1" s="4"/>
      <c r="E1" s="4"/>
    </row>
    <row r="2" spans="1:252" s="3" customFormat="1" ht="25.5">
      <c r="A2" s="1"/>
      <c r="B2" s="2"/>
      <c r="C2" s="4"/>
      <c r="D2" s="4"/>
      <c r="E2" s="4"/>
    </row>
    <row r="3" spans="1:252" s="3" customFormat="1" ht="26.25">
      <c r="A3" s="1"/>
      <c r="B3" s="191" t="s">
        <v>143</v>
      </c>
      <c r="C3" s="7"/>
      <c r="D3" s="7"/>
      <c r="E3" s="7"/>
    </row>
    <row r="4" spans="1:252" s="3" customFormat="1" ht="30">
      <c r="A4" s="1"/>
      <c r="B4" s="5"/>
      <c r="C4" s="7"/>
      <c r="D4" s="7"/>
      <c r="E4" s="7"/>
    </row>
    <row r="5" spans="1:252" s="3" customFormat="1" ht="31.5" thickBot="1">
      <c r="A5" s="1"/>
      <c r="B5" s="8"/>
      <c r="C5" s="7"/>
      <c r="D5" s="7"/>
      <c r="E5" s="7"/>
    </row>
    <row r="6" spans="1:252" s="3" customFormat="1" ht="35.25" customHeight="1" thickTop="1" thickBot="1">
      <c r="A6" s="1"/>
      <c r="B6" s="9"/>
      <c r="C6" s="197" t="s">
        <v>1</v>
      </c>
      <c r="D6" s="197" t="s">
        <v>2</v>
      </c>
      <c r="E6" s="197" t="s">
        <v>3</v>
      </c>
    </row>
    <row r="7" spans="1:252" s="3" customFormat="1" ht="32.1" customHeight="1" thickTop="1" thickBot="1">
      <c r="A7" s="1"/>
      <c r="B7" s="11" t="s">
        <v>4</v>
      </c>
      <c r="C7" s="198">
        <v>68250.01999999999</v>
      </c>
      <c r="D7" s="198">
        <v>145565.82</v>
      </c>
      <c r="E7" s="198">
        <v>213815.84000000003</v>
      </c>
      <c r="F7" s="49"/>
      <c r="G7" s="49"/>
      <c r="H7" s="49"/>
      <c r="I7" s="49"/>
      <c r="J7" s="49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s="3" customFormat="1" ht="32.1" customHeight="1" thickTop="1">
      <c r="A8" s="16"/>
      <c r="B8" s="17" t="s">
        <v>5</v>
      </c>
      <c r="C8" s="199">
        <v>35477.75</v>
      </c>
      <c r="D8" s="199">
        <v>77658.98000000001</v>
      </c>
      <c r="E8" s="199">
        <v>113136.73000000001</v>
      </c>
      <c r="F8" s="49"/>
      <c r="G8" s="49"/>
      <c r="H8" s="49"/>
      <c r="I8" s="49"/>
      <c r="J8" s="49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s="3" customFormat="1" ht="32.1" customHeight="1">
      <c r="A9" s="16"/>
      <c r="B9" s="20" t="s">
        <v>100</v>
      </c>
      <c r="C9" s="200">
        <v>193</v>
      </c>
      <c r="D9" s="200">
        <v>259</v>
      </c>
      <c r="E9" s="201">
        <v>452</v>
      </c>
      <c r="F9" s="15"/>
      <c r="G9" s="164"/>
      <c r="H9" s="49"/>
      <c r="I9" s="49"/>
      <c r="J9" s="4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s="3" customFormat="1" ht="32.1" customHeight="1">
      <c r="A10" s="16"/>
      <c r="B10" s="23" t="s">
        <v>101</v>
      </c>
      <c r="C10" s="200">
        <v>1754</v>
      </c>
      <c r="D10" s="200">
        <v>1418</v>
      </c>
      <c r="E10" s="201">
        <v>3172</v>
      </c>
      <c r="F10" s="165"/>
      <c r="G10" s="164"/>
      <c r="H10" s="49"/>
      <c r="I10" s="49"/>
      <c r="J10" s="49"/>
    </row>
    <row r="11" spans="1:252" s="3" customFormat="1" ht="32.1" customHeight="1">
      <c r="A11" s="16"/>
      <c r="B11" s="23" t="s">
        <v>10</v>
      </c>
      <c r="C11" s="201">
        <v>210</v>
      </c>
      <c r="D11" s="201">
        <v>327</v>
      </c>
      <c r="E11" s="201">
        <v>537</v>
      </c>
      <c r="G11" s="164"/>
      <c r="H11" s="49"/>
      <c r="I11" s="49"/>
      <c r="J11" s="49"/>
    </row>
    <row r="12" spans="1:252" s="3" customFormat="1" ht="32.1" customHeight="1">
      <c r="A12" s="16"/>
      <c r="B12" s="24" t="s">
        <v>102</v>
      </c>
      <c r="C12" s="202">
        <v>493</v>
      </c>
      <c r="D12" s="202">
        <v>665</v>
      </c>
      <c r="E12" s="201">
        <v>1158</v>
      </c>
      <c r="G12" s="164"/>
      <c r="H12" s="49"/>
      <c r="I12" s="49"/>
      <c r="J12" s="49"/>
    </row>
    <row r="13" spans="1:252" s="3" customFormat="1" ht="32.1" customHeight="1">
      <c r="A13" s="16"/>
      <c r="B13" s="23" t="s">
        <v>103</v>
      </c>
      <c r="C13" s="202">
        <v>1761</v>
      </c>
      <c r="D13" s="202">
        <v>1744</v>
      </c>
      <c r="E13" s="201">
        <v>3505</v>
      </c>
      <c r="G13" s="164"/>
      <c r="H13" s="49"/>
      <c r="I13" s="49"/>
      <c r="J13" s="49"/>
    </row>
    <row r="14" spans="1:252" s="3" customFormat="1" ht="32.1" customHeight="1">
      <c r="A14" s="16"/>
      <c r="B14" s="23" t="s">
        <v>104</v>
      </c>
      <c r="C14" s="202">
        <v>2259</v>
      </c>
      <c r="D14" s="202">
        <v>727</v>
      </c>
      <c r="E14" s="201">
        <v>2986</v>
      </c>
      <c r="F14" s="165"/>
      <c r="G14" s="164"/>
      <c r="H14" s="49"/>
      <c r="I14" s="49"/>
      <c r="J14" s="49"/>
    </row>
    <row r="15" spans="1:252" s="3" customFormat="1" ht="32.1" customHeight="1">
      <c r="A15" s="16"/>
      <c r="B15" s="23" t="s">
        <v>105</v>
      </c>
      <c r="C15" s="202">
        <v>2741</v>
      </c>
      <c r="D15" s="202">
        <v>4170</v>
      </c>
      <c r="E15" s="201">
        <v>6911</v>
      </c>
      <c r="F15" s="165"/>
      <c r="G15" s="164"/>
      <c r="H15" s="49"/>
      <c r="I15" s="49"/>
      <c r="J15" s="49"/>
    </row>
    <row r="16" spans="1:252" s="3" customFormat="1" ht="32.1" customHeight="1">
      <c r="A16" s="16"/>
      <c r="B16" s="23" t="s">
        <v>106</v>
      </c>
      <c r="C16" s="202">
        <v>194</v>
      </c>
      <c r="D16" s="202">
        <v>272</v>
      </c>
      <c r="E16" s="201">
        <v>466</v>
      </c>
      <c r="F16" s="165"/>
      <c r="G16" s="164"/>
      <c r="H16" s="49"/>
      <c r="I16" s="49"/>
      <c r="J16" s="49"/>
    </row>
    <row r="17" spans="1:10" s="3" customFormat="1" ht="32.1" customHeight="1">
      <c r="A17" s="16"/>
      <c r="B17" s="23" t="s">
        <v>52</v>
      </c>
      <c r="C17" s="202">
        <v>1570</v>
      </c>
      <c r="D17" s="202">
        <v>1705</v>
      </c>
      <c r="E17" s="203">
        <v>3275</v>
      </c>
      <c r="G17" s="164"/>
      <c r="H17" s="49"/>
      <c r="I17" s="49"/>
      <c r="J17" s="49"/>
    </row>
    <row r="18" spans="1:10" s="3" customFormat="1" ht="32.1" customHeight="1">
      <c r="A18" s="16"/>
      <c r="B18" s="23" t="s">
        <v>54</v>
      </c>
      <c r="C18" s="202">
        <v>157</v>
      </c>
      <c r="D18" s="202">
        <v>289</v>
      </c>
      <c r="E18" s="201">
        <v>446</v>
      </c>
      <c r="F18" s="165"/>
      <c r="G18" s="164"/>
    </row>
    <row r="19" spans="1:10" s="3" customFormat="1" ht="32.1" customHeight="1" thickBot="1">
      <c r="A19" s="16"/>
      <c r="B19" s="171" t="s">
        <v>63</v>
      </c>
      <c r="C19" s="204">
        <v>76</v>
      </c>
      <c r="D19" s="204">
        <v>89</v>
      </c>
      <c r="E19" s="205">
        <v>165</v>
      </c>
      <c r="G19" s="164"/>
      <c r="H19" s="49"/>
      <c r="I19" s="49"/>
      <c r="J19" s="49"/>
    </row>
    <row r="20" spans="1:10" s="3" customFormat="1" ht="31.5" customHeight="1" thickTop="1">
      <c r="A20" s="16"/>
      <c r="B20" s="173" t="s">
        <v>47</v>
      </c>
      <c r="C20" s="206">
        <v>11408</v>
      </c>
      <c r="D20" s="206">
        <v>11665</v>
      </c>
      <c r="E20" s="206">
        <v>23073</v>
      </c>
      <c r="G20" s="164"/>
      <c r="H20" s="49"/>
      <c r="I20" s="49"/>
      <c r="J20" s="49"/>
    </row>
    <row r="21" spans="1:10" s="3" customFormat="1" ht="31.5" customHeight="1">
      <c r="A21" s="16"/>
      <c r="B21" s="23" t="s">
        <v>18</v>
      </c>
      <c r="C21" s="201">
        <v>1752</v>
      </c>
      <c r="D21" s="201">
        <v>256</v>
      </c>
      <c r="E21" s="202">
        <v>2008</v>
      </c>
      <c r="G21" s="164"/>
      <c r="H21" s="49"/>
      <c r="I21" s="49"/>
      <c r="J21" s="49"/>
    </row>
    <row r="22" spans="1:10" s="3" customFormat="1" ht="31.5" customHeight="1">
      <c r="A22" s="16"/>
      <c r="B22" s="23" t="s">
        <v>19</v>
      </c>
      <c r="C22" s="201">
        <v>52</v>
      </c>
      <c r="D22" s="201">
        <v>59</v>
      </c>
      <c r="E22" s="202">
        <v>111</v>
      </c>
      <c r="G22" s="164"/>
      <c r="H22" s="49"/>
      <c r="I22" s="49"/>
      <c r="J22" s="49"/>
    </row>
    <row r="23" spans="1:10" s="3" customFormat="1" ht="32.1" customHeight="1">
      <c r="A23" s="16"/>
      <c r="B23" s="23" t="s">
        <v>20</v>
      </c>
      <c r="C23" s="201">
        <v>232</v>
      </c>
      <c r="D23" s="201">
        <v>168</v>
      </c>
      <c r="E23" s="202">
        <v>400</v>
      </c>
      <c r="F23" s="165"/>
      <c r="G23" s="164"/>
      <c r="H23" s="49"/>
      <c r="I23" s="49"/>
      <c r="J23" s="49"/>
    </row>
    <row r="24" spans="1:10" s="3" customFormat="1" ht="32.1" customHeight="1">
      <c r="A24" s="16"/>
      <c r="B24" s="23" t="s">
        <v>24</v>
      </c>
      <c r="C24" s="207">
        <v>6075</v>
      </c>
      <c r="D24" s="207">
        <v>3653</v>
      </c>
      <c r="E24" s="202">
        <v>9728</v>
      </c>
      <c r="G24" s="165"/>
      <c r="H24" s="49"/>
      <c r="I24" s="49"/>
      <c r="J24" s="49"/>
    </row>
    <row r="25" spans="1:10" s="3" customFormat="1" ht="32.1" customHeight="1">
      <c r="A25" s="16"/>
      <c r="B25" s="23" t="s">
        <v>25</v>
      </c>
      <c r="C25" s="208">
        <v>15162.75</v>
      </c>
      <c r="D25" s="208">
        <v>61236.98</v>
      </c>
      <c r="E25" s="202">
        <v>76399.73000000001</v>
      </c>
      <c r="G25" s="165"/>
      <c r="H25" s="49"/>
      <c r="I25" s="49"/>
      <c r="J25" s="49"/>
    </row>
    <row r="26" spans="1:10" s="3" customFormat="1" ht="32.1" customHeight="1">
      <c r="A26" s="16"/>
      <c r="B26" s="23" t="s">
        <v>26</v>
      </c>
      <c r="C26" s="207">
        <v>422</v>
      </c>
      <c r="D26" s="207">
        <v>328</v>
      </c>
      <c r="E26" s="202">
        <v>750</v>
      </c>
      <c r="H26" s="49"/>
      <c r="I26" s="49"/>
      <c r="J26" s="49"/>
    </row>
    <row r="27" spans="1:10" s="3" customFormat="1" ht="32.1" customHeight="1" thickBot="1">
      <c r="A27" s="16"/>
      <c r="B27" s="171" t="s">
        <v>48</v>
      </c>
      <c r="C27" s="207">
        <v>374</v>
      </c>
      <c r="D27" s="207">
        <v>293</v>
      </c>
      <c r="E27" s="204">
        <v>667</v>
      </c>
      <c r="F27" s="165"/>
      <c r="H27" s="49"/>
      <c r="I27" s="49"/>
      <c r="J27" s="49"/>
    </row>
    <row r="28" spans="1:10" s="3" customFormat="1" ht="32.1" customHeight="1" thickTop="1">
      <c r="A28" s="16"/>
      <c r="B28" s="17" t="s">
        <v>28</v>
      </c>
      <c r="C28" s="209">
        <v>18511.84</v>
      </c>
      <c r="D28" s="209">
        <v>56927.51</v>
      </c>
      <c r="E28" s="210">
        <v>75439.350000000006</v>
      </c>
      <c r="F28" s="165"/>
      <c r="G28" s="165"/>
      <c r="H28" s="49"/>
      <c r="I28" s="49"/>
      <c r="J28" s="49"/>
    </row>
    <row r="29" spans="1:10" s="3" customFormat="1" ht="32.1" customHeight="1">
      <c r="A29" s="16"/>
      <c r="B29" s="20" t="s">
        <v>100</v>
      </c>
      <c r="C29" s="200">
        <v>110</v>
      </c>
      <c r="D29" s="200">
        <v>127</v>
      </c>
      <c r="E29" s="201">
        <v>237</v>
      </c>
      <c r="G29" s="165"/>
      <c r="H29" s="49"/>
      <c r="I29" s="49"/>
      <c r="J29" s="49"/>
    </row>
    <row r="30" spans="1:10" s="3" customFormat="1" ht="31.5" customHeight="1">
      <c r="A30" s="16"/>
      <c r="B30" s="185" t="s">
        <v>101</v>
      </c>
      <c r="C30" s="211">
        <v>5</v>
      </c>
      <c r="D30" s="211">
        <v>10</v>
      </c>
      <c r="E30" s="203">
        <v>15</v>
      </c>
      <c r="H30" s="49"/>
      <c r="I30" s="49"/>
      <c r="J30" s="49"/>
    </row>
    <row r="31" spans="1:10" s="3" customFormat="1" ht="32.1" customHeight="1">
      <c r="A31" s="16"/>
      <c r="B31" s="185" t="s">
        <v>10</v>
      </c>
      <c r="C31" s="211">
        <v>173</v>
      </c>
      <c r="D31" s="211">
        <v>230</v>
      </c>
      <c r="E31" s="203">
        <v>403</v>
      </c>
      <c r="F31" s="165"/>
      <c r="G31" s="165"/>
      <c r="H31" s="49"/>
      <c r="I31" s="49"/>
      <c r="J31" s="49"/>
    </row>
    <row r="32" spans="1:10" s="3" customFormat="1" ht="32.1" customHeight="1">
      <c r="A32" s="16"/>
      <c r="B32" s="189" t="s">
        <v>102</v>
      </c>
      <c r="C32" s="211">
        <v>717.98</v>
      </c>
      <c r="D32" s="211">
        <v>819.99</v>
      </c>
      <c r="E32" s="211">
        <v>1537.97</v>
      </c>
      <c r="H32" s="49"/>
      <c r="I32" s="49"/>
      <c r="J32" s="49"/>
    </row>
    <row r="33" spans="1:252" s="3" customFormat="1" ht="32.1" customHeight="1">
      <c r="A33" s="16"/>
      <c r="B33" s="185" t="s">
        <v>103</v>
      </c>
      <c r="C33" s="211">
        <v>166</v>
      </c>
      <c r="D33" s="211">
        <v>205</v>
      </c>
      <c r="E33" s="203">
        <v>371</v>
      </c>
      <c r="H33" s="49"/>
      <c r="I33" s="49"/>
      <c r="J33" s="49"/>
    </row>
    <row r="34" spans="1:252" s="3" customFormat="1" ht="32.1" customHeight="1">
      <c r="A34" s="16"/>
      <c r="B34" s="185" t="s">
        <v>104</v>
      </c>
      <c r="C34" s="211">
        <v>1025</v>
      </c>
      <c r="D34" s="211">
        <v>274</v>
      </c>
      <c r="E34" s="203">
        <v>1299</v>
      </c>
      <c r="G34" s="165"/>
      <c r="H34" s="49"/>
      <c r="I34" s="49"/>
      <c r="J34" s="49"/>
    </row>
    <row r="35" spans="1:252" s="3" customFormat="1" ht="32.1" customHeight="1">
      <c r="A35" s="16"/>
      <c r="B35" s="185" t="s">
        <v>105</v>
      </c>
      <c r="C35" s="211">
        <v>1865</v>
      </c>
      <c r="D35" s="211">
        <v>1687</v>
      </c>
      <c r="E35" s="211">
        <v>3552</v>
      </c>
      <c r="G35" s="165"/>
      <c r="H35" s="49"/>
      <c r="I35" s="49"/>
      <c r="J35" s="49"/>
    </row>
    <row r="36" spans="1:252" s="3" customFormat="1" ht="32.1" customHeight="1">
      <c r="A36" s="16"/>
      <c r="B36" s="23" t="s">
        <v>106</v>
      </c>
      <c r="C36" s="200">
        <v>1302</v>
      </c>
      <c r="D36" s="200">
        <v>2092</v>
      </c>
      <c r="E36" s="201">
        <v>3394</v>
      </c>
      <c r="G36" s="165"/>
      <c r="H36" s="49"/>
      <c r="I36" s="49"/>
      <c r="J36" s="49"/>
    </row>
    <row r="37" spans="1:252" s="3" customFormat="1" ht="32.1" customHeight="1">
      <c r="A37" s="16"/>
      <c r="B37" s="23" t="s">
        <v>21</v>
      </c>
      <c r="C37" s="200">
        <v>101</v>
      </c>
      <c r="D37" s="200">
        <v>338</v>
      </c>
      <c r="E37" s="201">
        <v>439</v>
      </c>
      <c r="H37" s="49"/>
      <c r="I37" s="49"/>
      <c r="J37" s="49"/>
    </row>
    <row r="38" spans="1:252" s="3" customFormat="1" ht="32.1" customHeight="1" thickBot="1">
      <c r="A38" s="16"/>
      <c r="B38" s="171" t="s">
        <v>30</v>
      </c>
      <c r="C38" s="200">
        <v>13046.86</v>
      </c>
      <c r="D38" s="200">
        <v>51144.520000000004</v>
      </c>
      <c r="E38" s="201">
        <v>64191.380000000005</v>
      </c>
      <c r="G38" s="166"/>
      <c r="H38" s="49"/>
      <c r="I38" s="49"/>
      <c r="J38" s="49"/>
    </row>
    <row r="39" spans="1:252" s="3" customFormat="1" ht="32.1" customHeight="1" thickTop="1" thickBot="1">
      <c r="A39" s="16"/>
      <c r="B39" s="176" t="s">
        <v>31</v>
      </c>
      <c r="C39" s="212">
        <v>1965</v>
      </c>
      <c r="D39" s="212">
        <v>1769</v>
      </c>
      <c r="E39" s="213">
        <v>3734</v>
      </c>
      <c r="H39" s="49"/>
      <c r="I39" s="49"/>
      <c r="J39" s="49"/>
    </row>
    <row r="40" spans="1:252" s="3" customFormat="1" ht="32.1" customHeight="1" thickTop="1">
      <c r="A40" s="16"/>
      <c r="B40" s="67" t="s">
        <v>32</v>
      </c>
      <c r="C40" s="212">
        <v>6867.43</v>
      </c>
      <c r="D40" s="212">
        <v>4963.33</v>
      </c>
      <c r="E40" s="212">
        <v>11830.76</v>
      </c>
      <c r="F40" s="165"/>
      <c r="H40" s="49"/>
      <c r="I40" s="49"/>
      <c r="J40" s="49"/>
    </row>
    <row r="41" spans="1:252" s="3" customFormat="1" ht="32.1" customHeight="1" thickBot="1">
      <c r="A41" s="16"/>
      <c r="B41" s="44" t="s">
        <v>33</v>
      </c>
      <c r="C41" s="198"/>
      <c r="D41" s="198"/>
      <c r="E41" s="214"/>
      <c r="F41" s="165"/>
      <c r="H41" s="49"/>
      <c r="I41" s="49"/>
      <c r="J41" s="49"/>
    </row>
    <row r="42" spans="1:252" s="3" customFormat="1" ht="32.1" customHeight="1" thickTop="1">
      <c r="A42" s="16"/>
      <c r="B42" s="47" t="s">
        <v>34</v>
      </c>
      <c r="C42" s="199">
        <v>5428</v>
      </c>
      <c r="D42" s="199">
        <v>4247</v>
      </c>
      <c r="E42" s="199">
        <v>9675</v>
      </c>
      <c r="H42" s="49"/>
      <c r="I42" s="49"/>
      <c r="J42" s="49"/>
    </row>
    <row r="43" spans="1:252" s="3" customFormat="1" ht="32.1" customHeight="1">
      <c r="A43" s="16"/>
      <c r="B43" s="23" t="s">
        <v>35</v>
      </c>
      <c r="C43" s="201">
        <v>5362</v>
      </c>
      <c r="D43" s="201">
        <v>4169</v>
      </c>
      <c r="E43" s="201">
        <v>9531</v>
      </c>
      <c r="F43" s="166"/>
      <c r="H43" s="49"/>
      <c r="I43" s="49"/>
      <c r="J43" s="49"/>
    </row>
    <row r="44" spans="1:252" s="3" customFormat="1" ht="32.1" customHeight="1" thickBot="1">
      <c r="A44" s="16"/>
      <c r="B44" s="34" t="s">
        <v>36</v>
      </c>
      <c r="C44" s="201">
        <v>66</v>
      </c>
      <c r="D44" s="201">
        <v>78</v>
      </c>
      <c r="E44" s="201">
        <v>144</v>
      </c>
      <c r="F44" s="165"/>
      <c r="G44" s="165"/>
      <c r="H44" s="49"/>
      <c r="I44" s="49"/>
      <c r="J44" s="49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</row>
    <row r="45" spans="1:252" s="3" customFormat="1" ht="27" thickTop="1">
      <c r="A45" s="1"/>
      <c r="B45" s="9"/>
      <c r="C45" s="51"/>
      <c r="D45" s="51"/>
      <c r="E45" s="51"/>
    </row>
    <row r="46" spans="1:252" s="57" customFormat="1" ht="26.25">
      <c r="A46" s="53"/>
      <c r="B46" s="55"/>
      <c r="C46" s="56"/>
      <c r="D46" s="196"/>
      <c r="E46" s="52" t="s">
        <v>144</v>
      </c>
      <c r="F46" s="3"/>
      <c r="G46" s="3"/>
      <c r="H46" s="3"/>
      <c r="I46" s="3"/>
      <c r="J46" s="3"/>
    </row>
    <row r="47" spans="1:252" s="57" customFormat="1" ht="52.5" customHeight="1">
      <c r="A47" s="53"/>
      <c r="B47" s="193" t="s">
        <v>38</v>
      </c>
      <c r="F47" s="3"/>
      <c r="G47" s="3"/>
      <c r="H47" s="3"/>
      <c r="I47" s="3"/>
      <c r="J47" s="3"/>
    </row>
    <row r="48" spans="1:252" s="3" customFormat="1" ht="54" customHeight="1">
      <c r="A48" s="1"/>
      <c r="B48" s="194" t="s">
        <v>142</v>
      </c>
      <c r="C48" s="7"/>
      <c r="D48" s="7"/>
      <c r="E48" s="7"/>
      <c r="H48" s="57"/>
      <c r="I48" s="57"/>
      <c r="J48" s="57"/>
    </row>
    <row r="49" spans="1:10" s="3" customFormat="1" ht="48.75" customHeight="1">
      <c r="A49" s="1"/>
      <c r="B49" s="195" t="s">
        <v>134</v>
      </c>
      <c r="C49" s="7"/>
      <c r="D49" s="7"/>
      <c r="E49" s="7"/>
      <c r="F49" s="57"/>
      <c r="G49" s="57"/>
      <c r="H49" s="57"/>
      <c r="I49" s="57"/>
      <c r="J49" s="57"/>
    </row>
    <row r="50" spans="1:10" ht="44.25">
      <c r="B50" s="195" t="s">
        <v>135</v>
      </c>
      <c r="F50" s="57"/>
      <c r="G50" s="57"/>
      <c r="H50" s="3"/>
      <c r="I50" s="3"/>
      <c r="J50" s="3"/>
    </row>
    <row r="51" spans="1:10" ht="44.25">
      <c r="B51" s="195" t="s">
        <v>136</v>
      </c>
      <c r="F51" s="3"/>
      <c r="G51" s="3"/>
      <c r="H51" s="3"/>
      <c r="I51" s="3"/>
      <c r="J51" s="3"/>
    </row>
    <row r="52" spans="1:10" ht="25.5">
      <c r="B52" s="169"/>
      <c r="F52" s="3"/>
      <c r="G52" s="3"/>
    </row>
    <row r="53" spans="1:10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R53"/>
  <sheetViews>
    <sheetView zoomScale="40" zoomScaleNormal="4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52" width="20.28515625" customWidth="1"/>
    <col min="255" max="255" width="17.28515625" bestFit="1" customWidth="1"/>
    <col min="256" max="256" width="132.140625" customWidth="1"/>
    <col min="257" max="258" width="0" hidden="1" customWidth="1"/>
    <col min="259" max="308" width="20.28515625" customWidth="1"/>
    <col min="511" max="511" width="17.28515625" bestFit="1" customWidth="1"/>
    <col min="512" max="512" width="132.140625" customWidth="1"/>
    <col min="513" max="514" width="0" hidden="1" customWidth="1"/>
    <col min="515" max="564" width="20.28515625" customWidth="1"/>
    <col min="767" max="767" width="17.28515625" bestFit="1" customWidth="1"/>
    <col min="768" max="768" width="132.140625" customWidth="1"/>
    <col min="769" max="770" width="0" hidden="1" customWidth="1"/>
    <col min="771" max="820" width="20.28515625" customWidth="1"/>
    <col min="1023" max="1023" width="17.28515625" bestFit="1" customWidth="1"/>
    <col min="1024" max="1024" width="132.140625" customWidth="1"/>
    <col min="1025" max="1026" width="0" hidden="1" customWidth="1"/>
    <col min="1027" max="1076" width="20.28515625" customWidth="1"/>
    <col min="1279" max="1279" width="17.28515625" bestFit="1" customWidth="1"/>
    <col min="1280" max="1280" width="132.140625" customWidth="1"/>
    <col min="1281" max="1282" width="0" hidden="1" customWidth="1"/>
    <col min="1283" max="1332" width="20.28515625" customWidth="1"/>
    <col min="1535" max="1535" width="17.28515625" bestFit="1" customWidth="1"/>
    <col min="1536" max="1536" width="132.140625" customWidth="1"/>
    <col min="1537" max="1538" width="0" hidden="1" customWidth="1"/>
    <col min="1539" max="1588" width="20.28515625" customWidth="1"/>
    <col min="1791" max="1791" width="17.28515625" bestFit="1" customWidth="1"/>
    <col min="1792" max="1792" width="132.140625" customWidth="1"/>
    <col min="1793" max="1794" width="0" hidden="1" customWidth="1"/>
    <col min="1795" max="1844" width="20.28515625" customWidth="1"/>
    <col min="2047" max="2047" width="17.28515625" bestFit="1" customWidth="1"/>
    <col min="2048" max="2048" width="132.140625" customWidth="1"/>
    <col min="2049" max="2050" width="0" hidden="1" customWidth="1"/>
    <col min="2051" max="2100" width="20.28515625" customWidth="1"/>
    <col min="2303" max="2303" width="17.28515625" bestFit="1" customWidth="1"/>
    <col min="2304" max="2304" width="132.140625" customWidth="1"/>
    <col min="2305" max="2306" width="0" hidden="1" customWidth="1"/>
    <col min="2307" max="2356" width="20.28515625" customWidth="1"/>
    <col min="2559" max="2559" width="17.28515625" bestFit="1" customWidth="1"/>
    <col min="2560" max="2560" width="132.140625" customWidth="1"/>
    <col min="2561" max="2562" width="0" hidden="1" customWidth="1"/>
    <col min="2563" max="2612" width="20.28515625" customWidth="1"/>
    <col min="2815" max="2815" width="17.28515625" bestFit="1" customWidth="1"/>
    <col min="2816" max="2816" width="132.140625" customWidth="1"/>
    <col min="2817" max="2818" width="0" hidden="1" customWidth="1"/>
    <col min="2819" max="2868" width="20.28515625" customWidth="1"/>
    <col min="3071" max="3071" width="17.28515625" bestFit="1" customWidth="1"/>
    <col min="3072" max="3072" width="132.140625" customWidth="1"/>
    <col min="3073" max="3074" width="0" hidden="1" customWidth="1"/>
    <col min="3075" max="3124" width="20.28515625" customWidth="1"/>
    <col min="3327" max="3327" width="17.28515625" bestFit="1" customWidth="1"/>
    <col min="3328" max="3328" width="132.140625" customWidth="1"/>
    <col min="3329" max="3330" width="0" hidden="1" customWidth="1"/>
    <col min="3331" max="3380" width="20.28515625" customWidth="1"/>
    <col min="3583" max="3583" width="17.28515625" bestFit="1" customWidth="1"/>
    <col min="3584" max="3584" width="132.140625" customWidth="1"/>
    <col min="3585" max="3586" width="0" hidden="1" customWidth="1"/>
    <col min="3587" max="3636" width="20.28515625" customWidth="1"/>
    <col min="3839" max="3839" width="17.28515625" bestFit="1" customWidth="1"/>
    <col min="3840" max="3840" width="132.140625" customWidth="1"/>
    <col min="3841" max="3842" width="0" hidden="1" customWidth="1"/>
    <col min="3843" max="3892" width="20.28515625" customWidth="1"/>
    <col min="4095" max="4095" width="17.28515625" bestFit="1" customWidth="1"/>
    <col min="4096" max="4096" width="132.140625" customWidth="1"/>
    <col min="4097" max="4098" width="0" hidden="1" customWidth="1"/>
    <col min="4099" max="4148" width="20.28515625" customWidth="1"/>
    <col min="4351" max="4351" width="17.28515625" bestFit="1" customWidth="1"/>
    <col min="4352" max="4352" width="132.140625" customWidth="1"/>
    <col min="4353" max="4354" width="0" hidden="1" customWidth="1"/>
    <col min="4355" max="4404" width="20.28515625" customWidth="1"/>
    <col min="4607" max="4607" width="17.28515625" bestFit="1" customWidth="1"/>
    <col min="4608" max="4608" width="132.140625" customWidth="1"/>
    <col min="4609" max="4610" width="0" hidden="1" customWidth="1"/>
    <col min="4611" max="4660" width="20.28515625" customWidth="1"/>
    <col min="4863" max="4863" width="17.28515625" bestFit="1" customWidth="1"/>
    <col min="4864" max="4864" width="132.140625" customWidth="1"/>
    <col min="4865" max="4866" width="0" hidden="1" customWidth="1"/>
    <col min="4867" max="4916" width="20.28515625" customWidth="1"/>
    <col min="5119" max="5119" width="17.28515625" bestFit="1" customWidth="1"/>
    <col min="5120" max="5120" width="132.140625" customWidth="1"/>
    <col min="5121" max="5122" width="0" hidden="1" customWidth="1"/>
    <col min="5123" max="5172" width="20.28515625" customWidth="1"/>
    <col min="5375" max="5375" width="17.28515625" bestFit="1" customWidth="1"/>
    <col min="5376" max="5376" width="132.140625" customWidth="1"/>
    <col min="5377" max="5378" width="0" hidden="1" customWidth="1"/>
    <col min="5379" max="5428" width="20.28515625" customWidth="1"/>
    <col min="5631" max="5631" width="17.28515625" bestFit="1" customWidth="1"/>
    <col min="5632" max="5632" width="132.140625" customWidth="1"/>
    <col min="5633" max="5634" width="0" hidden="1" customWidth="1"/>
    <col min="5635" max="5684" width="20.28515625" customWidth="1"/>
    <col min="5887" max="5887" width="17.28515625" bestFit="1" customWidth="1"/>
    <col min="5888" max="5888" width="132.140625" customWidth="1"/>
    <col min="5889" max="5890" width="0" hidden="1" customWidth="1"/>
    <col min="5891" max="5940" width="20.28515625" customWidth="1"/>
    <col min="6143" max="6143" width="17.28515625" bestFit="1" customWidth="1"/>
    <col min="6144" max="6144" width="132.140625" customWidth="1"/>
    <col min="6145" max="6146" width="0" hidden="1" customWidth="1"/>
    <col min="6147" max="6196" width="20.28515625" customWidth="1"/>
    <col min="6399" max="6399" width="17.28515625" bestFit="1" customWidth="1"/>
    <col min="6400" max="6400" width="132.140625" customWidth="1"/>
    <col min="6401" max="6402" width="0" hidden="1" customWidth="1"/>
    <col min="6403" max="6452" width="20.28515625" customWidth="1"/>
    <col min="6655" max="6655" width="17.28515625" bestFit="1" customWidth="1"/>
    <col min="6656" max="6656" width="132.140625" customWidth="1"/>
    <col min="6657" max="6658" width="0" hidden="1" customWidth="1"/>
    <col min="6659" max="6708" width="20.28515625" customWidth="1"/>
    <col min="6911" max="6911" width="17.28515625" bestFit="1" customWidth="1"/>
    <col min="6912" max="6912" width="132.140625" customWidth="1"/>
    <col min="6913" max="6914" width="0" hidden="1" customWidth="1"/>
    <col min="6915" max="6964" width="20.28515625" customWidth="1"/>
    <col min="7167" max="7167" width="17.28515625" bestFit="1" customWidth="1"/>
    <col min="7168" max="7168" width="132.140625" customWidth="1"/>
    <col min="7169" max="7170" width="0" hidden="1" customWidth="1"/>
    <col min="7171" max="7220" width="20.28515625" customWidth="1"/>
    <col min="7423" max="7423" width="17.28515625" bestFit="1" customWidth="1"/>
    <col min="7424" max="7424" width="132.140625" customWidth="1"/>
    <col min="7425" max="7426" width="0" hidden="1" customWidth="1"/>
    <col min="7427" max="7476" width="20.28515625" customWidth="1"/>
    <col min="7679" max="7679" width="17.28515625" bestFit="1" customWidth="1"/>
    <col min="7680" max="7680" width="132.140625" customWidth="1"/>
    <col min="7681" max="7682" width="0" hidden="1" customWidth="1"/>
    <col min="7683" max="7732" width="20.28515625" customWidth="1"/>
    <col min="7935" max="7935" width="17.28515625" bestFit="1" customWidth="1"/>
    <col min="7936" max="7936" width="132.140625" customWidth="1"/>
    <col min="7937" max="7938" width="0" hidden="1" customWidth="1"/>
    <col min="7939" max="7988" width="20.28515625" customWidth="1"/>
    <col min="8191" max="8191" width="17.28515625" bestFit="1" customWidth="1"/>
    <col min="8192" max="8192" width="132.140625" customWidth="1"/>
    <col min="8193" max="8194" width="0" hidden="1" customWidth="1"/>
    <col min="8195" max="8244" width="20.28515625" customWidth="1"/>
    <col min="8447" max="8447" width="17.28515625" bestFit="1" customWidth="1"/>
    <col min="8448" max="8448" width="132.140625" customWidth="1"/>
    <col min="8449" max="8450" width="0" hidden="1" customWidth="1"/>
    <col min="8451" max="8500" width="20.28515625" customWidth="1"/>
    <col min="8703" max="8703" width="17.28515625" bestFit="1" customWidth="1"/>
    <col min="8704" max="8704" width="132.140625" customWidth="1"/>
    <col min="8705" max="8706" width="0" hidden="1" customWidth="1"/>
    <col min="8707" max="8756" width="20.28515625" customWidth="1"/>
    <col min="8959" max="8959" width="17.28515625" bestFit="1" customWidth="1"/>
    <col min="8960" max="8960" width="132.140625" customWidth="1"/>
    <col min="8961" max="8962" width="0" hidden="1" customWidth="1"/>
    <col min="8963" max="9012" width="20.28515625" customWidth="1"/>
    <col min="9215" max="9215" width="17.28515625" bestFit="1" customWidth="1"/>
    <col min="9216" max="9216" width="132.140625" customWidth="1"/>
    <col min="9217" max="9218" width="0" hidden="1" customWidth="1"/>
    <col min="9219" max="9268" width="20.28515625" customWidth="1"/>
    <col min="9471" max="9471" width="17.28515625" bestFit="1" customWidth="1"/>
    <col min="9472" max="9472" width="132.140625" customWidth="1"/>
    <col min="9473" max="9474" width="0" hidden="1" customWidth="1"/>
    <col min="9475" max="9524" width="20.28515625" customWidth="1"/>
    <col min="9727" max="9727" width="17.28515625" bestFit="1" customWidth="1"/>
    <col min="9728" max="9728" width="132.140625" customWidth="1"/>
    <col min="9729" max="9730" width="0" hidden="1" customWidth="1"/>
    <col min="9731" max="9780" width="20.28515625" customWidth="1"/>
    <col min="9983" max="9983" width="17.28515625" bestFit="1" customWidth="1"/>
    <col min="9984" max="9984" width="132.140625" customWidth="1"/>
    <col min="9985" max="9986" width="0" hidden="1" customWidth="1"/>
    <col min="9987" max="10036" width="20.28515625" customWidth="1"/>
    <col min="10239" max="10239" width="17.28515625" bestFit="1" customWidth="1"/>
    <col min="10240" max="10240" width="132.140625" customWidth="1"/>
    <col min="10241" max="10242" width="0" hidden="1" customWidth="1"/>
    <col min="10243" max="10292" width="20.28515625" customWidth="1"/>
    <col min="10495" max="10495" width="17.28515625" bestFit="1" customWidth="1"/>
    <col min="10496" max="10496" width="132.140625" customWidth="1"/>
    <col min="10497" max="10498" width="0" hidden="1" customWidth="1"/>
    <col min="10499" max="10548" width="20.28515625" customWidth="1"/>
    <col min="10751" max="10751" width="17.28515625" bestFit="1" customWidth="1"/>
    <col min="10752" max="10752" width="132.140625" customWidth="1"/>
    <col min="10753" max="10754" width="0" hidden="1" customWidth="1"/>
    <col min="10755" max="10804" width="20.28515625" customWidth="1"/>
    <col min="11007" max="11007" width="17.28515625" bestFit="1" customWidth="1"/>
    <col min="11008" max="11008" width="132.140625" customWidth="1"/>
    <col min="11009" max="11010" width="0" hidden="1" customWidth="1"/>
    <col min="11011" max="11060" width="20.28515625" customWidth="1"/>
    <col min="11263" max="11263" width="17.28515625" bestFit="1" customWidth="1"/>
    <col min="11264" max="11264" width="132.140625" customWidth="1"/>
    <col min="11265" max="11266" width="0" hidden="1" customWidth="1"/>
    <col min="11267" max="11316" width="20.28515625" customWidth="1"/>
    <col min="11519" max="11519" width="17.28515625" bestFit="1" customWidth="1"/>
    <col min="11520" max="11520" width="132.140625" customWidth="1"/>
    <col min="11521" max="11522" width="0" hidden="1" customWidth="1"/>
    <col min="11523" max="11572" width="20.28515625" customWidth="1"/>
    <col min="11775" max="11775" width="17.28515625" bestFit="1" customWidth="1"/>
    <col min="11776" max="11776" width="132.140625" customWidth="1"/>
    <col min="11777" max="11778" width="0" hidden="1" customWidth="1"/>
    <col min="11779" max="11828" width="20.28515625" customWidth="1"/>
    <col min="12031" max="12031" width="17.28515625" bestFit="1" customWidth="1"/>
    <col min="12032" max="12032" width="132.140625" customWidth="1"/>
    <col min="12033" max="12034" width="0" hidden="1" customWidth="1"/>
    <col min="12035" max="12084" width="20.28515625" customWidth="1"/>
    <col min="12287" max="12287" width="17.28515625" bestFit="1" customWidth="1"/>
    <col min="12288" max="12288" width="132.140625" customWidth="1"/>
    <col min="12289" max="12290" width="0" hidden="1" customWidth="1"/>
    <col min="12291" max="12340" width="20.28515625" customWidth="1"/>
    <col min="12543" max="12543" width="17.28515625" bestFit="1" customWidth="1"/>
    <col min="12544" max="12544" width="132.140625" customWidth="1"/>
    <col min="12545" max="12546" width="0" hidden="1" customWidth="1"/>
    <col min="12547" max="12596" width="20.28515625" customWidth="1"/>
    <col min="12799" max="12799" width="17.28515625" bestFit="1" customWidth="1"/>
    <col min="12800" max="12800" width="132.140625" customWidth="1"/>
    <col min="12801" max="12802" width="0" hidden="1" customWidth="1"/>
    <col min="12803" max="12852" width="20.28515625" customWidth="1"/>
    <col min="13055" max="13055" width="17.28515625" bestFit="1" customWidth="1"/>
    <col min="13056" max="13056" width="132.140625" customWidth="1"/>
    <col min="13057" max="13058" width="0" hidden="1" customWidth="1"/>
    <col min="13059" max="13108" width="20.28515625" customWidth="1"/>
    <col min="13311" max="13311" width="17.28515625" bestFit="1" customWidth="1"/>
    <col min="13312" max="13312" width="132.140625" customWidth="1"/>
    <col min="13313" max="13314" width="0" hidden="1" customWidth="1"/>
    <col min="13315" max="13364" width="20.28515625" customWidth="1"/>
    <col min="13567" max="13567" width="17.28515625" bestFit="1" customWidth="1"/>
    <col min="13568" max="13568" width="132.140625" customWidth="1"/>
    <col min="13569" max="13570" width="0" hidden="1" customWidth="1"/>
    <col min="13571" max="13620" width="20.28515625" customWidth="1"/>
    <col min="13823" max="13823" width="17.28515625" bestFit="1" customWidth="1"/>
    <col min="13824" max="13824" width="132.140625" customWidth="1"/>
    <col min="13825" max="13826" width="0" hidden="1" customWidth="1"/>
    <col min="13827" max="13876" width="20.28515625" customWidth="1"/>
    <col min="14079" max="14079" width="17.28515625" bestFit="1" customWidth="1"/>
    <col min="14080" max="14080" width="132.140625" customWidth="1"/>
    <col min="14081" max="14082" width="0" hidden="1" customWidth="1"/>
    <col min="14083" max="14132" width="20.28515625" customWidth="1"/>
    <col min="14335" max="14335" width="17.28515625" bestFit="1" customWidth="1"/>
    <col min="14336" max="14336" width="132.140625" customWidth="1"/>
    <col min="14337" max="14338" width="0" hidden="1" customWidth="1"/>
    <col min="14339" max="14388" width="20.28515625" customWidth="1"/>
    <col min="14591" max="14591" width="17.28515625" bestFit="1" customWidth="1"/>
    <col min="14592" max="14592" width="132.140625" customWidth="1"/>
    <col min="14593" max="14594" width="0" hidden="1" customWidth="1"/>
    <col min="14595" max="14644" width="20.28515625" customWidth="1"/>
    <col min="14847" max="14847" width="17.28515625" bestFit="1" customWidth="1"/>
    <col min="14848" max="14848" width="132.140625" customWidth="1"/>
    <col min="14849" max="14850" width="0" hidden="1" customWidth="1"/>
    <col min="14851" max="14900" width="20.28515625" customWidth="1"/>
    <col min="15103" max="15103" width="17.28515625" bestFit="1" customWidth="1"/>
    <col min="15104" max="15104" width="132.140625" customWidth="1"/>
    <col min="15105" max="15106" width="0" hidden="1" customWidth="1"/>
    <col min="15107" max="15156" width="20.28515625" customWidth="1"/>
    <col min="15359" max="15359" width="17.28515625" bestFit="1" customWidth="1"/>
    <col min="15360" max="15360" width="132.140625" customWidth="1"/>
    <col min="15361" max="15362" width="0" hidden="1" customWidth="1"/>
    <col min="15363" max="15412" width="20.28515625" customWidth="1"/>
    <col min="15615" max="15615" width="17.28515625" bestFit="1" customWidth="1"/>
    <col min="15616" max="15616" width="132.140625" customWidth="1"/>
    <col min="15617" max="15618" width="0" hidden="1" customWidth="1"/>
    <col min="15619" max="15668" width="20.28515625" customWidth="1"/>
    <col min="15871" max="15871" width="17.28515625" bestFit="1" customWidth="1"/>
    <col min="15872" max="15872" width="132.140625" customWidth="1"/>
    <col min="15873" max="15874" width="0" hidden="1" customWidth="1"/>
    <col min="15875" max="15924" width="20.28515625" customWidth="1"/>
    <col min="16127" max="16127" width="17.28515625" bestFit="1" customWidth="1"/>
    <col min="16128" max="16128" width="132.140625" customWidth="1"/>
    <col min="16129" max="16130" width="0" hidden="1" customWidth="1"/>
    <col min="16131" max="16180" width="20.28515625" customWidth="1"/>
  </cols>
  <sheetData>
    <row r="1" spans="1:252" s="3" customFormat="1" ht="25.5">
      <c r="A1" s="1"/>
      <c r="B1" s="2"/>
      <c r="C1" s="4"/>
      <c r="D1" s="4"/>
      <c r="E1" s="4"/>
    </row>
    <row r="2" spans="1:252" s="3" customFormat="1" ht="25.5">
      <c r="A2" s="1"/>
      <c r="B2" s="2"/>
      <c r="C2" s="4"/>
      <c r="D2" s="4"/>
      <c r="E2" s="4"/>
    </row>
    <row r="3" spans="1:252" s="3" customFormat="1" ht="26.25">
      <c r="A3" s="1"/>
      <c r="B3" s="191" t="s">
        <v>145</v>
      </c>
      <c r="C3" s="7"/>
      <c r="D3" s="7"/>
      <c r="E3" s="7"/>
    </row>
    <row r="4" spans="1:252" s="3" customFormat="1" ht="30">
      <c r="A4" s="1"/>
      <c r="B4" s="5"/>
      <c r="C4" s="7"/>
      <c r="D4" s="7"/>
      <c r="E4" s="7"/>
    </row>
    <row r="5" spans="1:252" s="3" customFormat="1" ht="31.5" thickBot="1">
      <c r="A5" s="1"/>
      <c r="B5" s="8"/>
      <c r="C5" s="7"/>
      <c r="D5" s="7"/>
      <c r="E5" s="7"/>
    </row>
    <row r="6" spans="1:252" s="3" customFormat="1" ht="35.25" customHeight="1" thickTop="1" thickBot="1">
      <c r="A6" s="1"/>
      <c r="B6" s="9"/>
      <c r="C6" s="197" t="s">
        <v>1</v>
      </c>
      <c r="D6" s="197" t="s">
        <v>2</v>
      </c>
      <c r="E6" s="197" t="s">
        <v>3</v>
      </c>
    </row>
    <row r="7" spans="1:252" s="3" customFormat="1" ht="32.1" customHeight="1" thickTop="1" thickBot="1">
      <c r="A7" s="1"/>
      <c r="B7" s="11" t="s">
        <v>4</v>
      </c>
      <c r="C7" s="198">
        <v>67136.56</v>
      </c>
      <c r="D7" s="198">
        <v>142281.84</v>
      </c>
      <c r="E7" s="198">
        <v>209418.4</v>
      </c>
      <c r="F7" s="49"/>
      <c r="G7" s="49"/>
      <c r="H7" s="49"/>
      <c r="I7" s="49"/>
      <c r="J7" s="49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s="3" customFormat="1" ht="32.1" customHeight="1" thickTop="1">
      <c r="A8" s="16"/>
      <c r="B8" s="17" t="s">
        <v>5</v>
      </c>
      <c r="C8" s="199">
        <v>35328.400000000001</v>
      </c>
      <c r="D8" s="199">
        <v>77376.760000000009</v>
      </c>
      <c r="E8" s="199">
        <v>112705.16</v>
      </c>
      <c r="F8" s="49"/>
      <c r="G8" s="49"/>
      <c r="H8" s="49"/>
      <c r="I8" s="49"/>
      <c r="J8" s="49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s="3" customFormat="1" ht="32.1" customHeight="1">
      <c r="A9" s="16"/>
      <c r="B9" s="20" t="s">
        <v>100</v>
      </c>
      <c r="C9" s="200">
        <v>190</v>
      </c>
      <c r="D9" s="200">
        <v>263</v>
      </c>
      <c r="E9" s="201">
        <v>453</v>
      </c>
      <c r="F9" s="15"/>
      <c r="G9" s="164"/>
      <c r="H9" s="49"/>
      <c r="I9" s="49"/>
      <c r="J9" s="4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s="3" customFormat="1" ht="32.1" customHeight="1">
      <c r="A10" s="16"/>
      <c r="B10" s="23" t="s">
        <v>101</v>
      </c>
      <c r="C10" s="200">
        <v>1769.86</v>
      </c>
      <c r="D10" s="200">
        <v>1419.8700000000001</v>
      </c>
      <c r="E10" s="201">
        <v>3189.73</v>
      </c>
      <c r="F10" s="165"/>
      <c r="G10" s="164"/>
      <c r="H10" s="49"/>
      <c r="I10" s="49"/>
      <c r="J10" s="49"/>
    </row>
    <row r="11" spans="1:252" s="3" customFormat="1" ht="32.1" customHeight="1">
      <c r="A11" s="16"/>
      <c r="B11" s="23" t="s">
        <v>10</v>
      </c>
      <c r="C11" s="201">
        <v>209</v>
      </c>
      <c r="D11" s="201">
        <v>326</v>
      </c>
      <c r="E11" s="201">
        <v>535</v>
      </c>
      <c r="G11" s="164"/>
      <c r="H11" s="49"/>
      <c r="I11" s="49"/>
      <c r="J11" s="49"/>
    </row>
    <row r="12" spans="1:252" s="3" customFormat="1" ht="32.1" customHeight="1">
      <c r="A12" s="16"/>
      <c r="B12" s="24" t="s">
        <v>102</v>
      </c>
      <c r="C12" s="202">
        <v>494</v>
      </c>
      <c r="D12" s="202">
        <v>663</v>
      </c>
      <c r="E12" s="201">
        <v>1157</v>
      </c>
      <c r="G12" s="164"/>
      <c r="H12" s="49"/>
      <c r="I12" s="49"/>
      <c r="J12" s="49"/>
    </row>
    <row r="13" spans="1:252" s="3" customFormat="1" ht="32.1" customHeight="1">
      <c r="A13" s="16"/>
      <c r="B13" s="23" t="s">
        <v>103</v>
      </c>
      <c r="C13" s="202">
        <v>1739</v>
      </c>
      <c r="D13" s="202">
        <v>1722</v>
      </c>
      <c r="E13" s="201">
        <v>3461</v>
      </c>
      <c r="G13" s="164"/>
      <c r="H13" s="49"/>
      <c r="I13" s="49"/>
      <c r="J13" s="49"/>
    </row>
    <row r="14" spans="1:252" s="3" customFormat="1" ht="32.1" customHeight="1">
      <c r="A14" s="16"/>
      <c r="B14" s="23" t="s">
        <v>104</v>
      </c>
      <c r="C14" s="202">
        <v>2245.9499999999998</v>
      </c>
      <c r="D14" s="202">
        <v>738</v>
      </c>
      <c r="E14" s="201">
        <v>2983.95</v>
      </c>
      <c r="F14" s="165"/>
      <c r="G14" s="164"/>
      <c r="H14" s="49"/>
      <c r="I14" s="49"/>
      <c r="J14" s="49"/>
    </row>
    <row r="15" spans="1:252" s="3" customFormat="1" ht="32.1" customHeight="1">
      <c r="A15" s="16"/>
      <c r="B15" s="23" t="s">
        <v>105</v>
      </c>
      <c r="C15" s="202">
        <v>2721</v>
      </c>
      <c r="D15" s="202">
        <v>4123</v>
      </c>
      <c r="E15" s="201">
        <v>6844</v>
      </c>
      <c r="F15" s="165"/>
      <c r="G15" s="164"/>
      <c r="H15" s="49"/>
      <c r="I15" s="49"/>
      <c r="J15" s="49"/>
    </row>
    <row r="16" spans="1:252" s="3" customFormat="1" ht="32.1" customHeight="1">
      <c r="A16" s="16"/>
      <c r="B16" s="23" t="s">
        <v>106</v>
      </c>
      <c r="C16" s="202">
        <v>193</v>
      </c>
      <c r="D16" s="202">
        <v>271</v>
      </c>
      <c r="E16" s="201">
        <v>464</v>
      </c>
      <c r="F16" s="165"/>
      <c r="G16" s="164"/>
      <c r="H16" s="49"/>
      <c r="I16" s="49"/>
      <c r="J16" s="49"/>
    </row>
    <row r="17" spans="1:10" s="3" customFormat="1" ht="32.1" customHeight="1">
      <c r="A17" s="16"/>
      <c r="B17" s="23" t="s">
        <v>52</v>
      </c>
      <c r="C17" s="202">
        <v>1568</v>
      </c>
      <c r="D17" s="202">
        <v>1709</v>
      </c>
      <c r="E17" s="203">
        <v>3277</v>
      </c>
      <c r="G17" s="164"/>
      <c r="H17" s="49"/>
      <c r="I17" s="49"/>
      <c r="J17" s="49"/>
    </row>
    <row r="18" spans="1:10" s="3" customFormat="1" ht="32.1" customHeight="1">
      <c r="A18" s="16"/>
      <c r="B18" s="23" t="s">
        <v>54</v>
      </c>
      <c r="C18" s="202">
        <v>156</v>
      </c>
      <c r="D18" s="202">
        <v>289</v>
      </c>
      <c r="E18" s="201">
        <v>445</v>
      </c>
      <c r="F18" s="165"/>
      <c r="G18" s="164"/>
    </row>
    <row r="19" spans="1:10" s="3" customFormat="1" ht="32.1" customHeight="1" thickBot="1">
      <c r="A19" s="16"/>
      <c r="B19" s="171" t="s">
        <v>63</v>
      </c>
      <c r="C19" s="204">
        <v>77</v>
      </c>
      <c r="D19" s="204">
        <v>88</v>
      </c>
      <c r="E19" s="205">
        <v>165</v>
      </c>
      <c r="G19" s="164"/>
      <c r="H19" s="49"/>
      <c r="I19" s="49"/>
      <c r="J19" s="49"/>
    </row>
    <row r="20" spans="1:10" s="3" customFormat="1" ht="31.5" customHeight="1" thickTop="1">
      <c r="A20" s="16"/>
      <c r="B20" s="173" t="s">
        <v>47</v>
      </c>
      <c r="C20" s="206">
        <v>11362.81</v>
      </c>
      <c r="D20" s="206">
        <v>11611.869999999999</v>
      </c>
      <c r="E20" s="206">
        <v>22974.68</v>
      </c>
      <c r="G20" s="164"/>
      <c r="H20" s="49"/>
      <c r="I20" s="49"/>
      <c r="J20" s="49"/>
    </row>
    <row r="21" spans="1:10" s="3" customFormat="1" ht="31.5" customHeight="1">
      <c r="A21" s="16"/>
      <c r="B21" s="23" t="s">
        <v>18</v>
      </c>
      <c r="C21" s="201">
        <v>1737</v>
      </c>
      <c r="D21" s="201">
        <v>260</v>
      </c>
      <c r="E21" s="202">
        <v>1997</v>
      </c>
      <c r="G21" s="164"/>
      <c r="H21" s="49"/>
      <c r="I21" s="49"/>
      <c r="J21" s="49"/>
    </row>
    <row r="22" spans="1:10" s="3" customFormat="1" ht="31.5" customHeight="1">
      <c r="A22" s="16"/>
      <c r="B22" s="23" t="s">
        <v>19</v>
      </c>
      <c r="C22" s="201">
        <v>55</v>
      </c>
      <c r="D22" s="201">
        <v>62</v>
      </c>
      <c r="E22" s="202">
        <v>117</v>
      </c>
      <c r="G22" s="164"/>
      <c r="H22" s="49"/>
      <c r="I22" s="49"/>
      <c r="J22" s="49"/>
    </row>
    <row r="23" spans="1:10" s="3" customFormat="1" ht="32.1" customHeight="1">
      <c r="A23" s="16"/>
      <c r="B23" s="23" t="s">
        <v>20</v>
      </c>
      <c r="C23" s="201">
        <v>235</v>
      </c>
      <c r="D23" s="201">
        <v>170</v>
      </c>
      <c r="E23" s="202">
        <v>405</v>
      </c>
      <c r="F23" s="165"/>
      <c r="G23" s="164"/>
      <c r="H23" s="49"/>
      <c r="I23" s="49"/>
      <c r="J23" s="49"/>
    </row>
    <row r="24" spans="1:10" s="3" customFormat="1" ht="32.1" customHeight="1">
      <c r="A24" s="16"/>
      <c r="B24" s="23" t="s">
        <v>24</v>
      </c>
      <c r="C24" s="207">
        <v>6114</v>
      </c>
      <c r="D24" s="207">
        <v>3661</v>
      </c>
      <c r="E24" s="202">
        <v>9775</v>
      </c>
      <c r="G24" s="165"/>
      <c r="H24" s="49"/>
      <c r="I24" s="49"/>
      <c r="J24" s="49"/>
    </row>
    <row r="25" spans="1:10" s="3" customFormat="1" ht="32.1" customHeight="1">
      <c r="A25" s="16"/>
      <c r="B25" s="23" t="s">
        <v>25</v>
      </c>
      <c r="C25" s="208">
        <v>15027.59</v>
      </c>
      <c r="D25" s="208">
        <v>61000.89</v>
      </c>
      <c r="E25" s="202">
        <v>76028.479999999996</v>
      </c>
      <c r="G25" s="165"/>
      <c r="H25" s="49"/>
      <c r="I25" s="49"/>
      <c r="J25" s="49"/>
    </row>
    <row r="26" spans="1:10" s="3" customFormat="1" ht="32.1" customHeight="1">
      <c r="A26" s="16"/>
      <c r="B26" s="23" t="s">
        <v>26</v>
      </c>
      <c r="C26" s="207">
        <v>423</v>
      </c>
      <c r="D26" s="207">
        <v>320</v>
      </c>
      <c r="E26" s="202">
        <v>743</v>
      </c>
      <c r="H26" s="49"/>
      <c r="I26" s="49"/>
      <c r="J26" s="49"/>
    </row>
    <row r="27" spans="1:10" s="3" customFormat="1" ht="32.1" customHeight="1" thickBot="1">
      <c r="A27" s="16"/>
      <c r="B27" s="171" t="s">
        <v>48</v>
      </c>
      <c r="C27" s="207">
        <v>374</v>
      </c>
      <c r="D27" s="207">
        <v>291</v>
      </c>
      <c r="E27" s="204">
        <v>665</v>
      </c>
      <c r="F27" s="165"/>
      <c r="H27" s="49"/>
      <c r="I27" s="49"/>
      <c r="J27" s="49"/>
    </row>
    <row r="28" spans="1:10" s="3" customFormat="1" ht="32.1" customHeight="1" thickTop="1">
      <c r="A28" s="16"/>
      <c r="B28" s="17" t="s">
        <v>28</v>
      </c>
      <c r="C28" s="209">
        <v>18454</v>
      </c>
      <c r="D28" s="209">
        <v>56491</v>
      </c>
      <c r="E28" s="210">
        <v>74945</v>
      </c>
      <c r="F28" s="165"/>
      <c r="G28" s="165"/>
      <c r="H28" s="49"/>
      <c r="I28" s="49"/>
      <c r="J28" s="49"/>
    </row>
    <row r="29" spans="1:10" s="3" customFormat="1" ht="32.1" customHeight="1">
      <c r="A29" s="16"/>
      <c r="B29" s="20" t="s">
        <v>100</v>
      </c>
      <c r="C29" s="200">
        <v>113</v>
      </c>
      <c r="D29" s="200">
        <v>126</v>
      </c>
      <c r="E29" s="201">
        <v>239</v>
      </c>
      <c r="G29" s="165"/>
      <c r="H29" s="49"/>
      <c r="I29" s="49"/>
      <c r="J29" s="49"/>
    </row>
    <row r="30" spans="1:10" s="3" customFormat="1" ht="31.5" customHeight="1">
      <c r="A30" s="16"/>
      <c r="B30" s="185" t="s">
        <v>101</v>
      </c>
      <c r="C30" s="211">
        <v>5</v>
      </c>
      <c r="D30" s="211">
        <v>10</v>
      </c>
      <c r="E30" s="203">
        <v>15</v>
      </c>
      <c r="H30" s="49"/>
      <c r="I30" s="49"/>
      <c r="J30" s="49"/>
    </row>
    <row r="31" spans="1:10" s="3" customFormat="1" ht="32.1" customHeight="1">
      <c r="A31" s="16"/>
      <c r="B31" s="185" t="s">
        <v>10</v>
      </c>
      <c r="C31" s="211">
        <v>179</v>
      </c>
      <c r="D31" s="211">
        <v>235</v>
      </c>
      <c r="E31" s="203">
        <v>414</v>
      </c>
      <c r="F31" s="165"/>
      <c r="G31" s="165"/>
      <c r="H31" s="49"/>
      <c r="I31" s="49"/>
      <c r="J31" s="49"/>
    </row>
    <row r="32" spans="1:10" s="3" customFormat="1" ht="32.1" customHeight="1">
      <c r="A32" s="16"/>
      <c r="B32" s="189" t="s">
        <v>102</v>
      </c>
      <c r="C32" s="211">
        <v>726</v>
      </c>
      <c r="D32" s="211">
        <v>835</v>
      </c>
      <c r="E32" s="211">
        <v>1561</v>
      </c>
      <c r="H32" s="49"/>
      <c r="I32" s="49"/>
      <c r="J32" s="49"/>
    </row>
    <row r="33" spans="1:252" s="3" customFormat="1" ht="32.1" customHeight="1">
      <c r="A33" s="16"/>
      <c r="B33" s="185" t="s">
        <v>103</v>
      </c>
      <c r="C33" s="211">
        <v>166</v>
      </c>
      <c r="D33" s="211">
        <v>204</v>
      </c>
      <c r="E33" s="203">
        <v>370</v>
      </c>
      <c r="H33" s="49"/>
      <c r="I33" s="49"/>
      <c r="J33" s="49"/>
    </row>
    <row r="34" spans="1:252" s="3" customFormat="1" ht="32.1" customHeight="1">
      <c r="A34" s="16"/>
      <c r="B34" s="185" t="s">
        <v>104</v>
      </c>
      <c r="C34" s="211">
        <v>1022</v>
      </c>
      <c r="D34" s="211">
        <v>271</v>
      </c>
      <c r="E34" s="203">
        <v>1293</v>
      </c>
      <c r="G34" s="165"/>
      <c r="H34" s="49"/>
      <c r="I34" s="49"/>
      <c r="J34" s="49"/>
    </row>
    <row r="35" spans="1:252" s="3" customFormat="1" ht="32.1" customHeight="1">
      <c r="A35" s="16"/>
      <c r="B35" s="185" t="s">
        <v>105</v>
      </c>
      <c r="C35" s="211">
        <v>1860</v>
      </c>
      <c r="D35" s="211">
        <v>1678</v>
      </c>
      <c r="E35" s="211">
        <v>3538</v>
      </c>
      <c r="G35" s="165"/>
      <c r="H35" s="49"/>
      <c r="I35" s="49"/>
      <c r="J35" s="49"/>
    </row>
    <row r="36" spans="1:252" s="3" customFormat="1" ht="32.1" customHeight="1">
      <c r="A36" s="16"/>
      <c r="B36" s="23" t="s">
        <v>106</v>
      </c>
      <c r="C36" s="200">
        <v>1380</v>
      </c>
      <c r="D36" s="200">
        <v>2257</v>
      </c>
      <c r="E36" s="201">
        <v>3637</v>
      </c>
      <c r="G36" s="165"/>
      <c r="H36" s="49"/>
      <c r="I36" s="49"/>
      <c r="J36" s="49"/>
    </row>
    <row r="37" spans="1:252" s="3" customFormat="1" ht="32.1" customHeight="1">
      <c r="A37" s="16"/>
      <c r="B37" s="23" t="s">
        <v>21</v>
      </c>
      <c r="C37" s="200">
        <v>101</v>
      </c>
      <c r="D37" s="200">
        <v>343</v>
      </c>
      <c r="E37" s="201">
        <v>444</v>
      </c>
      <c r="H37" s="49"/>
      <c r="I37" s="49"/>
      <c r="J37" s="49"/>
    </row>
    <row r="38" spans="1:252" s="3" customFormat="1" ht="32.1" customHeight="1" thickBot="1">
      <c r="A38" s="16"/>
      <c r="B38" s="171" t="s">
        <v>30</v>
      </c>
      <c r="C38" s="200">
        <v>12902</v>
      </c>
      <c r="D38" s="200">
        <v>50532</v>
      </c>
      <c r="E38" s="201">
        <v>63434</v>
      </c>
      <c r="G38" s="166"/>
      <c r="H38" s="49"/>
      <c r="I38" s="49"/>
      <c r="J38" s="49"/>
    </row>
    <row r="39" spans="1:252" s="3" customFormat="1" ht="32.1" customHeight="1" thickTop="1" thickBot="1">
      <c r="A39" s="16"/>
      <c r="B39" s="176" t="s">
        <v>31</v>
      </c>
      <c r="C39" s="212">
        <v>1953</v>
      </c>
      <c r="D39" s="212">
        <v>1735</v>
      </c>
      <c r="E39" s="213">
        <v>3688</v>
      </c>
      <c r="H39" s="49"/>
      <c r="I39" s="49"/>
      <c r="J39" s="49"/>
    </row>
    <row r="40" spans="1:252" s="3" customFormat="1" ht="32.1" customHeight="1" thickTop="1">
      <c r="A40" s="16"/>
      <c r="B40" s="67" t="s">
        <v>32</v>
      </c>
      <c r="C40" s="212">
        <v>6757.16</v>
      </c>
      <c r="D40" s="212">
        <v>4869.08</v>
      </c>
      <c r="E40" s="212">
        <v>11626.24</v>
      </c>
      <c r="F40" s="165"/>
      <c r="H40" s="49"/>
      <c r="I40" s="49"/>
      <c r="J40" s="49"/>
    </row>
    <row r="41" spans="1:252" s="3" customFormat="1" ht="32.1" customHeight="1" thickBot="1">
      <c r="A41" s="16"/>
      <c r="B41" s="44" t="s">
        <v>33</v>
      </c>
      <c r="C41" s="198"/>
      <c r="D41" s="198"/>
      <c r="E41" s="214"/>
      <c r="F41" s="165"/>
      <c r="H41" s="49"/>
      <c r="I41" s="49"/>
      <c r="J41" s="49"/>
    </row>
    <row r="42" spans="1:252" s="3" customFormat="1" ht="32.1" customHeight="1" thickTop="1">
      <c r="A42" s="16"/>
      <c r="B42" s="47" t="s">
        <v>34</v>
      </c>
      <c r="C42" s="199">
        <v>4644</v>
      </c>
      <c r="D42" s="199">
        <v>1810</v>
      </c>
      <c r="E42" s="199">
        <v>6454</v>
      </c>
      <c r="H42" s="49"/>
      <c r="I42" s="49"/>
      <c r="J42" s="49"/>
    </row>
    <row r="43" spans="1:252" s="3" customFormat="1" ht="32.1" customHeight="1">
      <c r="A43" s="16"/>
      <c r="B43" s="23" t="s">
        <v>35</v>
      </c>
      <c r="C43" s="201">
        <v>4576</v>
      </c>
      <c r="D43" s="201">
        <v>1733</v>
      </c>
      <c r="E43" s="201">
        <v>6309</v>
      </c>
      <c r="F43" s="166"/>
      <c r="H43" s="49"/>
      <c r="I43" s="49"/>
      <c r="J43" s="49"/>
    </row>
    <row r="44" spans="1:252" s="3" customFormat="1" ht="32.1" customHeight="1" thickBot="1">
      <c r="A44" s="16"/>
      <c r="B44" s="34" t="s">
        <v>36</v>
      </c>
      <c r="C44" s="201">
        <v>68</v>
      </c>
      <c r="D44" s="201">
        <v>77</v>
      </c>
      <c r="E44" s="201">
        <v>145</v>
      </c>
      <c r="F44" s="165"/>
      <c r="G44" s="165"/>
      <c r="H44" s="49"/>
      <c r="I44" s="49"/>
      <c r="J44" s="49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</row>
    <row r="45" spans="1:252" s="3" customFormat="1" ht="27" thickTop="1">
      <c r="A45" s="1"/>
      <c r="B45" s="9"/>
      <c r="C45" s="51"/>
      <c r="D45" s="51"/>
      <c r="E45" s="51"/>
    </row>
    <row r="46" spans="1:252" s="57" customFormat="1" ht="26.25">
      <c r="A46" s="53"/>
      <c r="B46" s="55"/>
      <c r="C46" s="56"/>
      <c r="D46" s="196"/>
      <c r="E46" s="52" t="s">
        <v>146</v>
      </c>
      <c r="F46" s="3"/>
      <c r="G46" s="3"/>
      <c r="H46" s="3"/>
      <c r="I46" s="3"/>
      <c r="J46" s="3"/>
    </row>
    <row r="47" spans="1:252" s="57" customFormat="1" ht="52.5" customHeight="1">
      <c r="A47" s="53"/>
      <c r="B47" s="193" t="s">
        <v>38</v>
      </c>
      <c r="F47" s="3"/>
      <c r="G47" s="3"/>
      <c r="H47" s="3"/>
      <c r="I47" s="3"/>
      <c r="J47" s="3"/>
    </row>
    <row r="48" spans="1:252" s="3" customFormat="1" ht="54" customHeight="1">
      <c r="A48" s="1"/>
      <c r="B48" s="194" t="s">
        <v>142</v>
      </c>
      <c r="C48" s="7"/>
      <c r="D48" s="7"/>
      <c r="E48" s="7"/>
      <c r="H48" s="57"/>
      <c r="I48" s="57"/>
      <c r="J48" s="57"/>
    </row>
    <row r="49" spans="1:10" s="3" customFormat="1" ht="48.75" customHeight="1">
      <c r="A49" s="1"/>
      <c r="B49" s="195" t="s">
        <v>134</v>
      </c>
      <c r="C49" s="7"/>
      <c r="D49" s="7"/>
      <c r="E49" s="7"/>
      <c r="F49" s="57"/>
      <c r="G49" s="57"/>
      <c r="H49" s="57"/>
      <c r="I49" s="57"/>
      <c r="J49" s="57"/>
    </row>
    <row r="50" spans="1:10" ht="44.25">
      <c r="B50" s="195" t="s">
        <v>135</v>
      </c>
      <c r="F50" s="57"/>
      <c r="G50" s="57"/>
      <c r="H50" s="3"/>
      <c r="I50" s="3"/>
      <c r="J50" s="3"/>
    </row>
    <row r="51" spans="1:10" ht="44.25">
      <c r="B51" s="195" t="s">
        <v>136</v>
      </c>
      <c r="F51" s="3"/>
      <c r="G51" s="3"/>
      <c r="H51" s="3"/>
      <c r="I51" s="3"/>
      <c r="J51" s="3"/>
    </row>
    <row r="52" spans="1:10" ht="25.5">
      <c r="B52" s="169"/>
      <c r="F52" s="3"/>
      <c r="G52" s="3"/>
    </row>
    <row r="53" spans="1:10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R53"/>
  <sheetViews>
    <sheetView zoomScale="40" zoomScaleNormal="4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52" width="20.28515625" customWidth="1"/>
    <col min="255" max="255" width="17.28515625" bestFit="1" customWidth="1"/>
    <col min="256" max="256" width="132.140625" customWidth="1"/>
    <col min="257" max="258" width="0" hidden="1" customWidth="1"/>
    <col min="259" max="308" width="20.28515625" customWidth="1"/>
    <col min="511" max="511" width="17.28515625" bestFit="1" customWidth="1"/>
    <col min="512" max="512" width="132.140625" customWidth="1"/>
    <col min="513" max="514" width="0" hidden="1" customWidth="1"/>
    <col min="515" max="564" width="20.28515625" customWidth="1"/>
    <col min="767" max="767" width="17.28515625" bestFit="1" customWidth="1"/>
    <col min="768" max="768" width="132.140625" customWidth="1"/>
    <col min="769" max="770" width="0" hidden="1" customWidth="1"/>
    <col min="771" max="820" width="20.28515625" customWidth="1"/>
    <col min="1023" max="1023" width="17.28515625" bestFit="1" customWidth="1"/>
    <col min="1024" max="1024" width="132.140625" customWidth="1"/>
    <col min="1025" max="1026" width="0" hidden="1" customWidth="1"/>
    <col min="1027" max="1076" width="20.28515625" customWidth="1"/>
    <col min="1279" max="1279" width="17.28515625" bestFit="1" customWidth="1"/>
    <col min="1280" max="1280" width="132.140625" customWidth="1"/>
    <col min="1281" max="1282" width="0" hidden="1" customWidth="1"/>
    <col min="1283" max="1332" width="20.28515625" customWidth="1"/>
    <col min="1535" max="1535" width="17.28515625" bestFit="1" customWidth="1"/>
    <col min="1536" max="1536" width="132.140625" customWidth="1"/>
    <col min="1537" max="1538" width="0" hidden="1" customWidth="1"/>
    <col min="1539" max="1588" width="20.28515625" customWidth="1"/>
    <col min="1791" max="1791" width="17.28515625" bestFit="1" customWidth="1"/>
    <col min="1792" max="1792" width="132.140625" customWidth="1"/>
    <col min="1793" max="1794" width="0" hidden="1" customWidth="1"/>
    <col min="1795" max="1844" width="20.28515625" customWidth="1"/>
    <col min="2047" max="2047" width="17.28515625" bestFit="1" customWidth="1"/>
    <col min="2048" max="2048" width="132.140625" customWidth="1"/>
    <col min="2049" max="2050" width="0" hidden="1" customWidth="1"/>
    <col min="2051" max="2100" width="20.28515625" customWidth="1"/>
    <col min="2303" max="2303" width="17.28515625" bestFit="1" customWidth="1"/>
    <col min="2304" max="2304" width="132.140625" customWidth="1"/>
    <col min="2305" max="2306" width="0" hidden="1" customWidth="1"/>
    <col min="2307" max="2356" width="20.28515625" customWidth="1"/>
    <col min="2559" max="2559" width="17.28515625" bestFit="1" customWidth="1"/>
    <col min="2560" max="2560" width="132.140625" customWidth="1"/>
    <col min="2561" max="2562" width="0" hidden="1" customWidth="1"/>
    <col min="2563" max="2612" width="20.28515625" customWidth="1"/>
    <col min="2815" max="2815" width="17.28515625" bestFit="1" customWidth="1"/>
    <col min="2816" max="2816" width="132.140625" customWidth="1"/>
    <col min="2817" max="2818" width="0" hidden="1" customWidth="1"/>
    <col min="2819" max="2868" width="20.28515625" customWidth="1"/>
    <col min="3071" max="3071" width="17.28515625" bestFit="1" customWidth="1"/>
    <col min="3072" max="3072" width="132.140625" customWidth="1"/>
    <col min="3073" max="3074" width="0" hidden="1" customWidth="1"/>
    <col min="3075" max="3124" width="20.28515625" customWidth="1"/>
    <col min="3327" max="3327" width="17.28515625" bestFit="1" customWidth="1"/>
    <col min="3328" max="3328" width="132.140625" customWidth="1"/>
    <col min="3329" max="3330" width="0" hidden="1" customWidth="1"/>
    <col min="3331" max="3380" width="20.28515625" customWidth="1"/>
    <col min="3583" max="3583" width="17.28515625" bestFit="1" customWidth="1"/>
    <col min="3584" max="3584" width="132.140625" customWidth="1"/>
    <col min="3585" max="3586" width="0" hidden="1" customWidth="1"/>
    <col min="3587" max="3636" width="20.28515625" customWidth="1"/>
    <col min="3839" max="3839" width="17.28515625" bestFit="1" customWidth="1"/>
    <col min="3840" max="3840" width="132.140625" customWidth="1"/>
    <col min="3841" max="3842" width="0" hidden="1" customWidth="1"/>
    <col min="3843" max="3892" width="20.28515625" customWidth="1"/>
    <col min="4095" max="4095" width="17.28515625" bestFit="1" customWidth="1"/>
    <col min="4096" max="4096" width="132.140625" customWidth="1"/>
    <col min="4097" max="4098" width="0" hidden="1" customWidth="1"/>
    <col min="4099" max="4148" width="20.28515625" customWidth="1"/>
    <col min="4351" max="4351" width="17.28515625" bestFit="1" customWidth="1"/>
    <col min="4352" max="4352" width="132.140625" customWidth="1"/>
    <col min="4353" max="4354" width="0" hidden="1" customWidth="1"/>
    <col min="4355" max="4404" width="20.28515625" customWidth="1"/>
    <col min="4607" max="4607" width="17.28515625" bestFit="1" customWidth="1"/>
    <col min="4608" max="4608" width="132.140625" customWidth="1"/>
    <col min="4609" max="4610" width="0" hidden="1" customWidth="1"/>
    <col min="4611" max="4660" width="20.28515625" customWidth="1"/>
    <col min="4863" max="4863" width="17.28515625" bestFit="1" customWidth="1"/>
    <col min="4864" max="4864" width="132.140625" customWidth="1"/>
    <col min="4865" max="4866" width="0" hidden="1" customWidth="1"/>
    <col min="4867" max="4916" width="20.28515625" customWidth="1"/>
    <col min="5119" max="5119" width="17.28515625" bestFit="1" customWidth="1"/>
    <col min="5120" max="5120" width="132.140625" customWidth="1"/>
    <col min="5121" max="5122" width="0" hidden="1" customWidth="1"/>
    <col min="5123" max="5172" width="20.28515625" customWidth="1"/>
    <col min="5375" max="5375" width="17.28515625" bestFit="1" customWidth="1"/>
    <col min="5376" max="5376" width="132.140625" customWidth="1"/>
    <col min="5377" max="5378" width="0" hidden="1" customWidth="1"/>
    <col min="5379" max="5428" width="20.28515625" customWidth="1"/>
    <col min="5631" max="5631" width="17.28515625" bestFit="1" customWidth="1"/>
    <col min="5632" max="5632" width="132.140625" customWidth="1"/>
    <col min="5633" max="5634" width="0" hidden="1" customWidth="1"/>
    <col min="5635" max="5684" width="20.28515625" customWidth="1"/>
    <col min="5887" max="5887" width="17.28515625" bestFit="1" customWidth="1"/>
    <col min="5888" max="5888" width="132.140625" customWidth="1"/>
    <col min="5889" max="5890" width="0" hidden="1" customWidth="1"/>
    <col min="5891" max="5940" width="20.28515625" customWidth="1"/>
    <col min="6143" max="6143" width="17.28515625" bestFit="1" customWidth="1"/>
    <col min="6144" max="6144" width="132.140625" customWidth="1"/>
    <col min="6145" max="6146" width="0" hidden="1" customWidth="1"/>
    <col min="6147" max="6196" width="20.28515625" customWidth="1"/>
    <col min="6399" max="6399" width="17.28515625" bestFit="1" customWidth="1"/>
    <col min="6400" max="6400" width="132.140625" customWidth="1"/>
    <col min="6401" max="6402" width="0" hidden="1" customWidth="1"/>
    <col min="6403" max="6452" width="20.28515625" customWidth="1"/>
    <col min="6655" max="6655" width="17.28515625" bestFit="1" customWidth="1"/>
    <col min="6656" max="6656" width="132.140625" customWidth="1"/>
    <col min="6657" max="6658" width="0" hidden="1" customWidth="1"/>
    <col min="6659" max="6708" width="20.28515625" customWidth="1"/>
    <col min="6911" max="6911" width="17.28515625" bestFit="1" customWidth="1"/>
    <col min="6912" max="6912" width="132.140625" customWidth="1"/>
    <col min="6913" max="6914" width="0" hidden="1" customWidth="1"/>
    <col min="6915" max="6964" width="20.28515625" customWidth="1"/>
    <col min="7167" max="7167" width="17.28515625" bestFit="1" customWidth="1"/>
    <col min="7168" max="7168" width="132.140625" customWidth="1"/>
    <col min="7169" max="7170" width="0" hidden="1" customWidth="1"/>
    <col min="7171" max="7220" width="20.28515625" customWidth="1"/>
    <col min="7423" max="7423" width="17.28515625" bestFit="1" customWidth="1"/>
    <col min="7424" max="7424" width="132.140625" customWidth="1"/>
    <col min="7425" max="7426" width="0" hidden="1" customWidth="1"/>
    <col min="7427" max="7476" width="20.28515625" customWidth="1"/>
    <col min="7679" max="7679" width="17.28515625" bestFit="1" customWidth="1"/>
    <col min="7680" max="7680" width="132.140625" customWidth="1"/>
    <col min="7681" max="7682" width="0" hidden="1" customWidth="1"/>
    <col min="7683" max="7732" width="20.28515625" customWidth="1"/>
    <col min="7935" max="7935" width="17.28515625" bestFit="1" customWidth="1"/>
    <col min="7936" max="7936" width="132.140625" customWidth="1"/>
    <col min="7937" max="7938" width="0" hidden="1" customWidth="1"/>
    <col min="7939" max="7988" width="20.28515625" customWidth="1"/>
    <col min="8191" max="8191" width="17.28515625" bestFit="1" customWidth="1"/>
    <col min="8192" max="8192" width="132.140625" customWidth="1"/>
    <col min="8193" max="8194" width="0" hidden="1" customWidth="1"/>
    <col min="8195" max="8244" width="20.28515625" customWidth="1"/>
    <col min="8447" max="8447" width="17.28515625" bestFit="1" customWidth="1"/>
    <col min="8448" max="8448" width="132.140625" customWidth="1"/>
    <col min="8449" max="8450" width="0" hidden="1" customWidth="1"/>
    <col min="8451" max="8500" width="20.28515625" customWidth="1"/>
    <col min="8703" max="8703" width="17.28515625" bestFit="1" customWidth="1"/>
    <col min="8704" max="8704" width="132.140625" customWidth="1"/>
    <col min="8705" max="8706" width="0" hidden="1" customWidth="1"/>
    <col min="8707" max="8756" width="20.28515625" customWidth="1"/>
    <col min="8959" max="8959" width="17.28515625" bestFit="1" customWidth="1"/>
    <col min="8960" max="8960" width="132.140625" customWidth="1"/>
    <col min="8961" max="8962" width="0" hidden="1" customWidth="1"/>
    <col min="8963" max="9012" width="20.28515625" customWidth="1"/>
    <col min="9215" max="9215" width="17.28515625" bestFit="1" customWidth="1"/>
    <col min="9216" max="9216" width="132.140625" customWidth="1"/>
    <col min="9217" max="9218" width="0" hidden="1" customWidth="1"/>
    <col min="9219" max="9268" width="20.28515625" customWidth="1"/>
    <col min="9471" max="9471" width="17.28515625" bestFit="1" customWidth="1"/>
    <col min="9472" max="9472" width="132.140625" customWidth="1"/>
    <col min="9473" max="9474" width="0" hidden="1" customWidth="1"/>
    <col min="9475" max="9524" width="20.28515625" customWidth="1"/>
    <col min="9727" max="9727" width="17.28515625" bestFit="1" customWidth="1"/>
    <col min="9728" max="9728" width="132.140625" customWidth="1"/>
    <col min="9729" max="9730" width="0" hidden="1" customWidth="1"/>
    <col min="9731" max="9780" width="20.28515625" customWidth="1"/>
    <col min="9983" max="9983" width="17.28515625" bestFit="1" customWidth="1"/>
    <col min="9984" max="9984" width="132.140625" customWidth="1"/>
    <col min="9985" max="9986" width="0" hidden="1" customWidth="1"/>
    <col min="9987" max="10036" width="20.28515625" customWidth="1"/>
    <col min="10239" max="10239" width="17.28515625" bestFit="1" customWidth="1"/>
    <col min="10240" max="10240" width="132.140625" customWidth="1"/>
    <col min="10241" max="10242" width="0" hidden="1" customWidth="1"/>
    <col min="10243" max="10292" width="20.28515625" customWidth="1"/>
    <col min="10495" max="10495" width="17.28515625" bestFit="1" customWidth="1"/>
    <col min="10496" max="10496" width="132.140625" customWidth="1"/>
    <col min="10497" max="10498" width="0" hidden="1" customWidth="1"/>
    <col min="10499" max="10548" width="20.28515625" customWidth="1"/>
    <col min="10751" max="10751" width="17.28515625" bestFit="1" customWidth="1"/>
    <col min="10752" max="10752" width="132.140625" customWidth="1"/>
    <col min="10753" max="10754" width="0" hidden="1" customWidth="1"/>
    <col min="10755" max="10804" width="20.28515625" customWidth="1"/>
    <col min="11007" max="11007" width="17.28515625" bestFit="1" customWidth="1"/>
    <col min="11008" max="11008" width="132.140625" customWidth="1"/>
    <col min="11009" max="11010" width="0" hidden="1" customWidth="1"/>
    <col min="11011" max="11060" width="20.28515625" customWidth="1"/>
    <col min="11263" max="11263" width="17.28515625" bestFit="1" customWidth="1"/>
    <col min="11264" max="11264" width="132.140625" customWidth="1"/>
    <col min="11265" max="11266" width="0" hidden="1" customWidth="1"/>
    <col min="11267" max="11316" width="20.28515625" customWidth="1"/>
    <col min="11519" max="11519" width="17.28515625" bestFit="1" customWidth="1"/>
    <col min="11520" max="11520" width="132.140625" customWidth="1"/>
    <col min="11521" max="11522" width="0" hidden="1" customWidth="1"/>
    <col min="11523" max="11572" width="20.28515625" customWidth="1"/>
    <col min="11775" max="11775" width="17.28515625" bestFit="1" customWidth="1"/>
    <col min="11776" max="11776" width="132.140625" customWidth="1"/>
    <col min="11777" max="11778" width="0" hidden="1" customWidth="1"/>
    <col min="11779" max="11828" width="20.28515625" customWidth="1"/>
    <col min="12031" max="12031" width="17.28515625" bestFit="1" customWidth="1"/>
    <col min="12032" max="12032" width="132.140625" customWidth="1"/>
    <col min="12033" max="12034" width="0" hidden="1" customWidth="1"/>
    <col min="12035" max="12084" width="20.28515625" customWidth="1"/>
    <col min="12287" max="12287" width="17.28515625" bestFit="1" customWidth="1"/>
    <col min="12288" max="12288" width="132.140625" customWidth="1"/>
    <col min="12289" max="12290" width="0" hidden="1" customWidth="1"/>
    <col min="12291" max="12340" width="20.28515625" customWidth="1"/>
    <col min="12543" max="12543" width="17.28515625" bestFit="1" customWidth="1"/>
    <col min="12544" max="12544" width="132.140625" customWidth="1"/>
    <col min="12545" max="12546" width="0" hidden="1" customWidth="1"/>
    <col min="12547" max="12596" width="20.28515625" customWidth="1"/>
    <col min="12799" max="12799" width="17.28515625" bestFit="1" customWidth="1"/>
    <col min="12800" max="12800" width="132.140625" customWidth="1"/>
    <col min="12801" max="12802" width="0" hidden="1" customWidth="1"/>
    <col min="12803" max="12852" width="20.28515625" customWidth="1"/>
    <col min="13055" max="13055" width="17.28515625" bestFit="1" customWidth="1"/>
    <col min="13056" max="13056" width="132.140625" customWidth="1"/>
    <col min="13057" max="13058" width="0" hidden="1" customWidth="1"/>
    <col min="13059" max="13108" width="20.28515625" customWidth="1"/>
    <col min="13311" max="13311" width="17.28515625" bestFit="1" customWidth="1"/>
    <col min="13312" max="13312" width="132.140625" customWidth="1"/>
    <col min="13313" max="13314" width="0" hidden="1" customWidth="1"/>
    <col min="13315" max="13364" width="20.28515625" customWidth="1"/>
    <col min="13567" max="13567" width="17.28515625" bestFit="1" customWidth="1"/>
    <col min="13568" max="13568" width="132.140625" customWidth="1"/>
    <col min="13569" max="13570" width="0" hidden="1" customWidth="1"/>
    <col min="13571" max="13620" width="20.28515625" customWidth="1"/>
    <col min="13823" max="13823" width="17.28515625" bestFit="1" customWidth="1"/>
    <col min="13824" max="13824" width="132.140625" customWidth="1"/>
    <col min="13825" max="13826" width="0" hidden="1" customWidth="1"/>
    <col min="13827" max="13876" width="20.28515625" customWidth="1"/>
    <col min="14079" max="14079" width="17.28515625" bestFit="1" customWidth="1"/>
    <col min="14080" max="14080" width="132.140625" customWidth="1"/>
    <col min="14081" max="14082" width="0" hidden="1" customWidth="1"/>
    <col min="14083" max="14132" width="20.28515625" customWidth="1"/>
    <col min="14335" max="14335" width="17.28515625" bestFit="1" customWidth="1"/>
    <col min="14336" max="14336" width="132.140625" customWidth="1"/>
    <col min="14337" max="14338" width="0" hidden="1" customWidth="1"/>
    <col min="14339" max="14388" width="20.28515625" customWidth="1"/>
    <col min="14591" max="14591" width="17.28515625" bestFit="1" customWidth="1"/>
    <col min="14592" max="14592" width="132.140625" customWidth="1"/>
    <col min="14593" max="14594" width="0" hidden="1" customWidth="1"/>
    <col min="14595" max="14644" width="20.28515625" customWidth="1"/>
    <col min="14847" max="14847" width="17.28515625" bestFit="1" customWidth="1"/>
    <col min="14848" max="14848" width="132.140625" customWidth="1"/>
    <col min="14849" max="14850" width="0" hidden="1" customWidth="1"/>
    <col min="14851" max="14900" width="20.28515625" customWidth="1"/>
    <col min="15103" max="15103" width="17.28515625" bestFit="1" customWidth="1"/>
    <col min="15104" max="15104" width="132.140625" customWidth="1"/>
    <col min="15105" max="15106" width="0" hidden="1" customWidth="1"/>
    <col min="15107" max="15156" width="20.28515625" customWidth="1"/>
    <col min="15359" max="15359" width="17.28515625" bestFit="1" customWidth="1"/>
    <col min="15360" max="15360" width="132.140625" customWidth="1"/>
    <col min="15361" max="15362" width="0" hidden="1" customWidth="1"/>
    <col min="15363" max="15412" width="20.28515625" customWidth="1"/>
    <col min="15615" max="15615" width="17.28515625" bestFit="1" customWidth="1"/>
    <col min="15616" max="15616" width="132.140625" customWidth="1"/>
    <col min="15617" max="15618" width="0" hidden="1" customWidth="1"/>
    <col min="15619" max="15668" width="20.28515625" customWidth="1"/>
    <col min="15871" max="15871" width="17.28515625" bestFit="1" customWidth="1"/>
    <col min="15872" max="15872" width="132.140625" customWidth="1"/>
    <col min="15873" max="15874" width="0" hidden="1" customWidth="1"/>
    <col min="15875" max="15924" width="20.28515625" customWidth="1"/>
    <col min="16127" max="16127" width="17.28515625" bestFit="1" customWidth="1"/>
    <col min="16128" max="16128" width="132.140625" customWidth="1"/>
    <col min="16129" max="16130" width="0" hidden="1" customWidth="1"/>
    <col min="16131" max="16180" width="20.28515625" customWidth="1"/>
  </cols>
  <sheetData>
    <row r="1" spans="1:252" s="3" customFormat="1" ht="25.5">
      <c r="A1" s="1"/>
      <c r="B1" s="2"/>
      <c r="C1" s="4"/>
      <c r="D1" s="4"/>
      <c r="E1" s="4"/>
    </row>
    <row r="2" spans="1:252" s="3" customFormat="1" ht="25.5">
      <c r="A2" s="1"/>
      <c r="B2" s="2"/>
      <c r="C2" s="4"/>
      <c r="D2" s="4"/>
      <c r="E2" s="4"/>
    </row>
    <row r="3" spans="1:252" s="3" customFormat="1" ht="26.25">
      <c r="A3" s="1"/>
      <c r="B3" s="191" t="s">
        <v>147</v>
      </c>
      <c r="C3" s="7"/>
      <c r="D3" s="7"/>
      <c r="E3" s="7"/>
    </row>
    <row r="4" spans="1:252" s="3" customFormat="1" ht="30">
      <c r="A4" s="1"/>
      <c r="B4" s="5"/>
      <c r="C4" s="7"/>
      <c r="D4" s="7"/>
      <c r="E4" s="7"/>
    </row>
    <row r="5" spans="1:252" s="3" customFormat="1" ht="31.5" thickBot="1">
      <c r="A5" s="1"/>
      <c r="B5" s="8"/>
      <c r="C5" s="7"/>
      <c r="D5" s="7"/>
      <c r="E5" s="7"/>
    </row>
    <row r="6" spans="1:252" s="3" customFormat="1" ht="35.25" customHeight="1" thickTop="1" thickBot="1">
      <c r="A6" s="1"/>
      <c r="B6" s="9"/>
      <c r="C6" s="197" t="s">
        <v>1</v>
      </c>
      <c r="D6" s="197" t="s">
        <v>2</v>
      </c>
      <c r="E6" s="197" t="s">
        <v>3</v>
      </c>
    </row>
    <row r="7" spans="1:252" s="3" customFormat="1" ht="32.1" customHeight="1" thickTop="1" thickBot="1">
      <c r="A7" s="1"/>
      <c r="B7" s="11" t="s">
        <v>4</v>
      </c>
      <c r="C7" s="198">
        <v>67928.540000000008</v>
      </c>
      <c r="D7" s="198">
        <v>145304.84</v>
      </c>
      <c r="E7" s="198">
        <v>213233.38</v>
      </c>
      <c r="F7" s="49"/>
      <c r="G7" s="49"/>
      <c r="H7" s="49"/>
      <c r="I7" s="49"/>
      <c r="J7" s="49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s="3" customFormat="1" ht="32.1" customHeight="1" thickTop="1">
      <c r="A8" s="16"/>
      <c r="B8" s="17" t="s">
        <v>5</v>
      </c>
      <c r="C8" s="199">
        <v>35513.39</v>
      </c>
      <c r="D8" s="199">
        <v>77436.740000000005</v>
      </c>
      <c r="E8" s="199">
        <v>112950.13</v>
      </c>
      <c r="F8" s="49"/>
      <c r="G8" s="49"/>
      <c r="H8" s="49"/>
      <c r="I8" s="49"/>
      <c r="J8" s="49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s="3" customFormat="1" ht="32.1" customHeight="1">
      <c r="A9" s="16"/>
      <c r="B9" s="20" t="s">
        <v>100</v>
      </c>
      <c r="C9" s="200">
        <v>189</v>
      </c>
      <c r="D9" s="200">
        <v>257</v>
      </c>
      <c r="E9" s="201">
        <v>446</v>
      </c>
      <c r="F9" s="15"/>
      <c r="G9" s="164"/>
      <c r="H9" s="49"/>
      <c r="I9" s="49"/>
      <c r="J9" s="4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s="3" customFormat="1" ht="32.1" customHeight="1">
      <c r="A10" s="16"/>
      <c r="B10" s="23" t="s">
        <v>101</v>
      </c>
      <c r="C10" s="200">
        <v>1771.86</v>
      </c>
      <c r="D10" s="200">
        <v>1440.8600000000001</v>
      </c>
      <c r="E10" s="201">
        <v>3212.7200000000003</v>
      </c>
      <c r="F10" s="165"/>
      <c r="G10" s="164"/>
      <c r="H10" s="49"/>
      <c r="I10" s="49"/>
      <c r="J10" s="49"/>
    </row>
    <row r="11" spans="1:252" s="3" customFormat="1" ht="32.1" customHeight="1">
      <c r="A11" s="16"/>
      <c r="B11" s="23" t="s">
        <v>10</v>
      </c>
      <c r="C11" s="201">
        <v>210</v>
      </c>
      <c r="D11" s="201">
        <v>322</v>
      </c>
      <c r="E11" s="201">
        <v>532</v>
      </c>
      <c r="G11" s="164"/>
      <c r="H11" s="49"/>
      <c r="I11" s="49"/>
      <c r="J11" s="49"/>
    </row>
    <row r="12" spans="1:252" s="3" customFormat="1" ht="32.1" customHeight="1">
      <c r="A12" s="16"/>
      <c r="B12" s="24" t="s">
        <v>102</v>
      </c>
      <c r="C12" s="202">
        <v>503</v>
      </c>
      <c r="D12" s="202">
        <v>660</v>
      </c>
      <c r="E12" s="201">
        <v>1163</v>
      </c>
      <c r="G12" s="164"/>
      <c r="H12" s="49"/>
      <c r="I12" s="49"/>
      <c r="J12" s="49"/>
    </row>
    <row r="13" spans="1:252" s="3" customFormat="1" ht="32.1" customHeight="1">
      <c r="A13" s="16"/>
      <c r="B13" s="23" t="s">
        <v>103</v>
      </c>
      <c r="C13" s="202">
        <v>1769</v>
      </c>
      <c r="D13" s="202">
        <v>1715</v>
      </c>
      <c r="E13" s="201">
        <v>3484</v>
      </c>
      <c r="G13" s="164"/>
      <c r="H13" s="49"/>
      <c r="I13" s="49"/>
      <c r="J13" s="49"/>
    </row>
    <row r="14" spans="1:252" s="3" customFormat="1" ht="32.1" customHeight="1">
      <c r="A14" s="16"/>
      <c r="B14" s="23" t="s">
        <v>104</v>
      </c>
      <c r="C14" s="202">
        <v>2231.9499999999998</v>
      </c>
      <c r="D14" s="202">
        <v>738</v>
      </c>
      <c r="E14" s="201">
        <v>2969.95</v>
      </c>
      <c r="F14" s="165"/>
      <c r="G14" s="164"/>
      <c r="H14" s="49"/>
      <c r="I14" s="49"/>
      <c r="J14" s="49"/>
    </row>
    <row r="15" spans="1:252" s="3" customFormat="1" ht="32.1" customHeight="1">
      <c r="A15" s="16"/>
      <c r="B15" s="23" t="s">
        <v>105</v>
      </c>
      <c r="C15" s="202">
        <v>2747</v>
      </c>
      <c r="D15" s="202">
        <v>4102</v>
      </c>
      <c r="E15" s="201">
        <v>6849</v>
      </c>
      <c r="F15" s="165"/>
      <c r="G15" s="164"/>
      <c r="H15" s="49"/>
      <c r="I15" s="49"/>
      <c r="J15" s="49"/>
    </row>
    <row r="16" spans="1:252" s="3" customFormat="1" ht="32.1" customHeight="1">
      <c r="A16" s="16"/>
      <c r="B16" s="23" t="s">
        <v>106</v>
      </c>
      <c r="C16" s="202">
        <v>193</v>
      </c>
      <c r="D16" s="202">
        <v>276</v>
      </c>
      <c r="E16" s="201">
        <v>469</v>
      </c>
      <c r="F16" s="165"/>
      <c r="G16" s="164"/>
      <c r="H16" s="49"/>
      <c r="I16" s="49"/>
      <c r="J16" s="49"/>
    </row>
    <row r="17" spans="1:10" s="3" customFormat="1" ht="32.1" customHeight="1">
      <c r="A17" s="16"/>
      <c r="B17" s="23" t="s">
        <v>52</v>
      </c>
      <c r="C17" s="202">
        <v>1574</v>
      </c>
      <c r="D17" s="202">
        <v>1726</v>
      </c>
      <c r="E17" s="203">
        <v>3300</v>
      </c>
      <c r="G17" s="164"/>
      <c r="H17" s="49"/>
      <c r="I17" s="49"/>
      <c r="J17" s="49"/>
    </row>
    <row r="18" spans="1:10" s="3" customFormat="1" ht="32.1" customHeight="1">
      <c r="A18" s="16"/>
      <c r="B18" s="23" t="s">
        <v>54</v>
      </c>
      <c r="C18" s="202">
        <v>154</v>
      </c>
      <c r="D18" s="202">
        <v>285</v>
      </c>
      <c r="E18" s="201">
        <v>439</v>
      </c>
      <c r="F18" s="165"/>
      <c r="G18" s="164"/>
    </row>
    <row r="19" spans="1:10" s="3" customFormat="1" ht="32.1" customHeight="1" thickBot="1">
      <c r="A19" s="16"/>
      <c r="B19" s="171" t="s">
        <v>63</v>
      </c>
      <c r="C19" s="204">
        <v>76</v>
      </c>
      <c r="D19" s="204">
        <v>88</v>
      </c>
      <c r="E19" s="205">
        <v>164</v>
      </c>
      <c r="G19" s="164"/>
      <c r="H19" s="49"/>
      <c r="I19" s="49"/>
      <c r="J19" s="49"/>
    </row>
    <row r="20" spans="1:10" s="3" customFormat="1" ht="31.5" customHeight="1" thickTop="1">
      <c r="A20" s="16"/>
      <c r="B20" s="173" t="s">
        <v>47</v>
      </c>
      <c r="C20" s="206">
        <v>11418.81</v>
      </c>
      <c r="D20" s="206">
        <v>11609.86</v>
      </c>
      <c r="E20" s="206">
        <v>23028.670000000002</v>
      </c>
      <c r="G20" s="164"/>
      <c r="H20" s="49"/>
      <c r="I20" s="49"/>
      <c r="J20" s="49"/>
    </row>
    <row r="21" spans="1:10" s="3" customFormat="1" ht="31.5" customHeight="1">
      <c r="A21" s="16"/>
      <c r="B21" s="23" t="s">
        <v>18</v>
      </c>
      <c r="C21" s="201">
        <v>1741</v>
      </c>
      <c r="D21" s="201">
        <v>238</v>
      </c>
      <c r="E21" s="202">
        <v>1979</v>
      </c>
      <c r="G21" s="164"/>
      <c r="H21" s="49"/>
      <c r="I21" s="49"/>
      <c r="J21" s="49"/>
    </row>
    <row r="22" spans="1:10" s="3" customFormat="1" ht="31.5" customHeight="1">
      <c r="A22" s="16"/>
      <c r="B22" s="23" t="s">
        <v>19</v>
      </c>
      <c r="C22" s="201">
        <v>55</v>
      </c>
      <c r="D22" s="201">
        <v>64</v>
      </c>
      <c r="E22" s="202">
        <v>119</v>
      </c>
      <c r="G22" s="164"/>
      <c r="H22" s="49"/>
      <c r="I22" s="49"/>
      <c r="J22" s="49"/>
    </row>
    <row r="23" spans="1:10" s="3" customFormat="1" ht="32.1" customHeight="1">
      <c r="A23" s="16"/>
      <c r="B23" s="23" t="s">
        <v>20</v>
      </c>
      <c r="C23" s="201">
        <v>234</v>
      </c>
      <c r="D23" s="201">
        <v>172</v>
      </c>
      <c r="E23" s="202">
        <v>406</v>
      </c>
      <c r="F23" s="165"/>
      <c r="G23" s="164"/>
      <c r="H23" s="49"/>
      <c r="I23" s="49"/>
      <c r="J23" s="49"/>
    </row>
    <row r="24" spans="1:10" s="3" customFormat="1" ht="32.1" customHeight="1">
      <c r="A24" s="16"/>
      <c r="B24" s="23" t="s">
        <v>24</v>
      </c>
      <c r="C24" s="207">
        <v>6124</v>
      </c>
      <c r="D24" s="207">
        <v>3680</v>
      </c>
      <c r="E24" s="202">
        <v>9804</v>
      </c>
      <c r="G24" s="165"/>
      <c r="H24" s="49"/>
      <c r="I24" s="49"/>
      <c r="J24" s="49"/>
    </row>
    <row r="25" spans="1:10" s="3" customFormat="1" ht="32.1" customHeight="1">
      <c r="A25" s="16"/>
      <c r="B25" s="23" t="s">
        <v>25</v>
      </c>
      <c r="C25" s="208">
        <v>15156.579999999998</v>
      </c>
      <c r="D25" s="208">
        <v>61067.88</v>
      </c>
      <c r="E25" s="202">
        <v>76224.459999999992</v>
      </c>
      <c r="G25" s="165"/>
      <c r="H25" s="49"/>
      <c r="I25" s="49"/>
      <c r="J25" s="49"/>
    </row>
    <row r="26" spans="1:10" s="3" customFormat="1" ht="32.1" customHeight="1">
      <c r="A26" s="16"/>
      <c r="B26" s="23" t="s">
        <v>26</v>
      </c>
      <c r="C26" s="207">
        <v>416</v>
      </c>
      <c r="D26" s="207">
        <v>316</v>
      </c>
      <c r="E26" s="202">
        <v>732</v>
      </c>
      <c r="H26" s="49"/>
      <c r="I26" s="49"/>
      <c r="J26" s="49"/>
    </row>
    <row r="27" spans="1:10" s="3" customFormat="1" ht="32.1" customHeight="1" thickBot="1">
      <c r="A27" s="16"/>
      <c r="B27" s="171" t="s">
        <v>48</v>
      </c>
      <c r="C27" s="207">
        <v>368</v>
      </c>
      <c r="D27" s="207">
        <v>289</v>
      </c>
      <c r="E27" s="204">
        <v>657</v>
      </c>
      <c r="F27" s="165"/>
      <c r="H27" s="49"/>
      <c r="I27" s="49"/>
      <c r="J27" s="49"/>
    </row>
    <row r="28" spans="1:10" s="3" customFormat="1" ht="32.1" customHeight="1" thickTop="1">
      <c r="A28" s="16"/>
      <c r="B28" s="17" t="s">
        <v>28</v>
      </c>
      <c r="C28" s="209">
        <v>19097</v>
      </c>
      <c r="D28" s="209">
        <v>59429.02</v>
      </c>
      <c r="E28" s="210">
        <v>78526.01999999999</v>
      </c>
      <c r="F28" s="165"/>
      <c r="G28" s="165"/>
      <c r="H28" s="49"/>
      <c r="I28" s="49"/>
      <c r="J28" s="49"/>
    </row>
    <row r="29" spans="1:10" s="3" customFormat="1" ht="32.1" customHeight="1">
      <c r="A29" s="16"/>
      <c r="B29" s="20" t="s">
        <v>100</v>
      </c>
      <c r="C29" s="200">
        <v>114</v>
      </c>
      <c r="D29" s="200">
        <v>128</v>
      </c>
      <c r="E29" s="201">
        <v>242</v>
      </c>
      <c r="G29" s="165"/>
      <c r="H29" s="49"/>
      <c r="I29" s="49"/>
      <c r="J29" s="49"/>
    </row>
    <row r="30" spans="1:10" s="3" customFormat="1" ht="31.5" customHeight="1">
      <c r="A30" s="16"/>
      <c r="B30" s="185" t="s">
        <v>101</v>
      </c>
      <c r="C30" s="211">
        <v>5</v>
      </c>
      <c r="D30" s="211">
        <v>10</v>
      </c>
      <c r="E30" s="203">
        <v>15</v>
      </c>
      <c r="H30" s="49"/>
      <c r="I30" s="49"/>
      <c r="J30" s="49"/>
    </row>
    <row r="31" spans="1:10" s="3" customFormat="1" ht="32.1" customHeight="1">
      <c r="A31" s="16"/>
      <c r="B31" s="185" t="s">
        <v>10</v>
      </c>
      <c r="C31" s="211">
        <v>177</v>
      </c>
      <c r="D31" s="211">
        <v>239</v>
      </c>
      <c r="E31" s="203">
        <v>416</v>
      </c>
      <c r="F31" s="165"/>
      <c r="G31" s="165"/>
      <c r="H31" s="49"/>
      <c r="I31" s="49"/>
      <c r="J31" s="49"/>
    </row>
    <row r="32" spans="1:10" s="3" customFormat="1" ht="32.1" customHeight="1">
      <c r="A32" s="16"/>
      <c r="B32" s="189" t="s">
        <v>102</v>
      </c>
      <c r="C32" s="211">
        <v>730</v>
      </c>
      <c r="D32" s="211">
        <v>837</v>
      </c>
      <c r="E32" s="211">
        <v>1567</v>
      </c>
      <c r="H32" s="49"/>
      <c r="I32" s="49"/>
      <c r="J32" s="49"/>
    </row>
    <row r="33" spans="1:252" s="3" customFormat="1" ht="32.1" customHeight="1">
      <c r="A33" s="16"/>
      <c r="B33" s="185" t="s">
        <v>103</v>
      </c>
      <c r="C33" s="211">
        <v>166</v>
      </c>
      <c r="D33" s="211">
        <v>202</v>
      </c>
      <c r="E33" s="203">
        <v>368</v>
      </c>
      <c r="H33" s="49"/>
      <c r="I33" s="49"/>
      <c r="J33" s="49"/>
    </row>
    <row r="34" spans="1:252" s="3" customFormat="1" ht="32.1" customHeight="1">
      <c r="A34" s="16"/>
      <c r="B34" s="185" t="s">
        <v>104</v>
      </c>
      <c r="C34" s="211">
        <v>1014</v>
      </c>
      <c r="D34" s="211">
        <v>278</v>
      </c>
      <c r="E34" s="203">
        <v>1292</v>
      </c>
      <c r="G34" s="165"/>
      <c r="H34" s="49"/>
      <c r="I34" s="49"/>
      <c r="J34" s="49"/>
    </row>
    <row r="35" spans="1:252" s="3" customFormat="1" ht="32.1" customHeight="1">
      <c r="A35" s="16"/>
      <c r="B35" s="185" t="s">
        <v>105</v>
      </c>
      <c r="C35" s="211">
        <v>1879</v>
      </c>
      <c r="D35" s="211">
        <v>1702</v>
      </c>
      <c r="E35" s="211">
        <v>3581</v>
      </c>
      <c r="G35" s="165"/>
      <c r="H35" s="49"/>
      <c r="I35" s="49"/>
      <c r="J35" s="49"/>
    </row>
    <row r="36" spans="1:252" s="3" customFormat="1" ht="32.1" customHeight="1">
      <c r="A36" s="16"/>
      <c r="B36" s="23" t="s">
        <v>106</v>
      </c>
      <c r="C36" s="200">
        <v>1421</v>
      </c>
      <c r="D36" s="200">
        <v>2410</v>
      </c>
      <c r="E36" s="201">
        <v>3831</v>
      </c>
      <c r="G36" s="165"/>
      <c r="H36" s="49"/>
      <c r="I36" s="49"/>
      <c r="J36" s="49"/>
    </row>
    <row r="37" spans="1:252" s="3" customFormat="1" ht="32.1" customHeight="1">
      <c r="A37" s="16"/>
      <c r="B37" s="23" t="s">
        <v>21</v>
      </c>
      <c r="C37" s="200">
        <v>103</v>
      </c>
      <c r="D37" s="200">
        <v>344</v>
      </c>
      <c r="E37" s="201">
        <v>447</v>
      </c>
      <c r="H37" s="49"/>
      <c r="I37" s="49"/>
      <c r="J37" s="49"/>
    </row>
    <row r="38" spans="1:252" s="3" customFormat="1" ht="32.1" customHeight="1" thickBot="1">
      <c r="A38" s="16"/>
      <c r="B38" s="171" t="s">
        <v>30</v>
      </c>
      <c r="C38" s="200">
        <v>13488</v>
      </c>
      <c r="D38" s="200">
        <v>53279.02</v>
      </c>
      <c r="E38" s="201">
        <v>66767.01999999999</v>
      </c>
      <c r="G38" s="166"/>
      <c r="H38" s="49"/>
      <c r="I38" s="49"/>
      <c r="J38" s="49"/>
    </row>
    <row r="39" spans="1:252" s="3" customFormat="1" ht="32.1" customHeight="1" thickTop="1" thickBot="1">
      <c r="A39" s="16"/>
      <c r="B39" s="176" t="s">
        <v>31</v>
      </c>
      <c r="C39" s="212">
        <v>2006</v>
      </c>
      <c r="D39" s="212">
        <v>1784</v>
      </c>
      <c r="E39" s="213">
        <v>3790</v>
      </c>
      <c r="H39" s="49"/>
      <c r="I39" s="49"/>
      <c r="J39" s="49"/>
    </row>
    <row r="40" spans="1:252" s="3" customFormat="1" ht="32.1" customHeight="1" thickTop="1">
      <c r="A40" s="16"/>
      <c r="B40" s="67" t="s">
        <v>32</v>
      </c>
      <c r="C40" s="212">
        <v>6712.1500000000005</v>
      </c>
      <c r="D40" s="212">
        <v>4852.08</v>
      </c>
      <c r="E40" s="212">
        <v>11564.23</v>
      </c>
      <c r="F40" s="165"/>
      <c r="H40" s="49"/>
      <c r="I40" s="49"/>
      <c r="J40" s="49"/>
    </row>
    <row r="41" spans="1:252" s="3" customFormat="1" ht="32.1" customHeight="1" thickBot="1">
      <c r="A41" s="16"/>
      <c r="B41" s="44" t="s">
        <v>33</v>
      </c>
      <c r="C41" s="198"/>
      <c r="D41" s="198"/>
      <c r="E41" s="214"/>
      <c r="F41" s="165"/>
      <c r="H41" s="49"/>
      <c r="I41" s="49"/>
      <c r="J41" s="49"/>
    </row>
    <row r="42" spans="1:252" s="3" customFormat="1" ht="32.1" customHeight="1" thickTop="1">
      <c r="A42" s="16"/>
      <c r="B42" s="47" t="s">
        <v>34</v>
      </c>
      <c r="C42" s="199">
        <v>4600</v>
      </c>
      <c r="D42" s="199">
        <v>1803</v>
      </c>
      <c r="E42" s="199">
        <v>6403</v>
      </c>
      <c r="H42" s="49"/>
      <c r="I42" s="49"/>
      <c r="J42" s="49"/>
    </row>
    <row r="43" spans="1:252" s="3" customFormat="1" ht="32.1" customHeight="1">
      <c r="A43" s="16"/>
      <c r="B43" s="23" t="s">
        <v>35</v>
      </c>
      <c r="C43" s="201">
        <v>4534</v>
      </c>
      <c r="D43" s="201">
        <v>1726</v>
      </c>
      <c r="E43" s="201">
        <v>6260</v>
      </c>
      <c r="F43" s="166"/>
      <c r="H43" s="49"/>
      <c r="I43" s="49"/>
      <c r="J43" s="49"/>
    </row>
    <row r="44" spans="1:252" s="3" customFormat="1" ht="32.1" customHeight="1" thickBot="1">
      <c r="A44" s="16"/>
      <c r="B44" s="34" t="s">
        <v>36</v>
      </c>
      <c r="C44" s="201">
        <v>66</v>
      </c>
      <c r="D44" s="201">
        <v>77</v>
      </c>
      <c r="E44" s="201">
        <v>143</v>
      </c>
      <c r="F44" s="165"/>
      <c r="G44" s="165"/>
      <c r="H44" s="49"/>
      <c r="I44" s="49"/>
      <c r="J44" s="49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</row>
    <row r="45" spans="1:252" s="3" customFormat="1" ht="27" thickTop="1">
      <c r="A45" s="1"/>
      <c r="B45" s="9"/>
      <c r="C45" s="51"/>
      <c r="D45" s="51"/>
      <c r="E45" s="51"/>
    </row>
    <row r="46" spans="1:252" s="57" customFormat="1" ht="26.25">
      <c r="A46" s="53"/>
      <c r="B46" s="55"/>
      <c r="C46" s="56"/>
      <c r="D46" s="196"/>
      <c r="E46" s="52" t="s">
        <v>148</v>
      </c>
      <c r="F46" s="3"/>
      <c r="G46" s="3"/>
      <c r="H46" s="3"/>
      <c r="I46" s="3"/>
      <c r="J46" s="3"/>
    </row>
    <row r="47" spans="1:252" s="57" customFormat="1" ht="52.5" customHeight="1">
      <c r="A47" s="53"/>
      <c r="B47" s="193" t="s">
        <v>38</v>
      </c>
      <c r="F47" s="3"/>
      <c r="G47" s="3"/>
      <c r="H47" s="3"/>
      <c r="I47" s="3"/>
      <c r="J47" s="3"/>
    </row>
    <row r="48" spans="1:252" s="3" customFormat="1" ht="54" customHeight="1">
      <c r="A48" s="1"/>
      <c r="B48" s="194" t="s">
        <v>142</v>
      </c>
      <c r="C48" s="7"/>
      <c r="D48" s="7"/>
      <c r="E48" s="7"/>
      <c r="H48" s="57"/>
      <c r="I48" s="57"/>
      <c r="J48" s="57"/>
    </row>
    <row r="49" spans="1:10" s="3" customFormat="1" ht="48.75" customHeight="1">
      <c r="A49" s="1"/>
      <c r="B49" s="195" t="s">
        <v>134</v>
      </c>
      <c r="C49" s="7"/>
      <c r="D49" s="7"/>
      <c r="E49" s="7"/>
      <c r="F49" s="57"/>
      <c r="G49" s="57"/>
      <c r="H49" s="57"/>
      <c r="I49" s="57"/>
      <c r="J49" s="57"/>
    </row>
    <row r="50" spans="1:10" ht="44.25">
      <c r="B50" s="195" t="s">
        <v>135</v>
      </c>
      <c r="F50" s="57"/>
      <c r="G50" s="57"/>
      <c r="H50" s="3"/>
      <c r="I50" s="3"/>
      <c r="J50" s="3"/>
    </row>
    <row r="51" spans="1:10" ht="44.25">
      <c r="B51" s="195" t="s">
        <v>136</v>
      </c>
      <c r="F51" s="3"/>
      <c r="G51" s="3"/>
      <c r="H51" s="3"/>
      <c r="I51" s="3"/>
      <c r="J51" s="3"/>
    </row>
    <row r="52" spans="1:10" ht="25.5">
      <c r="B52" s="169"/>
      <c r="F52" s="3"/>
      <c r="G52" s="3"/>
    </row>
    <row r="53" spans="1:10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R53"/>
  <sheetViews>
    <sheetView tabSelected="1" zoomScale="40" zoomScaleNormal="4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52" width="20.28515625" customWidth="1"/>
    <col min="255" max="255" width="17.28515625" bestFit="1" customWidth="1"/>
    <col min="256" max="256" width="132.140625" customWidth="1"/>
    <col min="257" max="258" width="0" hidden="1" customWidth="1"/>
    <col min="259" max="308" width="20.28515625" customWidth="1"/>
    <col min="511" max="511" width="17.28515625" bestFit="1" customWidth="1"/>
    <col min="512" max="512" width="132.140625" customWidth="1"/>
    <col min="513" max="514" width="0" hidden="1" customWidth="1"/>
    <col min="515" max="564" width="20.28515625" customWidth="1"/>
    <col min="767" max="767" width="17.28515625" bestFit="1" customWidth="1"/>
    <col min="768" max="768" width="132.140625" customWidth="1"/>
    <col min="769" max="770" width="0" hidden="1" customWidth="1"/>
    <col min="771" max="820" width="20.28515625" customWidth="1"/>
    <col min="1023" max="1023" width="17.28515625" bestFit="1" customWidth="1"/>
    <col min="1024" max="1024" width="132.140625" customWidth="1"/>
    <col min="1025" max="1026" width="0" hidden="1" customWidth="1"/>
    <col min="1027" max="1076" width="20.28515625" customWidth="1"/>
    <col min="1279" max="1279" width="17.28515625" bestFit="1" customWidth="1"/>
    <col min="1280" max="1280" width="132.140625" customWidth="1"/>
    <col min="1281" max="1282" width="0" hidden="1" customWidth="1"/>
    <col min="1283" max="1332" width="20.28515625" customWidth="1"/>
    <col min="1535" max="1535" width="17.28515625" bestFit="1" customWidth="1"/>
    <col min="1536" max="1536" width="132.140625" customWidth="1"/>
    <col min="1537" max="1538" width="0" hidden="1" customWidth="1"/>
    <col min="1539" max="1588" width="20.28515625" customWidth="1"/>
    <col min="1791" max="1791" width="17.28515625" bestFit="1" customWidth="1"/>
    <col min="1792" max="1792" width="132.140625" customWidth="1"/>
    <col min="1793" max="1794" width="0" hidden="1" customWidth="1"/>
    <col min="1795" max="1844" width="20.28515625" customWidth="1"/>
    <col min="2047" max="2047" width="17.28515625" bestFit="1" customWidth="1"/>
    <col min="2048" max="2048" width="132.140625" customWidth="1"/>
    <col min="2049" max="2050" width="0" hidden="1" customWidth="1"/>
    <col min="2051" max="2100" width="20.28515625" customWidth="1"/>
    <col min="2303" max="2303" width="17.28515625" bestFit="1" customWidth="1"/>
    <col min="2304" max="2304" width="132.140625" customWidth="1"/>
    <col min="2305" max="2306" width="0" hidden="1" customWidth="1"/>
    <col min="2307" max="2356" width="20.28515625" customWidth="1"/>
    <col min="2559" max="2559" width="17.28515625" bestFit="1" customWidth="1"/>
    <col min="2560" max="2560" width="132.140625" customWidth="1"/>
    <col min="2561" max="2562" width="0" hidden="1" customWidth="1"/>
    <col min="2563" max="2612" width="20.28515625" customWidth="1"/>
    <col min="2815" max="2815" width="17.28515625" bestFit="1" customWidth="1"/>
    <col min="2816" max="2816" width="132.140625" customWidth="1"/>
    <col min="2817" max="2818" width="0" hidden="1" customWidth="1"/>
    <col min="2819" max="2868" width="20.28515625" customWidth="1"/>
    <col min="3071" max="3071" width="17.28515625" bestFit="1" customWidth="1"/>
    <col min="3072" max="3072" width="132.140625" customWidth="1"/>
    <col min="3073" max="3074" width="0" hidden="1" customWidth="1"/>
    <col min="3075" max="3124" width="20.28515625" customWidth="1"/>
    <col min="3327" max="3327" width="17.28515625" bestFit="1" customWidth="1"/>
    <col min="3328" max="3328" width="132.140625" customWidth="1"/>
    <col min="3329" max="3330" width="0" hidden="1" customWidth="1"/>
    <col min="3331" max="3380" width="20.28515625" customWidth="1"/>
    <col min="3583" max="3583" width="17.28515625" bestFit="1" customWidth="1"/>
    <col min="3584" max="3584" width="132.140625" customWidth="1"/>
    <col min="3585" max="3586" width="0" hidden="1" customWidth="1"/>
    <col min="3587" max="3636" width="20.28515625" customWidth="1"/>
    <col min="3839" max="3839" width="17.28515625" bestFit="1" customWidth="1"/>
    <col min="3840" max="3840" width="132.140625" customWidth="1"/>
    <col min="3841" max="3842" width="0" hidden="1" customWidth="1"/>
    <col min="3843" max="3892" width="20.28515625" customWidth="1"/>
    <col min="4095" max="4095" width="17.28515625" bestFit="1" customWidth="1"/>
    <col min="4096" max="4096" width="132.140625" customWidth="1"/>
    <col min="4097" max="4098" width="0" hidden="1" customWidth="1"/>
    <col min="4099" max="4148" width="20.28515625" customWidth="1"/>
    <col min="4351" max="4351" width="17.28515625" bestFit="1" customWidth="1"/>
    <col min="4352" max="4352" width="132.140625" customWidth="1"/>
    <col min="4353" max="4354" width="0" hidden="1" customWidth="1"/>
    <col min="4355" max="4404" width="20.28515625" customWidth="1"/>
    <col min="4607" max="4607" width="17.28515625" bestFit="1" customWidth="1"/>
    <col min="4608" max="4608" width="132.140625" customWidth="1"/>
    <col min="4609" max="4610" width="0" hidden="1" customWidth="1"/>
    <col min="4611" max="4660" width="20.28515625" customWidth="1"/>
    <col min="4863" max="4863" width="17.28515625" bestFit="1" customWidth="1"/>
    <col min="4864" max="4864" width="132.140625" customWidth="1"/>
    <col min="4865" max="4866" width="0" hidden="1" customWidth="1"/>
    <col min="4867" max="4916" width="20.28515625" customWidth="1"/>
    <col min="5119" max="5119" width="17.28515625" bestFit="1" customWidth="1"/>
    <col min="5120" max="5120" width="132.140625" customWidth="1"/>
    <col min="5121" max="5122" width="0" hidden="1" customWidth="1"/>
    <col min="5123" max="5172" width="20.28515625" customWidth="1"/>
    <col min="5375" max="5375" width="17.28515625" bestFit="1" customWidth="1"/>
    <col min="5376" max="5376" width="132.140625" customWidth="1"/>
    <col min="5377" max="5378" width="0" hidden="1" customWidth="1"/>
    <col min="5379" max="5428" width="20.28515625" customWidth="1"/>
    <col min="5631" max="5631" width="17.28515625" bestFit="1" customWidth="1"/>
    <col min="5632" max="5632" width="132.140625" customWidth="1"/>
    <col min="5633" max="5634" width="0" hidden="1" customWidth="1"/>
    <col min="5635" max="5684" width="20.28515625" customWidth="1"/>
    <col min="5887" max="5887" width="17.28515625" bestFit="1" customWidth="1"/>
    <col min="5888" max="5888" width="132.140625" customWidth="1"/>
    <col min="5889" max="5890" width="0" hidden="1" customWidth="1"/>
    <col min="5891" max="5940" width="20.28515625" customWidth="1"/>
    <col min="6143" max="6143" width="17.28515625" bestFit="1" customWidth="1"/>
    <col min="6144" max="6144" width="132.140625" customWidth="1"/>
    <col min="6145" max="6146" width="0" hidden="1" customWidth="1"/>
    <col min="6147" max="6196" width="20.28515625" customWidth="1"/>
    <col min="6399" max="6399" width="17.28515625" bestFit="1" customWidth="1"/>
    <col min="6400" max="6400" width="132.140625" customWidth="1"/>
    <col min="6401" max="6402" width="0" hidden="1" customWidth="1"/>
    <col min="6403" max="6452" width="20.28515625" customWidth="1"/>
    <col min="6655" max="6655" width="17.28515625" bestFit="1" customWidth="1"/>
    <col min="6656" max="6656" width="132.140625" customWidth="1"/>
    <col min="6657" max="6658" width="0" hidden="1" customWidth="1"/>
    <col min="6659" max="6708" width="20.28515625" customWidth="1"/>
    <col min="6911" max="6911" width="17.28515625" bestFit="1" customWidth="1"/>
    <col min="6912" max="6912" width="132.140625" customWidth="1"/>
    <col min="6913" max="6914" width="0" hidden="1" customWidth="1"/>
    <col min="6915" max="6964" width="20.28515625" customWidth="1"/>
    <col min="7167" max="7167" width="17.28515625" bestFit="1" customWidth="1"/>
    <col min="7168" max="7168" width="132.140625" customWidth="1"/>
    <col min="7169" max="7170" width="0" hidden="1" customWidth="1"/>
    <col min="7171" max="7220" width="20.28515625" customWidth="1"/>
    <col min="7423" max="7423" width="17.28515625" bestFit="1" customWidth="1"/>
    <col min="7424" max="7424" width="132.140625" customWidth="1"/>
    <col min="7425" max="7426" width="0" hidden="1" customWidth="1"/>
    <col min="7427" max="7476" width="20.28515625" customWidth="1"/>
    <col min="7679" max="7679" width="17.28515625" bestFit="1" customWidth="1"/>
    <col min="7680" max="7680" width="132.140625" customWidth="1"/>
    <col min="7681" max="7682" width="0" hidden="1" customWidth="1"/>
    <col min="7683" max="7732" width="20.28515625" customWidth="1"/>
    <col min="7935" max="7935" width="17.28515625" bestFit="1" customWidth="1"/>
    <col min="7936" max="7936" width="132.140625" customWidth="1"/>
    <col min="7937" max="7938" width="0" hidden="1" customWidth="1"/>
    <col min="7939" max="7988" width="20.28515625" customWidth="1"/>
    <col min="8191" max="8191" width="17.28515625" bestFit="1" customWidth="1"/>
    <col min="8192" max="8192" width="132.140625" customWidth="1"/>
    <col min="8193" max="8194" width="0" hidden="1" customWidth="1"/>
    <col min="8195" max="8244" width="20.28515625" customWidth="1"/>
    <col min="8447" max="8447" width="17.28515625" bestFit="1" customWidth="1"/>
    <col min="8448" max="8448" width="132.140625" customWidth="1"/>
    <col min="8449" max="8450" width="0" hidden="1" customWidth="1"/>
    <col min="8451" max="8500" width="20.28515625" customWidth="1"/>
    <col min="8703" max="8703" width="17.28515625" bestFit="1" customWidth="1"/>
    <col min="8704" max="8704" width="132.140625" customWidth="1"/>
    <col min="8705" max="8706" width="0" hidden="1" customWidth="1"/>
    <col min="8707" max="8756" width="20.28515625" customWidth="1"/>
    <col min="8959" max="8959" width="17.28515625" bestFit="1" customWidth="1"/>
    <col min="8960" max="8960" width="132.140625" customWidth="1"/>
    <col min="8961" max="8962" width="0" hidden="1" customWidth="1"/>
    <col min="8963" max="9012" width="20.28515625" customWidth="1"/>
    <col min="9215" max="9215" width="17.28515625" bestFit="1" customWidth="1"/>
    <col min="9216" max="9216" width="132.140625" customWidth="1"/>
    <col min="9217" max="9218" width="0" hidden="1" customWidth="1"/>
    <col min="9219" max="9268" width="20.28515625" customWidth="1"/>
    <col min="9471" max="9471" width="17.28515625" bestFit="1" customWidth="1"/>
    <col min="9472" max="9472" width="132.140625" customWidth="1"/>
    <col min="9473" max="9474" width="0" hidden="1" customWidth="1"/>
    <col min="9475" max="9524" width="20.28515625" customWidth="1"/>
    <col min="9727" max="9727" width="17.28515625" bestFit="1" customWidth="1"/>
    <col min="9728" max="9728" width="132.140625" customWidth="1"/>
    <col min="9729" max="9730" width="0" hidden="1" customWidth="1"/>
    <col min="9731" max="9780" width="20.28515625" customWidth="1"/>
    <col min="9983" max="9983" width="17.28515625" bestFit="1" customWidth="1"/>
    <col min="9984" max="9984" width="132.140625" customWidth="1"/>
    <col min="9985" max="9986" width="0" hidden="1" customWidth="1"/>
    <col min="9987" max="10036" width="20.28515625" customWidth="1"/>
    <col min="10239" max="10239" width="17.28515625" bestFit="1" customWidth="1"/>
    <col min="10240" max="10240" width="132.140625" customWidth="1"/>
    <col min="10241" max="10242" width="0" hidden="1" customWidth="1"/>
    <col min="10243" max="10292" width="20.28515625" customWidth="1"/>
    <col min="10495" max="10495" width="17.28515625" bestFit="1" customWidth="1"/>
    <col min="10496" max="10496" width="132.140625" customWidth="1"/>
    <col min="10497" max="10498" width="0" hidden="1" customWidth="1"/>
    <col min="10499" max="10548" width="20.28515625" customWidth="1"/>
    <col min="10751" max="10751" width="17.28515625" bestFit="1" customWidth="1"/>
    <col min="10752" max="10752" width="132.140625" customWidth="1"/>
    <col min="10753" max="10754" width="0" hidden="1" customWidth="1"/>
    <col min="10755" max="10804" width="20.28515625" customWidth="1"/>
    <col min="11007" max="11007" width="17.28515625" bestFit="1" customWidth="1"/>
    <col min="11008" max="11008" width="132.140625" customWidth="1"/>
    <col min="11009" max="11010" width="0" hidden="1" customWidth="1"/>
    <col min="11011" max="11060" width="20.28515625" customWidth="1"/>
    <col min="11263" max="11263" width="17.28515625" bestFit="1" customWidth="1"/>
    <col min="11264" max="11264" width="132.140625" customWidth="1"/>
    <col min="11265" max="11266" width="0" hidden="1" customWidth="1"/>
    <col min="11267" max="11316" width="20.28515625" customWidth="1"/>
    <col min="11519" max="11519" width="17.28515625" bestFit="1" customWidth="1"/>
    <col min="11520" max="11520" width="132.140625" customWidth="1"/>
    <col min="11521" max="11522" width="0" hidden="1" customWidth="1"/>
    <col min="11523" max="11572" width="20.28515625" customWidth="1"/>
    <col min="11775" max="11775" width="17.28515625" bestFit="1" customWidth="1"/>
    <col min="11776" max="11776" width="132.140625" customWidth="1"/>
    <col min="11777" max="11778" width="0" hidden="1" customWidth="1"/>
    <col min="11779" max="11828" width="20.28515625" customWidth="1"/>
    <col min="12031" max="12031" width="17.28515625" bestFit="1" customWidth="1"/>
    <col min="12032" max="12032" width="132.140625" customWidth="1"/>
    <col min="12033" max="12034" width="0" hidden="1" customWidth="1"/>
    <col min="12035" max="12084" width="20.28515625" customWidth="1"/>
    <col min="12287" max="12287" width="17.28515625" bestFit="1" customWidth="1"/>
    <col min="12288" max="12288" width="132.140625" customWidth="1"/>
    <col min="12289" max="12290" width="0" hidden="1" customWidth="1"/>
    <col min="12291" max="12340" width="20.28515625" customWidth="1"/>
    <col min="12543" max="12543" width="17.28515625" bestFit="1" customWidth="1"/>
    <col min="12544" max="12544" width="132.140625" customWidth="1"/>
    <col min="12545" max="12546" width="0" hidden="1" customWidth="1"/>
    <col min="12547" max="12596" width="20.28515625" customWidth="1"/>
    <col min="12799" max="12799" width="17.28515625" bestFit="1" customWidth="1"/>
    <col min="12800" max="12800" width="132.140625" customWidth="1"/>
    <col min="12801" max="12802" width="0" hidden="1" customWidth="1"/>
    <col min="12803" max="12852" width="20.28515625" customWidth="1"/>
    <col min="13055" max="13055" width="17.28515625" bestFit="1" customWidth="1"/>
    <col min="13056" max="13056" width="132.140625" customWidth="1"/>
    <col min="13057" max="13058" width="0" hidden="1" customWidth="1"/>
    <col min="13059" max="13108" width="20.28515625" customWidth="1"/>
    <col min="13311" max="13311" width="17.28515625" bestFit="1" customWidth="1"/>
    <col min="13312" max="13312" width="132.140625" customWidth="1"/>
    <col min="13313" max="13314" width="0" hidden="1" customWidth="1"/>
    <col min="13315" max="13364" width="20.28515625" customWidth="1"/>
    <col min="13567" max="13567" width="17.28515625" bestFit="1" customWidth="1"/>
    <col min="13568" max="13568" width="132.140625" customWidth="1"/>
    <col min="13569" max="13570" width="0" hidden="1" customWidth="1"/>
    <col min="13571" max="13620" width="20.28515625" customWidth="1"/>
    <col min="13823" max="13823" width="17.28515625" bestFit="1" customWidth="1"/>
    <col min="13824" max="13824" width="132.140625" customWidth="1"/>
    <col min="13825" max="13826" width="0" hidden="1" customWidth="1"/>
    <col min="13827" max="13876" width="20.28515625" customWidth="1"/>
    <col min="14079" max="14079" width="17.28515625" bestFit="1" customWidth="1"/>
    <col min="14080" max="14080" width="132.140625" customWidth="1"/>
    <col min="14081" max="14082" width="0" hidden="1" customWidth="1"/>
    <col min="14083" max="14132" width="20.28515625" customWidth="1"/>
    <col min="14335" max="14335" width="17.28515625" bestFit="1" customWidth="1"/>
    <col min="14336" max="14336" width="132.140625" customWidth="1"/>
    <col min="14337" max="14338" width="0" hidden="1" customWidth="1"/>
    <col min="14339" max="14388" width="20.28515625" customWidth="1"/>
    <col min="14591" max="14591" width="17.28515625" bestFit="1" customWidth="1"/>
    <col min="14592" max="14592" width="132.140625" customWidth="1"/>
    <col min="14593" max="14594" width="0" hidden="1" customWidth="1"/>
    <col min="14595" max="14644" width="20.28515625" customWidth="1"/>
    <col min="14847" max="14847" width="17.28515625" bestFit="1" customWidth="1"/>
    <col min="14848" max="14848" width="132.140625" customWidth="1"/>
    <col min="14849" max="14850" width="0" hidden="1" customWidth="1"/>
    <col min="14851" max="14900" width="20.28515625" customWidth="1"/>
    <col min="15103" max="15103" width="17.28515625" bestFit="1" customWidth="1"/>
    <col min="15104" max="15104" width="132.140625" customWidth="1"/>
    <col min="15105" max="15106" width="0" hidden="1" customWidth="1"/>
    <col min="15107" max="15156" width="20.28515625" customWidth="1"/>
    <col min="15359" max="15359" width="17.28515625" bestFit="1" customWidth="1"/>
    <col min="15360" max="15360" width="132.140625" customWidth="1"/>
    <col min="15361" max="15362" width="0" hidden="1" customWidth="1"/>
    <col min="15363" max="15412" width="20.28515625" customWidth="1"/>
    <col min="15615" max="15615" width="17.28515625" bestFit="1" customWidth="1"/>
    <col min="15616" max="15616" width="132.140625" customWidth="1"/>
    <col min="15617" max="15618" width="0" hidden="1" customWidth="1"/>
    <col min="15619" max="15668" width="20.28515625" customWidth="1"/>
    <col min="15871" max="15871" width="17.28515625" bestFit="1" customWidth="1"/>
    <col min="15872" max="15872" width="132.140625" customWidth="1"/>
    <col min="15873" max="15874" width="0" hidden="1" customWidth="1"/>
    <col min="15875" max="15924" width="20.28515625" customWidth="1"/>
    <col min="16127" max="16127" width="17.28515625" bestFit="1" customWidth="1"/>
    <col min="16128" max="16128" width="132.140625" customWidth="1"/>
    <col min="16129" max="16130" width="0" hidden="1" customWidth="1"/>
    <col min="16131" max="16180" width="20.28515625" customWidth="1"/>
  </cols>
  <sheetData>
    <row r="1" spans="1:252" s="3" customFormat="1" ht="25.5">
      <c r="A1" s="1"/>
      <c r="B1" s="2"/>
      <c r="C1" s="4"/>
      <c r="D1" s="4"/>
      <c r="E1" s="4"/>
    </row>
    <row r="2" spans="1:252" s="3" customFormat="1" ht="25.5">
      <c r="A2" s="1"/>
      <c r="B2" s="2"/>
      <c r="C2" s="4"/>
      <c r="D2" s="4"/>
      <c r="E2" s="4"/>
    </row>
    <row r="3" spans="1:252" s="3" customFormat="1" ht="26.25">
      <c r="A3" s="1"/>
      <c r="B3" s="191" t="s">
        <v>149</v>
      </c>
      <c r="C3" s="7"/>
      <c r="D3" s="7"/>
      <c r="E3" s="7"/>
    </row>
    <row r="4" spans="1:252" s="3" customFormat="1" ht="30">
      <c r="A4" s="1"/>
      <c r="B4" s="5"/>
      <c r="C4" s="7"/>
      <c r="D4" s="7"/>
      <c r="E4" s="7"/>
    </row>
    <row r="5" spans="1:252" s="3" customFormat="1" ht="31.5" thickBot="1">
      <c r="A5" s="1"/>
      <c r="B5" s="8"/>
      <c r="C5" s="7"/>
      <c r="D5" s="7"/>
      <c r="E5" s="7"/>
    </row>
    <row r="6" spans="1:252" s="3" customFormat="1" ht="35.25" customHeight="1" thickTop="1" thickBot="1">
      <c r="A6" s="1"/>
      <c r="B6" s="9"/>
      <c r="C6" s="197" t="s">
        <v>1</v>
      </c>
      <c r="D6" s="197" t="s">
        <v>2</v>
      </c>
      <c r="E6" s="197" t="s">
        <v>3</v>
      </c>
    </row>
    <row r="7" spans="1:252" s="3" customFormat="1" ht="32.1" customHeight="1" thickTop="1" thickBot="1">
      <c r="A7" s="1"/>
      <c r="B7" s="11" t="s">
        <v>4</v>
      </c>
      <c r="C7" s="198">
        <v>68079.199999999997</v>
      </c>
      <c r="D7" s="198">
        <v>146099.94999999998</v>
      </c>
      <c r="E7" s="198">
        <v>214179.15</v>
      </c>
      <c r="F7" s="49"/>
      <c r="G7" s="49"/>
      <c r="H7" s="49"/>
      <c r="I7" s="49"/>
      <c r="J7" s="49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s="3" customFormat="1" ht="32.1" customHeight="1" thickTop="1">
      <c r="A8" s="16"/>
      <c r="B8" s="17" t="s">
        <v>5</v>
      </c>
      <c r="C8" s="199">
        <v>35816.68</v>
      </c>
      <c r="D8" s="199">
        <v>78116.959999999992</v>
      </c>
      <c r="E8" s="199">
        <v>113933.63999999998</v>
      </c>
      <c r="F8" s="49"/>
      <c r="G8" s="49"/>
      <c r="H8" s="49"/>
      <c r="I8" s="49"/>
      <c r="J8" s="49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s="3" customFormat="1" ht="32.1" customHeight="1">
      <c r="A9" s="16"/>
      <c r="B9" s="20" t="s">
        <v>100</v>
      </c>
      <c r="C9" s="200">
        <v>189</v>
      </c>
      <c r="D9" s="200">
        <v>256</v>
      </c>
      <c r="E9" s="201">
        <v>445</v>
      </c>
      <c r="F9" s="15"/>
      <c r="G9" s="164"/>
      <c r="H9" s="49"/>
      <c r="I9" s="49"/>
      <c r="J9" s="4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s="3" customFormat="1" ht="32.1" customHeight="1">
      <c r="A10" s="16"/>
      <c r="B10" s="23" t="s">
        <v>101</v>
      </c>
      <c r="C10" s="200">
        <v>1789.99</v>
      </c>
      <c r="D10" s="200">
        <v>1459</v>
      </c>
      <c r="E10" s="201">
        <v>3248.99</v>
      </c>
      <c r="F10" s="165"/>
      <c r="G10" s="164"/>
      <c r="H10" s="49"/>
      <c r="I10" s="49"/>
      <c r="J10" s="49"/>
    </row>
    <row r="11" spans="1:252" s="3" customFormat="1" ht="32.1" customHeight="1">
      <c r="A11" s="16"/>
      <c r="B11" s="23" t="s">
        <v>10</v>
      </c>
      <c r="C11" s="201">
        <v>205</v>
      </c>
      <c r="D11" s="201">
        <v>323</v>
      </c>
      <c r="E11" s="201">
        <v>528</v>
      </c>
      <c r="G11" s="164"/>
      <c r="H11" s="49"/>
      <c r="I11" s="49"/>
      <c r="J11" s="49"/>
    </row>
    <row r="12" spans="1:252" s="3" customFormat="1" ht="32.1" customHeight="1">
      <c r="A12" s="16"/>
      <c r="B12" s="24" t="s">
        <v>102</v>
      </c>
      <c r="C12" s="202">
        <v>515</v>
      </c>
      <c r="D12" s="202">
        <v>668</v>
      </c>
      <c r="E12" s="201">
        <v>1183</v>
      </c>
      <c r="G12" s="164"/>
      <c r="H12" s="49"/>
      <c r="I12" s="49"/>
      <c r="J12" s="49"/>
    </row>
    <row r="13" spans="1:252" s="3" customFormat="1" ht="32.1" customHeight="1">
      <c r="A13" s="16"/>
      <c r="B13" s="23" t="s">
        <v>103</v>
      </c>
      <c r="C13" s="202">
        <v>1779</v>
      </c>
      <c r="D13" s="202">
        <v>1730</v>
      </c>
      <c r="E13" s="201">
        <v>3509</v>
      </c>
      <c r="G13" s="164"/>
      <c r="H13" s="49"/>
      <c r="I13" s="49"/>
      <c r="J13" s="49"/>
    </row>
    <row r="14" spans="1:252" s="3" customFormat="1" ht="32.1" customHeight="1">
      <c r="A14" s="16"/>
      <c r="B14" s="23" t="s">
        <v>104</v>
      </c>
      <c r="C14" s="202">
        <v>2249.94</v>
      </c>
      <c r="D14" s="202">
        <v>729</v>
      </c>
      <c r="E14" s="201">
        <v>2978.94</v>
      </c>
      <c r="F14" s="165"/>
      <c r="G14" s="164"/>
      <c r="H14" s="49"/>
      <c r="I14" s="49"/>
      <c r="J14" s="49"/>
    </row>
    <row r="15" spans="1:252" s="3" customFormat="1" ht="32.1" customHeight="1">
      <c r="A15" s="16"/>
      <c r="B15" s="23" t="s">
        <v>105</v>
      </c>
      <c r="C15" s="202">
        <v>2816</v>
      </c>
      <c r="D15" s="202">
        <v>4132</v>
      </c>
      <c r="E15" s="201">
        <v>6948</v>
      </c>
      <c r="F15" s="165"/>
      <c r="G15" s="164"/>
      <c r="H15" s="49"/>
      <c r="I15" s="49"/>
      <c r="J15" s="49"/>
    </row>
    <row r="16" spans="1:252" s="3" customFormat="1" ht="32.1" customHeight="1">
      <c r="A16" s="16"/>
      <c r="B16" s="23" t="s">
        <v>106</v>
      </c>
      <c r="C16" s="202">
        <v>207</v>
      </c>
      <c r="D16" s="202">
        <v>296</v>
      </c>
      <c r="E16" s="201">
        <v>503</v>
      </c>
      <c r="F16" s="165"/>
      <c r="G16" s="164"/>
      <c r="H16" s="49"/>
      <c r="I16" s="49"/>
      <c r="J16" s="49"/>
    </row>
    <row r="17" spans="1:10" s="3" customFormat="1" ht="32.1" customHeight="1">
      <c r="A17" s="16"/>
      <c r="B17" s="23" t="s">
        <v>52</v>
      </c>
      <c r="C17" s="202">
        <v>1580</v>
      </c>
      <c r="D17" s="202">
        <v>1742</v>
      </c>
      <c r="E17" s="203">
        <v>3322</v>
      </c>
      <c r="G17" s="164"/>
      <c r="H17" s="49"/>
      <c r="I17" s="49"/>
      <c r="J17" s="49"/>
    </row>
    <row r="18" spans="1:10" s="3" customFormat="1" ht="32.1" customHeight="1">
      <c r="A18" s="16"/>
      <c r="B18" s="23" t="s">
        <v>54</v>
      </c>
      <c r="C18" s="202">
        <v>156</v>
      </c>
      <c r="D18" s="202">
        <v>286</v>
      </c>
      <c r="E18" s="201">
        <v>442</v>
      </c>
      <c r="F18" s="165"/>
      <c r="G18" s="164"/>
    </row>
    <row r="19" spans="1:10" s="3" customFormat="1" ht="32.1" customHeight="1" thickBot="1">
      <c r="A19" s="16"/>
      <c r="B19" s="171" t="s">
        <v>63</v>
      </c>
      <c r="C19" s="204">
        <v>75</v>
      </c>
      <c r="D19" s="204">
        <v>91</v>
      </c>
      <c r="E19" s="205">
        <v>166</v>
      </c>
      <c r="G19" s="164"/>
      <c r="H19" s="49"/>
      <c r="I19" s="49"/>
      <c r="J19" s="49"/>
    </row>
    <row r="20" spans="1:10" s="3" customFormat="1" ht="31.5" customHeight="1" thickTop="1">
      <c r="A20" s="16"/>
      <c r="B20" s="173" t="s">
        <v>47</v>
      </c>
      <c r="C20" s="206">
        <v>11561.93</v>
      </c>
      <c r="D20" s="206">
        <v>11712</v>
      </c>
      <c r="E20" s="206">
        <v>23273.93</v>
      </c>
      <c r="G20" s="164"/>
      <c r="H20" s="49"/>
      <c r="I20" s="49"/>
      <c r="J20" s="49"/>
    </row>
    <row r="21" spans="1:10" s="3" customFormat="1" ht="31.5" customHeight="1">
      <c r="A21" s="16"/>
      <c r="B21" s="23" t="s">
        <v>18</v>
      </c>
      <c r="C21" s="201">
        <v>1756</v>
      </c>
      <c r="D21" s="201">
        <v>251</v>
      </c>
      <c r="E21" s="202">
        <v>2007</v>
      </c>
      <c r="G21" s="164"/>
      <c r="H21" s="49"/>
      <c r="I21" s="49"/>
      <c r="J21" s="49"/>
    </row>
    <row r="22" spans="1:10" s="3" customFormat="1" ht="31.5" customHeight="1">
      <c r="A22" s="16"/>
      <c r="B22" s="23" t="s">
        <v>19</v>
      </c>
      <c r="C22" s="201">
        <v>53</v>
      </c>
      <c r="D22" s="201">
        <v>66</v>
      </c>
      <c r="E22" s="202">
        <v>119</v>
      </c>
      <c r="G22" s="164"/>
      <c r="H22" s="49"/>
      <c r="I22" s="49"/>
      <c r="J22" s="49"/>
    </row>
    <row r="23" spans="1:10" s="3" customFormat="1" ht="32.1" customHeight="1">
      <c r="A23" s="16"/>
      <c r="B23" s="23" t="s">
        <v>20</v>
      </c>
      <c r="C23" s="201">
        <v>236</v>
      </c>
      <c r="D23" s="201">
        <v>172</v>
      </c>
      <c r="E23" s="202">
        <v>408</v>
      </c>
      <c r="F23" s="165"/>
      <c r="G23" s="164"/>
      <c r="H23" s="49"/>
      <c r="I23" s="49"/>
      <c r="J23" s="49"/>
    </row>
    <row r="24" spans="1:10" s="3" customFormat="1" ht="32.1" customHeight="1">
      <c r="A24" s="16"/>
      <c r="B24" s="23" t="s">
        <v>24</v>
      </c>
      <c r="C24" s="207">
        <v>6147</v>
      </c>
      <c r="D24" s="207">
        <v>3697</v>
      </c>
      <c r="E24" s="202">
        <v>9844</v>
      </c>
      <c r="G24" s="165"/>
      <c r="H24" s="49"/>
      <c r="I24" s="49"/>
      <c r="J24" s="49"/>
    </row>
    <row r="25" spans="1:10" s="3" customFormat="1" ht="32.1" customHeight="1">
      <c r="A25" s="16"/>
      <c r="B25" s="23" t="s">
        <v>25</v>
      </c>
      <c r="C25" s="208">
        <v>15285.75</v>
      </c>
      <c r="D25" s="208">
        <v>61618.96</v>
      </c>
      <c r="E25" s="202">
        <v>76904.709999999992</v>
      </c>
      <c r="G25" s="165"/>
      <c r="H25" s="49"/>
      <c r="I25" s="49"/>
      <c r="J25" s="49"/>
    </row>
    <row r="26" spans="1:10" s="3" customFormat="1" ht="32.1" customHeight="1">
      <c r="A26" s="16"/>
      <c r="B26" s="23" t="s">
        <v>26</v>
      </c>
      <c r="C26" s="207">
        <v>407</v>
      </c>
      <c r="D26" s="207">
        <v>305</v>
      </c>
      <c r="E26" s="202">
        <v>712</v>
      </c>
      <c r="H26" s="49"/>
      <c r="I26" s="49"/>
      <c r="J26" s="49"/>
    </row>
    <row r="27" spans="1:10" s="3" customFormat="1" ht="32.1" customHeight="1" thickBot="1">
      <c r="A27" s="16"/>
      <c r="B27" s="171" t="s">
        <v>48</v>
      </c>
      <c r="C27" s="207">
        <v>370</v>
      </c>
      <c r="D27" s="207">
        <v>295</v>
      </c>
      <c r="E27" s="204">
        <v>665</v>
      </c>
      <c r="F27" s="165"/>
      <c r="H27" s="49"/>
      <c r="I27" s="49"/>
      <c r="J27" s="49"/>
    </row>
    <row r="28" spans="1:10" s="3" customFormat="1" ht="32.1" customHeight="1" thickTop="1">
      <c r="A28" s="16"/>
      <c r="B28" s="17" t="s">
        <v>28</v>
      </c>
      <c r="C28" s="209">
        <v>18970.309999999998</v>
      </c>
      <c r="D28" s="209">
        <v>59561.880000000005</v>
      </c>
      <c r="E28" s="210">
        <v>78532.19</v>
      </c>
      <c r="F28" s="165"/>
      <c r="G28" s="165"/>
      <c r="H28" s="49"/>
      <c r="I28" s="49"/>
      <c r="J28" s="49"/>
    </row>
    <row r="29" spans="1:10" s="3" customFormat="1" ht="32.1" customHeight="1">
      <c r="A29" s="16"/>
      <c r="B29" s="20" t="s">
        <v>100</v>
      </c>
      <c r="C29" s="200">
        <v>115</v>
      </c>
      <c r="D29" s="200">
        <v>131</v>
      </c>
      <c r="E29" s="201">
        <v>246</v>
      </c>
      <c r="G29" s="165"/>
      <c r="H29" s="49"/>
      <c r="I29" s="49"/>
      <c r="J29" s="49"/>
    </row>
    <row r="30" spans="1:10" s="3" customFormat="1" ht="31.5" customHeight="1">
      <c r="A30" s="16"/>
      <c r="B30" s="185" t="s">
        <v>101</v>
      </c>
      <c r="C30" s="211">
        <v>5</v>
      </c>
      <c r="D30" s="211">
        <v>12</v>
      </c>
      <c r="E30" s="203">
        <v>17</v>
      </c>
      <c r="H30" s="49"/>
      <c r="I30" s="49"/>
      <c r="J30" s="49"/>
    </row>
    <row r="31" spans="1:10" s="3" customFormat="1" ht="32.1" customHeight="1">
      <c r="A31" s="16"/>
      <c r="B31" s="185" t="s">
        <v>10</v>
      </c>
      <c r="C31" s="211">
        <v>175</v>
      </c>
      <c r="D31" s="211">
        <v>238</v>
      </c>
      <c r="E31" s="203">
        <v>413</v>
      </c>
      <c r="F31" s="165"/>
      <c r="G31" s="165"/>
      <c r="H31" s="49"/>
      <c r="I31" s="49"/>
      <c r="J31" s="49"/>
    </row>
    <row r="32" spans="1:10" s="3" customFormat="1" ht="32.1" customHeight="1">
      <c r="A32" s="16"/>
      <c r="B32" s="189" t="s">
        <v>102</v>
      </c>
      <c r="C32" s="211">
        <v>716</v>
      </c>
      <c r="D32" s="211">
        <v>830</v>
      </c>
      <c r="E32" s="211">
        <v>1546</v>
      </c>
      <c r="H32" s="49"/>
      <c r="I32" s="49"/>
      <c r="J32" s="49"/>
    </row>
    <row r="33" spans="1:252" s="3" customFormat="1" ht="32.1" customHeight="1">
      <c r="A33" s="16"/>
      <c r="B33" s="185" t="s">
        <v>103</v>
      </c>
      <c r="C33" s="211">
        <v>163</v>
      </c>
      <c r="D33" s="211">
        <v>209</v>
      </c>
      <c r="E33" s="203">
        <v>372</v>
      </c>
      <c r="H33" s="49"/>
      <c r="I33" s="49"/>
      <c r="J33" s="49"/>
    </row>
    <row r="34" spans="1:252" s="3" customFormat="1" ht="32.1" customHeight="1">
      <c r="A34" s="16"/>
      <c r="B34" s="185" t="s">
        <v>104</v>
      </c>
      <c r="C34" s="211">
        <v>1044</v>
      </c>
      <c r="D34" s="211">
        <v>284</v>
      </c>
      <c r="E34" s="203">
        <v>1328</v>
      </c>
      <c r="G34" s="165"/>
      <c r="H34" s="49"/>
      <c r="I34" s="49"/>
      <c r="J34" s="49"/>
    </row>
    <row r="35" spans="1:252" s="3" customFormat="1" ht="32.1" customHeight="1">
      <c r="A35" s="16"/>
      <c r="B35" s="185" t="s">
        <v>105</v>
      </c>
      <c r="C35" s="211">
        <v>1878</v>
      </c>
      <c r="D35" s="211">
        <v>1704</v>
      </c>
      <c r="E35" s="211">
        <v>3582</v>
      </c>
      <c r="G35" s="165"/>
      <c r="H35" s="49"/>
      <c r="I35" s="49"/>
      <c r="J35" s="49"/>
    </row>
    <row r="36" spans="1:252" s="3" customFormat="1" ht="32.1" customHeight="1">
      <c r="A36" s="16"/>
      <c r="B36" s="23" t="s">
        <v>106</v>
      </c>
      <c r="C36" s="200">
        <v>1291</v>
      </c>
      <c r="D36" s="200">
        <v>2430</v>
      </c>
      <c r="E36" s="201">
        <v>3721</v>
      </c>
      <c r="G36" s="165"/>
      <c r="H36" s="49"/>
      <c r="I36" s="49"/>
      <c r="J36" s="49"/>
    </row>
    <row r="37" spans="1:252" s="3" customFormat="1" ht="32.1" customHeight="1">
      <c r="A37" s="16"/>
      <c r="B37" s="23" t="s">
        <v>21</v>
      </c>
      <c r="C37" s="200">
        <v>100</v>
      </c>
      <c r="D37" s="200">
        <v>354</v>
      </c>
      <c r="E37" s="201">
        <v>454</v>
      </c>
      <c r="H37" s="49"/>
      <c r="I37" s="49"/>
      <c r="J37" s="49"/>
    </row>
    <row r="38" spans="1:252" s="3" customFormat="1" ht="32.1" customHeight="1" thickBot="1">
      <c r="A38" s="16"/>
      <c r="B38" s="171" t="s">
        <v>30</v>
      </c>
      <c r="C38" s="200">
        <v>13483.31</v>
      </c>
      <c r="D38" s="200">
        <v>53369.880000000005</v>
      </c>
      <c r="E38" s="201">
        <v>66853.19</v>
      </c>
      <c r="G38" s="166"/>
      <c r="H38" s="49"/>
      <c r="I38" s="49"/>
      <c r="J38" s="49"/>
    </row>
    <row r="39" spans="1:252" s="3" customFormat="1" ht="32.1" customHeight="1" thickTop="1" thickBot="1">
      <c r="A39" s="16"/>
      <c r="B39" s="176" t="s">
        <v>31</v>
      </c>
      <c r="C39" s="212">
        <v>2011</v>
      </c>
      <c r="D39" s="212">
        <v>1785</v>
      </c>
      <c r="E39" s="213">
        <v>3796</v>
      </c>
      <c r="H39" s="49"/>
      <c r="I39" s="49"/>
      <c r="J39" s="49"/>
    </row>
    <row r="40" spans="1:252" s="3" customFormat="1" ht="32.1" customHeight="1" thickTop="1">
      <c r="A40" s="16"/>
      <c r="B40" s="67" t="s">
        <v>32</v>
      </c>
      <c r="C40" s="212">
        <v>6714.21</v>
      </c>
      <c r="D40" s="212">
        <v>4833.1099999999997</v>
      </c>
      <c r="E40" s="212">
        <v>11547.32</v>
      </c>
      <c r="F40" s="165"/>
      <c r="H40" s="49"/>
      <c r="I40" s="49"/>
      <c r="J40" s="49"/>
    </row>
    <row r="41" spans="1:252" s="3" customFormat="1" ht="32.1" customHeight="1" thickBot="1">
      <c r="A41" s="16"/>
      <c r="B41" s="44" t="s">
        <v>33</v>
      </c>
      <c r="C41" s="198"/>
      <c r="D41" s="198"/>
      <c r="E41" s="214"/>
      <c r="F41" s="165"/>
      <c r="H41" s="49"/>
      <c r="I41" s="49"/>
      <c r="J41" s="49"/>
    </row>
    <row r="42" spans="1:252" s="3" customFormat="1" ht="32.1" customHeight="1" thickTop="1">
      <c r="A42" s="16"/>
      <c r="B42" s="47" t="s">
        <v>34</v>
      </c>
      <c r="C42" s="199">
        <v>4567</v>
      </c>
      <c r="D42" s="199">
        <v>1803</v>
      </c>
      <c r="E42" s="199">
        <v>6370</v>
      </c>
      <c r="H42" s="49"/>
      <c r="I42" s="49"/>
      <c r="J42" s="49"/>
    </row>
    <row r="43" spans="1:252" s="3" customFormat="1" ht="32.1" customHeight="1">
      <c r="A43" s="16"/>
      <c r="B43" s="23" t="s">
        <v>35</v>
      </c>
      <c r="C43" s="201">
        <v>4508</v>
      </c>
      <c r="D43" s="201">
        <v>1726</v>
      </c>
      <c r="E43" s="201">
        <v>6234</v>
      </c>
      <c r="F43" s="166"/>
      <c r="H43" s="49"/>
      <c r="I43" s="49"/>
      <c r="J43" s="49"/>
    </row>
    <row r="44" spans="1:252" s="3" customFormat="1" ht="32.1" customHeight="1" thickBot="1">
      <c r="A44" s="16"/>
      <c r="B44" s="34" t="s">
        <v>36</v>
      </c>
      <c r="C44" s="201">
        <v>59</v>
      </c>
      <c r="D44" s="201">
        <v>77</v>
      </c>
      <c r="E44" s="201">
        <v>136</v>
      </c>
      <c r="F44" s="165"/>
      <c r="G44" s="165"/>
      <c r="H44" s="49"/>
      <c r="I44" s="49"/>
      <c r="J44" s="49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</row>
    <row r="45" spans="1:252" s="3" customFormat="1" ht="27" thickTop="1">
      <c r="A45" s="1"/>
      <c r="B45" s="9"/>
      <c r="C45" s="51"/>
      <c r="D45" s="51"/>
      <c r="E45" s="51"/>
    </row>
    <row r="46" spans="1:252" s="57" customFormat="1" ht="26.25">
      <c r="A46" s="53"/>
      <c r="B46" s="55"/>
      <c r="C46" s="56"/>
      <c r="D46" s="196"/>
      <c r="E46" s="52" t="s">
        <v>150</v>
      </c>
      <c r="F46" s="3"/>
      <c r="G46" s="3"/>
      <c r="H46" s="3"/>
      <c r="I46" s="3"/>
      <c r="J46" s="3"/>
    </row>
    <row r="47" spans="1:252" s="57" customFormat="1" ht="52.5" customHeight="1">
      <c r="A47" s="53"/>
      <c r="B47" s="193" t="s">
        <v>38</v>
      </c>
      <c r="F47" s="3"/>
      <c r="G47" s="3"/>
      <c r="H47" s="3"/>
      <c r="I47" s="3"/>
      <c r="J47" s="3"/>
    </row>
    <row r="48" spans="1:252" s="3" customFormat="1" ht="54" customHeight="1">
      <c r="A48" s="1"/>
      <c r="B48" s="194" t="s">
        <v>142</v>
      </c>
      <c r="C48" s="7"/>
      <c r="D48" s="7"/>
      <c r="E48" s="7"/>
      <c r="H48" s="57"/>
      <c r="I48" s="57"/>
      <c r="J48" s="57"/>
    </row>
    <row r="49" spans="1:10" s="3" customFormat="1" ht="48.75" customHeight="1">
      <c r="A49" s="1"/>
      <c r="B49" s="195" t="s">
        <v>134</v>
      </c>
      <c r="C49" s="7"/>
      <c r="D49" s="7"/>
      <c r="E49" s="7"/>
      <c r="F49" s="57"/>
      <c r="G49" s="57"/>
      <c r="H49" s="57"/>
      <c r="I49" s="57"/>
      <c r="J49" s="57"/>
    </row>
    <row r="50" spans="1:10" ht="44.25">
      <c r="B50" s="195" t="s">
        <v>135</v>
      </c>
      <c r="F50" s="57"/>
      <c r="G50" s="57"/>
      <c r="H50" s="3"/>
      <c r="I50" s="3"/>
      <c r="J50" s="3"/>
    </row>
    <row r="51" spans="1:10" ht="44.25">
      <c r="B51" s="195" t="s">
        <v>136</v>
      </c>
      <c r="F51" s="3"/>
      <c r="G51" s="3"/>
      <c r="H51" s="3"/>
      <c r="I51" s="3"/>
      <c r="J51" s="3"/>
    </row>
    <row r="52" spans="1:10" ht="25.5">
      <c r="B52" s="169"/>
      <c r="F52" s="3"/>
      <c r="G52" s="3"/>
    </row>
    <row r="53" spans="1:10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zoomScale="40" zoomScaleNormal="50" zoomScaleSheetLayoutView="25" workbookViewId="0">
      <selection activeCell="M29" sqref="M2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43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78933</v>
      </c>
      <c r="F7" s="13">
        <v>149037</v>
      </c>
      <c r="G7" s="13">
        <v>227970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38778</v>
      </c>
      <c r="F8" s="19">
        <v>75392</v>
      </c>
      <c r="G8" s="19">
        <v>114170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179</v>
      </c>
      <c r="F9" s="21">
        <v>233</v>
      </c>
      <c r="G9" s="22">
        <v>412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2424</v>
      </c>
      <c r="F10" s="21">
        <v>1503</v>
      </c>
      <c r="G10" s="22">
        <v>3927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136</v>
      </c>
      <c r="F11" s="21">
        <v>134</v>
      </c>
      <c r="G11" s="22">
        <v>270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313</v>
      </c>
      <c r="F12" s="22">
        <v>349</v>
      </c>
      <c r="G12" s="22">
        <v>662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265</v>
      </c>
      <c r="F13" s="22">
        <v>408</v>
      </c>
      <c r="G13" s="22">
        <v>673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1548</v>
      </c>
      <c r="F14" s="25">
        <v>1483</v>
      </c>
      <c r="G14" s="25">
        <v>3031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1909</v>
      </c>
      <c r="F15" s="25">
        <v>1652</v>
      </c>
      <c r="G15" s="25">
        <v>3561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642</v>
      </c>
      <c r="F16" s="25">
        <v>1314</v>
      </c>
      <c r="G16" s="25">
        <v>1956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2004</v>
      </c>
      <c r="F17" s="25">
        <v>641</v>
      </c>
      <c r="G17" s="25">
        <v>2645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3252</v>
      </c>
      <c r="F18" s="25">
        <v>4696</v>
      </c>
      <c r="G18" s="25">
        <v>7948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434</v>
      </c>
      <c r="F19" s="25">
        <v>455</v>
      </c>
      <c r="G19" s="25">
        <v>889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13106</v>
      </c>
      <c r="F20" s="27">
        <v>12868</v>
      </c>
      <c r="G20" s="28">
        <v>25974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1995</v>
      </c>
      <c r="F21" s="29">
        <v>228</v>
      </c>
      <c r="G21" s="30">
        <v>2223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77</v>
      </c>
      <c r="F22" s="22">
        <v>67</v>
      </c>
      <c r="G22" s="22">
        <v>144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230</v>
      </c>
      <c r="F23" s="22">
        <v>144</v>
      </c>
      <c r="G23" s="22">
        <v>374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809</v>
      </c>
      <c r="F24" s="22">
        <v>1375</v>
      </c>
      <c r="G24" s="22">
        <v>2184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8</v>
      </c>
      <c r="F25" s="22">
        <v>16</v>
      </c>
      <c r="G25" s="22">
        <v>24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1526</v>
      </c>
      <c r="F26" s="22">
        <v>438</v>
      </c>
      <c r="G26" s="22">
        <v>1964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7519</v>
      </c>
      <c r="F27" s="22">
        <v>3680</v>
      </c>
      <c r="G27" s="22">
        <v>11199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13045</v>
      </c>
      <c r="F28" s="31">
        <v>56201</v>
      </c>
      <c r="G28" s="22">
        <v>69246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427</v>
      </c>
      <c r="F29" s="22">
        <v>344</v>
      </c>
      <c r="G29" s="33">
        <v>771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36</v>
      </c>
      <c r="F30" s="22">
        <v>31</v>
      </c>
      <c r="G30" s="33">
        <v>67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20327</v>
      </c>
      <c r="F31" s="36">
        <v>59332</v>
      </c>
      <c r="G31" s="36">
        <v>79659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100</v>
      </c>
      <c r="F32" s="21">
        <v>161</v>
      </c>
      <c r="G32" s="22">
        <v>261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33</v>
      </c>
      <c r="F33" s="21">
        <v>43</v>
      </c>
      <c r="G33" s="22">
        <v>76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343</v>
      </c>
      <c r="F34" s="21">
        <v>386</v>
      </c>
      <c r="G34" s="22">
        <v>729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356</v>
      </c>
      <c r="F35" s="21">
        <v>527</v>
      </c>
      <c r="G35" s="22">
        <v>883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201</v>
      </c>
      <c r="F36" s="21">
        <v>324</v>
      </c>
      <c r="G36" s="22">
        <v>525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143</v>
      </c>
      <c r="F37" s="21">
        <v>190</v>
      </c>
      <c r="G37" s="22">
        <v>333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419</v>
      </c>
      <c r="F38" s="21">
        <v>403</v>
      </c>
      <c r="G38" s="22">
        <v>822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1301</v>
      </c>
      <c r="F39" s="21">
        <v>269</v>
      </c>
      <c r="G39" s="62">
        <v>1570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848</v>
      </c>
      <c r="F40" s="21">
        <v>1532</v>
      </c>
      <c r="G40" s="22">
        <v>2380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1711</v>
      </c>
      <c r="F41" s="21">
        <v>1653</v>
      </c>
      <c r="G41" s="22">
        <v>3364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315</v>
      </c>
      <c r="F42" s="21">
        <v>501</v>
      </c>
      <c r="G42" s="22">
        <v>816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14557</v>
      </c>
      <c r="F43" s="21">
        <v>53343</v>
      </c>
      <c r="G43" s="22">
        <v>67900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2763</v>
      </c>
      <c r="F44" s="65">
        <v>3104</v>
      </c>
      <c r="G44" s="66">
        <v>5867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9">
        <v>7125</v>
      </c>
      <c r="F45" s="69">
        <v>4925</v>
      </c>
      <c r="G45" s="65">
        <v>12050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9940</v>
      </c>
      <c r="F47" s="19">
        <v>6284</v>
      </c>
      <c r="G47" s="19">
        <v>16224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6312</v>
      </c>
      <c r="F48" s="22">
        <v>5591</v>
      </c>
      <c r="G48" s="22">
        <v>11903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3628</v>
      </c>
      <c r="F49" s="22">
        <v>693</v>
      </c>
      <c r="G49" s="22">
        <v>4321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zoomScale="40" zoomScaleNormal="50" zoomScaleSheetLayoutView="25" workbookViewId="0">
      <selection activeCell="E7" sqref="E7:G4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44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78806</v>
      </c>
      <c r="F7" s="13">
        <v>149197</v>
      </c>
      <c r="G7" s="13">
        <v>228003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38888</v>
      </c>
      <c r="F8" s="19">
        <v>76042</v>
      </c>
      <c r="G8" s="19">
        <v>114930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179</v>
      </c>
      <c r="F9" s="21">
        <v>233</v>
      </c>
      <c r="G9" s="22">
        <v>412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2424</v>
      </c>
      <c r="F10" s="21">
        <v>1503</v>
      </c>
      <c r="G10" s="22">
        <v>3927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136</v>
      </c>
      <c r="F11" s="21">
        <v>134</v>
      </c>
      <c r="G11" s="22">
        <v>270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313</v>
      </c>
      <c r="F12" s="22">
        <v>349</v>
      </c>
      <c r="G12" s="22">
        <v>662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265</v>
      </c>
      <c r="F13" s="22">
        <v>408</v>
      </c>
      <c r="G13" s="22">
        <v>673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1548</v>
      </c>
      <c r="F14" s="25">
        <v>1483</v>
      </c>
      <c r="G14" s="25">
        <v>3031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1909</v>
      </c>
      <c r="F15" s="25">
        <v>1652</v>
      </c>
      <c r="G15" s="25">
        <v>3561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642</v>
      </c>
      <c r="F16" s="25">
        <v>1314</v>
      </c>
      <c r="G16" s="25">
        <v>1956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2004</v>
      </c>
      <c r="F17" s="25">
        <v>641</v>
      </c>
      <c r="G17" s="25">
        <v>2645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3252</v>
      </c>
      <c r="F18" s="25">
        <v>4696</v>
      </c>
      <c r="G18" s="25">
        <v>7948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434</v>
      </c>
      <c r="F19" s="25">
        <v>455</v>
      </c>
      <c r="G19" s="25">
        <v>889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13106</v>
      </c>
      <c r="F20" s="27">
        <v>12868</v>
      </c>
      <c r="G20" s="28">
        <v>25974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2010</v>
      </c>
      <c r="F21" s="29">
        <v>233</v>
      </c>
      <c r="G21" s="30">
        <v>2243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74</v>
      </c>
      <c r="F22" s="22">
        <v>67</v>
      </c>
      <c r="G22" s="22">
        <v>141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258</v>
      </c>
      <c r="F23" s="22">
        <v>177</v>
      </c>
      <c r="G23" s="22">
        <v>435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809</v>
      </c>
      <c r="F24" s="22">
        <v>1384</v>
      </c>
      <c r="G24" s="22">
        <v>2193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8</v>
      </c>
      <c r="F25" s="22">
        <v>16</v>
      </c>
      <c r="G25" s="22">
        <v>24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1545</v>
      </c>
      <c r="F26" s="22">
        <v>447</v>
      </c>
      <c r="G26" s="22">
        <v>1992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7355</v>
      </c>
      <c r="F27" s="22">
        <v>3694</v>
      </c>
      <c r="G27" s="22">
        <v>11049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13260</v>
      </c>
      <c r="F28" s="31">
        <v>56781</v>
      </c>
      <c r="G28" s="22">
        <v>70041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427</v>
      </c>
      <c r="F29" s="22">
        <v>344</v>
      </c>
      <c r="G29" s="33">
        <v>771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36</v>
      </c>
      <c r="F30" s="22">
        <v>31</v>
      </c>
      <c r="G30" s="33">
        <v>67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20215</v>
      </c>
      <c r="F31" s="36">
        <v>58894</v>
      </c>
      <c r="G31" s="36">
        <v>79109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101</v>
      </c>
      <c r="F32" s="21">
        <v>159</v>
      </c>
      <c r="G32" s="22">
        <v>260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33</v>
      </c>
      <c r="F33" s="21">
        <v>43</v>
      </c>
      <c r="G33" s="22">
        <v>76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346</v>
      </c>
      <c r="F34" s="21">
        <v>397</v>
      </c>
      <c r="G34" s="22">
        <v>743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358</v>
      </c>
      <c r="F35" s="21">
        <v>523</v>
      </c>
      <c r="G35" s="22">
        <v>881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264</v>
      </c>
      <c r="F36" s="21">
        <v>413</v>
      </c>
      <c r="G36" s="22">
        <v>677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142</v>
      </c>
      <c r="F37" s="21">
        <v>191</v>
      </c>
      <c r="G37" s="22">
        <v>333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419</v>
      </c>
      <c r="F38" s="21">
        <v>408</v>
      </c>
      <c r="G38" s="22">
        <v>827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1198</v>
      </c>
      <c r="F39" s="21">
        <v>242</v>
      </c>
      <c r="G39" s="62">
        <v>1440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753</v>
      </c>
      <c r="F40" s="21">
        <v>1429</v>
      </c>
      <c r="G40" s="22">
        <v>2182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1719</v>
      </c>
      <c r="F41" s="21">
        <v>1655</v>
      </c>
      <c r="G41" s="22">
        <v>3374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314</v>
      </c>
      <c r="F42" s="21">
        <v>502</v>
      </c>
      <c r="G42" s="22">
        <v>816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14568</v>
      </c>
      <c r="F43" s="21">
        <v>52932</v>
      </c>
      <c r="G43" s="22">
        <v>67500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2692</v>
      </c>
      <c r="F44" s="65">
        <v>3055</v>
      </c>
      <c r="G44" s="66">
        <v>5747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5">
        <v>7231</v>
      </c>
      <c r="F45" s="65">
        <v>4983</v>
      </c>
      <c r="G45" s="65">
        <v>12214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9780</v>
      </c>
      <c r="F47" s="19">
        <v>6223</v>
      </c>
      <c r="G47" s="19">
        <v>16003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6181</v>
      </c>
      <c r="F48" s="22">
        <v>5545</v>
      </c>
      <c r="G48" s="22">
        <v>11726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3599</v>
      </c>
      <c r="F49" s="22">
        <v>678</v>
      </c>
      <c r="G49" s="22">
        <v>4277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zoomScale="40" zoomScaleNormal="50" zoomScaleSheetLayoutView="25" workbookViewId="0">
      <selection activeCell="E7" sqref="E7:G4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45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78098</v>
      </c>
      <c r="F7" s="13">
        <v>147995</v>
      </c>
      <c r="G7" s="13">
        <v>226093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39151</v>
      </c>
      <c r="F8" s="19">
        <v>77188</v>
      </c>
      <c r="G8" s="19">
        <v>116339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182</v>
      </c>
      <c r="F9" s="21">
        <v>229</v>
      </c>
      <c r="G9" s="22">
        <v>411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2431</v>
      </c>
      <c r="F10" s="21">
        <v>1527</v>
      </c>
      <c r="G10" s="22">
        <v>3958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141</v>
      </c>
      <c r="F11" s="21">
        <v>141</v>
      </c>
      <c r="G11" s="22">
        <v>282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332</v>
      </c>
      <c r="F12" s="22">
        <v>351</v>
      </c>
      <c r="G12" s="22">
        <v>683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258</v>
      </c>
      <c r="F13" s="22">
        <v>401</v>
      </c>
      <c r="G13" s="22">
        <v>659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1533</v>
      </c>
      <c r="F14" s="25">
        <v>1442</v>
      </c>
      <c r="G14" s="25">
        <v>2975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1888</v>
      </c>
      <c r="F15" s="25">
        <v>1641</v>
      </c>
      <c r="G15" s="25">
        <v>3529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670</v>
      </c>
      <c r="F16" s="25">
        <v>1359</v>
      </c>
      <c r="G16" s="25">
        <v>2029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2000</v>
      </c>
      <c r="F17" s="25">
        <v>614</v>
      </c>
      <c r="G17" s="25">
        <v>2614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3284</v>
      </c>
      <c r="F18" s="25">
        <v>4689</v>
      </c>
      <c r="G18" s="25">
        <v>7973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419</v>
      </c>
      <c r="F19" s="25">
        <v>436</v>
      </c>
      <c r="G19" s="25">
        <v>855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13138</v>
      </c>
      <c r="F20" s="27">
        <v>12830</v>
      </c>
      <c r="G20" s="28">
        <v>25968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2020</v>
      </c>
      <c r="F21" s="29">
        <v>236</v>
      </c>
      <c r="G21" s="30">
        <v>2256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76</v>
      </c>
      <c r="F22" s="22">
        <v>69</v>
      </c>
      <c r="G22" s="22">
        <v>145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273</v>
      </c>
      <c r="F23" s="22">
        <v>185</v>
      </c>
      <c r="G23" s="22">
        <v>458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808</v>
      </c>
      <c r="F24" s="22">
        <v>1389</v>
      </c>
      <c r="G24" s="22">
        <v>2197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8</v>
      </c>
      <c r="F25" s="22">
        <v>16</v>
      </c>
      <c r="G25" s="22">
        <v>24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1563</v>
      </c>
      <c r="F26" s="22">
        <v>615</v>
      </c>
      <c r="G26" s="22">
        <v>2178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7264</v>
      </c>
      <c r="F27" s="22">
        <v>3710</v>
      </c>
      <c r="G27" s="22">
        <v>10974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13497</v>
      </c>
      <c r="F28" s="31">
        <v>57734</v>
      </c>
      <c r="G28" s="22">
        <v>71231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468</v>
      </c>
      <c r="F29" s="22">
        <v>373</v>
      </c>
      <c r="G29" s="33">
        <v>841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36</v>
      </c>
      <c r="F30" s="22">
        <v>31</v>
      </c>
      <c r="G30" s="33">
        <v>67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19471</v>
      </c>
      <c r="F31" s="36">
        <v>56594</v>
      </c>
      <c r="G31" s="36">
        <v>76065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101</v>
      </c>
      <c r="F32" s="21">
        <v>161</v>
      </c>
      <c r="G32" s="22">
        <v>262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30</v>
      </c>
      <c r="F33" s="21">
        <v>40</v>
      </c>
      <c r="G33" s="22">
        <v>70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354</v>
      </c>
      <c r="F34" s="21">
        <v>403</v>
      </c>
      <c r="G34" s="22">
        <v>757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362</v>
      </c>
      <c r="F35" s="21">
        <v>541</v>
      </c>
      <c r="G35" s="22">
        <v>903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192</v>
      </c>
      <c r="F36" s="21">
        <v>329</v>
      </c>
      <c r="G36" s="22">
        <v>521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141</v>
      </c>
      <c r="F37" s="21">
        <v>187</v>
      </c>
      <c r="G37" s="22">
        <v>328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417</v>
      </c>
      <c r="F38" s="21">
        <v>385</v>
      </c>
      <c r="G38" s="22">
        <v>802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1165</v>
      </c>
      <c r="F39" s="21">
        <v>245</v>
      </c>
      <c r="G39" s="62">
        <v>1410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867</v>
      </c>
      <c r="F40" s="21">
        <v>1501</v>
      </c>
      <c r="G40" s="22">
        <v>2368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1663</v>
      </c>
      <c r="F41" s="21">
        <v>1659</v>
      </c>
      <c r="G41" s="22">
        <v>3322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320</v>
      </c>
      <c r="F42" s="21">
        <v>519</v>
      </c>
      <c r="G42" s="22">
        <v>839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13859</v>
      </c>
      <c r="F43" s="21">
        <v>50624</v>
      </c>
      <c r="G43" s="22">
        <v>64483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2693</v>
      </c>
      <c r="F44" s="65">
        <v>3072</v>
      </c>
      <c r="G44" s="66">
        <v>5765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5">
        <v>7141</v>
      </c>
      <c r="F45" s="65">
        <v>5023</v>
      </c>
      <c r="G45" s="65">
        <v>12164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13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9642</v>
      </c>
      <c r="F47" s="19">
        <v>6118</v>
      </c>
      <c r="G47" s="19">
        <v>15760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6067</v>
      </c>
      <c r="F48" s="22">
        <v>5455</v>
      </c>
      <c r="G48" s="22">
        <v>11522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3575</v>
      </c>
      <c r="F49" s="22">
        <v>663</v>
      </c>
      <c r="G49" s="22">
        <v>4238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3"/>
  <sheetViews>
    <sheetView zoomScale="40" zoomScaleNormal="50" zoomScaleSheetLayoutView="25" workbookViewId="0">
      <selection activeCell="E7" sqref="E7:G48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46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78687</v>
      </c>
      <c r="F7" s="82">
        <v>149073</v>
      </c>
      <c r="G7" s="82">
        <v>227760</v>
      </c>
      <c r="I7" s="83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38694</v>
      </c>
      <c r="F8" s="88">
        <v>77554</v>
      </c>
      <c r="G8" s="88">
        <v>116248</v>
      </c>
      <c r="I8" s="83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180</v>
      </c>
      <c r="F9" s="90">
        <v>232</v>
      </c>
      <c r="G9" s="91">
        <v>412</v>
      </c>
      <c r="I9" s="83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1875</v>
      </c>
      <c r="F10" s="90">
        <v>1172</v>
      </c>
      <c r="G10" s="91">
        <v>3047</v>
      </c>
      <c r="I10" s="73"/>
    </row>
    <row r="11" spans="1:256" s="72" customFormat="1" ht="32.1" customHeight="1">
      <c r="A11" s="85"/>
      <c r="B11" s="92" t="s">
        <v>8</v>
      </c>
      <c r="C11" s="78"/>
      <c r="D11" s="76"/>
      <c r="E11" s="90">
        <v>143</v>
      </c>
      <c r="F11" s="90">
        <v>143</v>
      </c>
      <c r="G11" s="91">
        <v>286</v>
      </c>
      <c r="I11" s="73"/>
    </row>
    <row r="12" spans="1:256" s="72" customFormat="1" ht="32.1" customHeight="1">
      <c r="A12" s="85"/>
      <c r="B12" s="92" t="s">
        <v>9</v>
      </c>
      <c r="C12" s="78"/>
      <c r="D12" s="76"/>
      <c r="E12" s="91">
        <v>321</v>
      </c>
      <c r="F12" s="91">
        <v>328</v>
      </c>
      <c r="G12" s="91">
        <v>649</v>
      </c>
      <c r="I12" s="73"/>
    </row>
    <row r="13" spans="1:256" s="72" customFormat="1" ht="32.1" customHeight="1">
      <c r="A13" s="85"/>
      <c r="B13" s="92" t="s">
        <v>10</v>
      </c>
      <c r="C13" s="78"/>
      <c r="D13" s="76"/>
      <c r="E13" s="91">
        <v>253</v>
      </c>
      <c r="F13" s="91">
        <v>398</v>
      </c>
      <c r="G13" s="91">
        <v>651</v>
      </c>
      <c r="I13" s="73"/>
    </row>
    <row r="14" spans="1:256" s="72" customFormat="1" ht="32.1" customHeight="1">
      <c r="A14" s="85"/>
      <c r="B14" s="93" t="s">
        <v>11</v>
      </c>
      <c r="C14" s="78"/>
      <c r="D14" s="76"/>
      <c r="E14" s="94">
        <v>1509</v>
      </c>
      <c r="F14" s="94">
        <v>1421</v>
      </c>
      <c r="G14" s="94">
        <v>2930</v>
      </c>
      <c r="I14" s="73"/>
    </row>
    <row r="15" spans="1:256" s="72" customFormat="1" ht="32.1" customHeight="1">
      <c r="A15" s="85"/>
      <c r="B15" s="92" t="s">
        <v>12</v>
      </c>
      <c r="C15" s="78"/>
      <c r="D15" s="76"/>
      <c r="E15" s="94">
        <v>1864</v>
      </c>
      <c r="F15" s="94">
        <v>1615</v>
      </c>
      <c r="G15" s="94">
        <v>3479</v>
      </c>
      <c r="I15" s="73"/>
    </row>
    <row r="16" spans="1:256" s="72" customFormat="1" ht="32.1" customHeight="1">
      <c r="A16" s="85"/>
      <c r="B16" s="92" t="s">
        <v>13</v>
      </c>
      <c r="C16" s="78"/>
      <c r="D16" s="76"/>
      <c r="E16" s="94">
        <v>658</v>
      </c>
      <c r="F16" s="94">
        <v>1360</v>
      </c>
      <c r="G16" s="94">
        <v>2018</v>
      </c>
      <c r="I16" s="73"/>
    </row>
    <row r="17" spans="1:9" s="72" customFormat="1" ht="32.1" customHeight="1">
      <c r="A17" s="85"/>
      <c r="B17" s="92" t="s">
        <v>14</v>
      </c>
      <c r="C17" s="78"/>
      <c r="D17" s="76"/>
      <c r="E17" s="94">
        <v>1963</v>
      </c>
      <c r="F17" s="94">
        <v>598</v>
      </c>
      <c r="G17" s="94">
        <v>2561</v>
      </c>
      <c r="I17" s="73"/>
    </row>
    <row r="18" spans="1:9" s="72" customFormat="1" ht="32.1" customHeight="1">
      <c r="A18" s="85"/>
      <c r="B18" s="92" t="s">
        <v>15</v>
      </c>
      <c r="C18" s="78"/>
      <c r="D18" s="76"/>
      <c r="E18" s="94">
        <v>3316</v>
      </c>
      <c r="F18" s="94">
        <v>4691</v>
      </c>
      <c r="G18" s="94">
        <v>8007</v>
      </c>
      <c r="I18" s="73"/>
    </row>
    <row r="19" spans="1:9" s="72" customFormat="1" ht="32.1" customHeight="1">
      <c r="A19" s="85"/>
      <c r="B19" s="92" t="s">
        <v>16</v>
      </c>
      <c r="C19" s="78"/>
      <c r="D19" s="76"/>
      <c r="E19" s="94">
        <v>417</v>
      </c>
      <c r="F19" s="94">
        <v>429</v>
      </c>
      <c r="G19" s="94">
        <v>846</v>
      </c>
      <c r="I19" s="73"/>
    </row>
    <row r="20" spans="1:9" s="72" customFormat="1" ht="32.1" customHeight="1">
      <c r="A20" s="85"/>
      <c r="B20" s="95" t="s">
        <v>47</v>
      </c>
      <c r="C20" s="78"/>
      <c r="D20" s="76"/>
      <c r="E20" s="96">
        <v>12499</v>
      </c>
      <c r="F20" s="96">
        <v>12387</v>
      </c>
      <c r="G20" s="97">
        <v>24886</v>
      </c>
      <c r="I20" s="73"/>
    </row>
    <row r="21" spans="1:9" s="72" customFormat="1" ht="32.1" customHeight="1">
      <c r="A21" s="85"/>
      <c r="B21" s="92" t="s">
        <v>18</v>
      </c>
      <c r="C21" s="78"/>
      <c r="D21" s="76"/>
      <c r="E21" s="91">
        <v>2035</v>
      </c>
      <c r="F21" s="91">
        <v>239</v>
      </c>
      <c r="G21" s="94">
        <v>2274</v>
      </c>
      <c r="I21" s="73"/>
    </row>
    <row r="22" spans="1:9" s="72" customFormat="1" ht="32.1" customHeight="1">
      <c r="A22" s="85"/>
      <c r="B22" s="92" t="s">
        <v>19</v>
      </c>
      <c r="C22" s="78"/>
      <c r="D22" s="76"/>
      <c r="E22" s="91">
        <v>75</v>
      </c>
      <c r="F22" s="91">
        <v>68</v>
      </c>
      <c r="G22" s="91">
        <v>143</v>
      </c>
      <c r="I22" s="73"/>
    </row>
    <row r="23" spans="1:9" s="72" customFormat="1" ht="32.1" customHeight="1">
      <c r="A23" s="85"/>
      <c r="B23" s="92" t="s">
        <v>20</v>
      </c>
      <c r="C23" s="78"/>
      <c r="D23" s="76"/>
      <c r="E23" s="91">
        <v>273</v>
      </c>
      <c r="F23" s="91">
        <v>185</v>
      </c>
      <c r="G23" s="91">
        <v>458</v>
      </c>
      <c r="I23" s="73"/>
    </row>
    <row r="24" spans="1:9" s="72" customFormat="1" ht="32.1" customHeight="1">
      <c r="A24" s="85"/>
      <c r="B24" s="92" t="s">
        <v>21</v>
      </c>
      <c r="C24" s="78"/>
      <c r="D24" s="76"/>
      <c r="E24" s="91">
        <v>833</v>
      </c>
      <c r="F24" s="91">
        <v>1399</v>
      </c>
      <c r="G24" s="91">
        <v>2232</v>
      </c>
      <c r="I24" s="73"/>
    </row>
    <row r="25" spans="1:9" s="72" customFormat="1" ht="32.1" customHeight="1">
      <c r="A25" s="85"/>
      <c r="B25" s="92" t="s">
        <v>23</v>
      </c>
      <c r="C25" s="78"/>
      <c r="D25" s="76"/>
      <c r="E25" s="91">
        <v>1528</v>
      </c>
      <c r="F25" s="91">
        <v>455</v>
      </c>
      <c r="G25" s="91">
        <v>1983</v>
      </c>
      <c r="I25" s="73"/>
    </row>
    <row r="26" spans="1:9" s="72" customFormat="1" ht="32.1" customHeight="1">
      <c r="A26" s="85"/>
      <c r="B26" s="92" t="s">
        <v>24</v>
      </c>
      <c r="C26" s="76"/>
      <c r="D26" s="76"/>
      <c r="E26" s="91">
        <v>7209</v>
      </c>
      <c r="F26" s="91">
        <v>3698</v>
      </c>
      <c r="G26" s="91">
        <v>10907</v>
      </c>
      <c r="I26" s="73"/>
    </row>
    <row r="27" spans="1:9" s="72" customFormat="1" ht="32.1" customHeight="1">
      <c r="A27" s="85"/>
      <c r="B27" s="92" t="s">
        <v>25</v>
      </c>
      <c r="C27" s="76"/>
      <c r="D27" s="76"/>
      <c r="E27" s="98">
        <v>13277</v>
      </c>
      <c r="F27" s="98">
        <v>58459</v>
      </c>
      <c r="G27" s="91">
        <v>71736</v>
      </c>
      <c r="I27" s="73"/>
    </row>
    <row r="28" spans="1:9" s="72" customFormat="1" ht="32.1" customHeight="1" thickBot="1">
      <c r="A28" s="85"/>
      <c r="B28" s="92" t="s">
        <v>26</v>
      </c>
      <c r="C28" s="99"/>
      <c r="D28" s="99"/>
      <c r="E28" s="91">
        <v>412</v>
      </c>
      <c r="F28" s="91">
        <v>332</v>
      </c>
      <c r="G28" s="100">
        <v>744</v>
      </c>
      <c r="I28" s="73"/>
    </row>
    <row r="29" spans="1:9" s="72" customFormat="1" ht="32.1" customHeight="1" thickTop="1" thickBot="1">
      <c r="A29" s="85"/>
      <c r="B29" s="101" t="s">
        <v>48</v>
      </c>
      <c r="C29" s="76"/>
      <c r="D29" s="76"/>
      <c r="E29" s="102">
        <v>553</v>
      </c>
      <c r="F29" s="102">
        <v>332</v>
      </c>
      <c r="G29" s="100">
        <v>885</v>
      </c>
      <c r="I29" s="73"/>
    </row>
    <row r="30" spans="1:9" s="72" customFormat="1" ht="32.1" customHeight="1" thickTop="1">
      <c r="A30" s="85"/>
      <c r="B30" s="86" t="s">
        <v>28</v>
      </c>
      <c r="C30" s="103"/>
      <c r="D30" s="103"/>
      <c r="E30" s="104">
        <v>20432</v>
      </c>
      <c r="F30" s="104">
        <v>57305</v>
      </c>
      <c r="G30" s="104">
        <v>77737</v>
      </c>
      <c r="I30" s="73"/>
    </row>
    <row r="31" spans="1:9" s="72" customFormat="1" ht="32.1" customHeight="1">
      <c r="A31" s="85"/>
      <c r="B31" s="89" t="s">
        <v>6</v>
      </c>
      <c r="C31" s="76"/>
      <c r="D31" s="76"/>
      <c r="E31" s="90">
        <v>90</v>
      </c>
      <c r="F31" s="90">
        <v>145</v>
      </c>
      <c r="G31" s="91">
        <v>235</v>
      </c>
      <c r="I31" s="73"/>
    </row>
    <row r="32" spans="1:9" s="72" customFormat="1" ht="32.1" customHeight="1">
      <c r="A32" s="85"/>
      <c r="B32" s="92" t="s">
        <v>7</v>
      </c>
      <c r="C32" s="78"/>
      <c r="D32" s="76"/>
      <c r="E32" s="90">
        <v>24</v>
      </c>
      <c r="F32" s="90">
        <v>18</v>
      </c>
      <c r="G32" s="91">
        <v>42</v>
      </c>
      <c r="I32" s="73"/>
    </row>
    <row r="33" spans="1:256" s="72" customFormat="1" ht="32.1" customHeight="1">
      <c r="A33" s="85"/>
      <c r="B33" s="92" t="s">
        <v>8</v>
      </c>
      <c r="C33" s="78"/>
      <c r="D33" s="76"/>
      <c r="E33" s="90">
        <v>353</v>
      </c>
      <c r="F33" s="90">
        <v>442</v>
      </c>
      <c r="G33" s="91">
        <v>795</v>
      </c>
      <c r="I33" s="73"/>
    </row>
    <row r="34" spans="1:256" s="72" customFormat="1" ht="32.1" customHeight="1">
      <c r="A34" s="85"/>
      <c r="B34" s="92" t="s">
        <v>9</v>
      </c>
      <c r="C34" s="78"/>
      <c r="D34" s="76"/>
      <c r="E34" s="90">
        <v>384</v>
      </c>
      <c r="F34" s="90">
        <v>551</v>
      </c>
      <c r="G34" s="91">
        <v>935</v>
      </c>
      <c r="I34" s="73"/>
    </row>
    <row r="35" spans="1:256" s="72" customFormat="1" ht="32.1" customHeight="1">
      <c r="A35" s="85"/>
      <c r="B35" s="92" t="s">
        <v>10</v>
      </c>
      <c r="C35" s="78"/>
      <c r="D35" s="76"/>
      <c r="E35" s="90">
        <v>188</v>
      </c>
      <c r="F35" s="90">
        <v>334</v>
      </c>
      <c r="G35" s="91">
        <v>522</v>
      </c>
      <c r="I35" s="73"/>
    </row>
    <row r="36" spans="1:256" s="72" customFormat="1" ht="32.1" customHeight="1">
      <c r="A36" s="85"/>
      <c r="B36" s="92" t="s">
        <v>12</v>
      </c>
      <c r="C36" s="78"/>
      <c r="D36" s="76"/>
      <c r="E36" s="90">
        <v>143</v>
      </c>
      <c r="F36" s="90">
        <v>187</v>
      </c>
      <c r="G36" s="91">
        <v>330</v>
      </c>
      <c r="I36" s="73"/>
    </row>
    <row r="37" spans="1:256" s="72" customFormat="1" ht="32.1" customHeight="1">
      <c r="A37" s="85"/>
      <c r="B37" s="92" t="s">
        <v>13</v>
      </c>
      <c r="C37" s="78"/>
      <c r="D37" s="76"/>
      <c r="E37" s="90">
        <v>344</v>
      </c>
      <c r="F37" s="90">
        <v>295</v>
      </c>
      <c r="G37" s="91">
        <v>639</v>
      </c>
      <c r="I37" s="73"/>
    </row>
    <row r="38" spans="1:256" s="72" customFormat="1" ht="32.1" customHeight="1">
      <c r="A38" s="85"/>
      <c r="B38" s="92" t="s">
        <v>14</v>
      </c>
      <c r="C38" s="78"/>
      <c r="D38" s="76"/>
      <c r="E38" s="90">
        <v>1138</v>
      </c>
      <c r="F38" s="90">
        <v>243</v>
      </c>
      <c r="G38" s="105">
        <v>1381</v>
      </c>
      <c r="I38" s="73"/>
    </row>
    <row r="39" spans="1:256" s="72" customFormat="1" ht="32.1" customHeight="1">
      <c r="A39" s="85"/>
      <c r="B39" s="92" t="s">
        <v>29</v>
      </c>
      <c r="C39" s="78"/>
      <c r="D39" s="76"/>
      <c r="E39" s="90">
        <v>820</v>
      </c>
      <c r="F39" s="90">
        <v>1432</v>
      </c>
      <c r="G39" s="91">
        <v>2252</v>
      </c>
      <c r="I39" s="73"/>
    </row>
    <row r="40" spans="1:256" s="72" customFormat="1" ht="32.1" customHeight="1">
      <c r="A40" s="85"/>
      <c r="B40" s="92" t="s">
        <v>15</v>
      </c>
      <c r="C40" s="78"/>
      <c r="D40" s="76"/>
      <c r="E40" s="90">
        <v>1671</v>
      </c>
      <c r="F40" s="90">
        <v>1666</v>
      </c>
      <c r="G40" s="91">
        <v>3337</v>
      </c>
      <c r="I40" s="73"/>
    </row>
    <row r="41" spans="1:256" s="72" customFormat="1" ht="32.1" customHeight="1">
      <c r="A41" s="85"/>
      <c r="B41" s="92" t="s">
        <v>21</v>
      </c>
      <c r="C41" s="78"/>
      <c r="D41" s="76"/>
      <c r="E41" s="90">
        <v>322</v>
      </c>
      <c r="F41" s="90">
        <v>577</v>
      </c>
      <c r="G41" s="91">
        <v>899</v>
      </c>
      <c r="I41" s="73"/>
    </row>
    <row r="42" spans="1:256" s="72" customFormat="1" ht="32.1" customHeight="1" thickBot="1">
      <c r="A42" s="85"/>
      <c r="B42" s="92" t="s">
        <v>30</v>
      </c>
      <c r="C42" s="78"/>
      <c r="D42" s="76"/>
      <c r="E42" s="90">
        <v>14955</v>
      </c>
      <c r="F42" s="90">
        <v>51415</v>
      </c>
      <c r="G42" s="91">
        <v>66370</v>
      </c>
      <c r="I42" s="73"/>
    </row>
    <row r="43" spans="1:256" s="72" customFormat="1" ht="32.1" customHeight="1" thickTop="1" thickBot="1">
      <c r="A43" s="85"/>
      <c r="B43" s="106" t="s">
        <v>31</v>
      </c>
      <c r="C43" s="107"/>
      <c r="D43" s="107"/>
      <c r="E43" s="108">
        <v>2729</v>
      </c>
      <c r="F43" s="108">
        <v>3091</v>
      </c>
      <c r="G43" s="109">
        <v>5820</v>
      </c>
      <c r="I43" s="83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  <c r="IR43" s="84"/>
      <c r="IS43" s="84"/>
      <c r="IT43" s="84"/>
      <c r="IU43" s="84"/>
      <c r="IV43" s="84"/>
    </row>
    <row r="44" spans="1:256" s="72" customFormat="1" ht="32.1" customHeight="1" thickTop="1">
      <c r="A44" s="85"/>
      <c r="B44" s="110" t="s">
        <v>32</v>
      </c>
      <c r="C44" s="111"/>
      <c r="D44" s="111"/>
      <c r="E44" s="108">
        <v>7092</v>
      </c>
      <c r="F44" s="108">
        <v>5054</v>
      </c>
      <c r="G44" s="108">
        <v>12146</v>
      </c>
      <c r="I44" s="83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</row>
    <row r="45" spans="1:256" s="72" customFormat="1" ht="32.1" customHeight="1" thickBot="1">
      <c r="A45" s="85"/>
      <c r="B45" s="112" t="s">
        <v>33</v>
      </c>
      <c r="C45" s="113"/>
      <c r="D45" s="113"/>
      <c r="E45" s="82"/>
      <c r="F45" s="82"/>
      <c r="G45" s="114"/>
      <c r="I45" s="83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  <row r="46" spans="1:256" s="72" customFormat="1" ht="32.1" customHeight="1" thickTop="1">
      <c r="A46" s="85"/>
      <c r="B46" s="115" t="s">
        <v>34</v>
      </c>
      <c r="C46" s="116"/>
      <c r="D46" s="116"/>
      <c r="E46" s="88">
        <v>9740</v>
      </c>
      <c r="F46" s="88">
        <v>6069</v>
      </c>
      <c r="G46" s="88">
        <v>15809</v>
      </c>
      <c r="I46" s="83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>
      <c r="A47" s="85"/>
      <c r="B47" s="92" t="s">
        <v>35</v>
      </c>
      <c r="C47" s="78"/>
      <c r="D47" s="76"/>
      <c r="E47" s="91">
        <v>5966</v>
      </c>
      <c r="F47" s="91">
        <v>5361</v>
      </c>
      <c r="G47" s="91">
        <v>11327</v>
      </c>
      <c r="H47" s="49"/>
      <c r="I47" s="49"/>
      <c r="J47" s="49"/>
    </row>
    <row r="48" spans="1:256" s="72" customFormat="1" ht="32.1" customHeight="1" thickBot="1">
      <c r="A48" s="85"/>
      <c r="B48" s="117" t="s">
        <v>36</v>
      </c>
      <c r="C48" s="78"/>
      <c r="D48" s="76"/>
      <c r="E48" s="91">
        <v>3774</v>
      </c>
      <c r="F48" s="91">
        <v>708</v>
      </c>
      <c r="G48" s="91">
        <v>4482</v>
      </c>
      <c r="I48" s="73"/>
    </row>
    <row r="49" spans="1:9" s="72" customFormat="1" ht="27" thickTop="1">
      <c r="A49" s="70"/>
      <c r="B49" s="78"/>
      <c r="C49" s="78"/>
      <c r="D49" s="78"/>
      <c r="E49" s="190"/>
      <c r="F49" s="190"/>
      <c r="G49" s="190"/>
      <c r="I49" s="73"/>
    </row>
    <row r="50" spans="1:9" s="124" customFormat="1" ht="26.25">
      <c r="A50" s="119"/>
      <c r="B50" s="120"/>
      <c r="C50" s="120"/>
      <c r="D50" s="120"/>
      <c r="E50" s="121"/>
      <c r="F50" s="122"/>
      <c r="G50" s="122"/>
      <c r="H50" s="72"/>
      <c r="I50" s="123"/>
    </row>
    <row r="51" spans="1:9" s="124" customFormat="1" ht="52.5">
      <c r="A51" s="119"/>
      <c r="B51" s="125" t="s">
        <v>38</v>
      </c>
      <c r="H51" s="72"/>
      <c r="I51" s="123"/>
    </row>
    <row r="52" spans="1:9" s="72" customFormat="1" ht="26.25">
      <c r="A52" s="70"/>
      <c r="B52" s="126"/>
      <c r="C52" s="78"/>
      <c r="D52" s="78"/>
      <c r="E52" s="76"/>
      <c r="F52" s="76"/>
      <c r="G52" s="76"/>
      <c r="I52" s="73"/>
    </row>
    <row r="53" spans="1:9" s="72" customFormat="1" ht="26.25">
      <c r="A53" s="70"/>
      <c r="B53" s="127"/>
      <c r="C53" s="78"/>
      <c r="D53" s="78"/>
      <c r="E53" s="76"/>
      <c r="F53" s="76"/>
      <c r="G53" s="76" t="s">
        <v>49</v>
      </c>
      <c r="I53" s="7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54</vt:i4>
      </vt:variant>
      <vt:variant>
        <vt:lpstr>Named Ranges</vt:lpstr>
      </vt:variant>
      <vt:variant>
        <vt:i4>54</vt:i4>
      </vt:variant>
    </vt:vector>
  </HeadingPairs>
  <TitlesOfParts>
    <vt:vector size="108" baseType="lpstr">
      <vt:lpstr>Dec 07</vt:lpstr>
      <vt:lpstr>Mar 08</vt:lpstr>
      <vt:lpstr>Jun 08</vt:lpstr>
      <vt:lpstr>Sep 08</vt:lpstr>
      <vt:lpstr>Dec 08</vt:lpstr>
      <vt:lpstr>Mar 09</vt:lpstr>
      <vt:lpstr>Jun 09</vt:lpstr>
      <vt:lpstr>Sep 09</vt:lpstr>
      <vt:lpstr>Dec 09</vt:lpstr>
      <vt:lpstr>Mar 10</vt:lpstr>
      <vt:lpstr>Jun 10</vt:lpstr>
      <vt:lpstr>Sep 10</vt:lpstr>
      <vt:lpstr>Dec 10</vt:lpstr>
      <vt:lpstr>Mar 11</vt:lpstr>
      <vt:lpstr>Jun 11</vt:lpstr>
      <vt:lpstr>Sep 11</vt:lpstr>
      <vt:lpstr>Dec 11</vt:lpstr>
      <vt:lpstr>Mar 12</vt:lpstr>
      <vt:lpstr>Jun 12</vt:lpstr>
      <vt:lpstr>Sep 12</vt:lpstr>
      <vt:lpstr>Dec 12</vt:lpstr>
      <vt:lpstr>Mar 13</vt:lpstr>
      <vt:lpstr>Jun 13</vt:lpstr>
      <vt:lpstr>Sep 13</vt:lpstr>
      <vt:lpstr>Dec 13</vt:lpstr>
      <vt:lpstr>Mar 14</vt:lpstr>
      <vt:lpstr>Jun 14</vt:lpstr>
      <vt:lpstr>Sep 14</vt:lpstr>
      <vt:lpstr>Dec 14</vt:lpstr>
      <vt:lpstr>Mar 15</vt:lpstr>
      <vt:lpstr>Jun 15</vt:lpstr>
      <vt:lpstr>Sep 15</vt:lpstr>
      <vt:lpstr>Dec 15</vt:lpstr>
      <vt:lpstr>Mar 16</vt:lpstr>
      <vt:lpstr>Jun 16</vt:lpstr>
      <vt:lpstr>Sep 16</vt:lpstr>
      <vt:lpstr>Dec 16</vt:lpstr>
      <vt:lpstr>Mar 17</vt:lpstr>
      <vt:lpstr>Jun 17</vt:lpstr>
      <vt:lpstr>Sep 17</vt:lpstr>
      <vt:lpstr>Dec 17</vt:lpstr>
      <vt:lpstr>Mar 18</vt:lpstr>
      <vt:lpstr>Jun 18</vt:lpstr>
      <vt:lpstr>Sep 18</vt:lpstr>
      <vt:lpstr>Dec 18</vt:lpstr>
      <vt:lpstr>Mar 19 </vt:lpstr>
      <vt:lpstr>Jun 19</vt:lpstr>
      <vt:lpstr>Sep 19</vt:lpstr>
      <vt:lpstr>Dec 19 </vt:lpstr>
      <vt:lpstr>Mar 20 (R)</vt:lpstr>
      <vt:lpstr>Jun 20 (R)</vt:lpstr>
      <vt:lpstr>Sep 20 (R)</vt:lpstr>
      <vt:lpstr>Dec 20 (R)</vt:lpstr>
      <vt:lpstr>Mar 21 (P)</vt:lpstr>
      <vt:lpstr>'Dec 07'!Print_Area</vt:lpstr>
      <vt:lpstr>'Dec 08'!Print_Area</vt:lpstr>
      <vt:lpstr>'Dec 09'!Print_Area</vt:lpstr>
      <vt:lpstr>'Dec 10'!Print_Area</vt:lpstr>
      <vt:lpstr>'Dec 11'!Print_Area</vt:lpstr>
      <vt:lpstr>'Dec 12'!Print_Area</vt:lpstr>
      <vt:lpstr>'Dec 13'!Print_Area</vt:lpstr>
      <vt:lpstr>'Dec 14'!Print_Area</vt:lpstr>
      <vt:lpstr>'Dec 15'!Print_Area</vt:lpstr>
      <vt:lpstr>'Dec 16'!Print_Area</vt:lpstr>
      <vt:lpstr>'Dec 17'!Print_Area</vt:lpstr>
      <vt:lpstr>'Dec 18'!Print_Area</vt:lpstr>
      <vt:lpstr>'Dec 19 '!Print_Area</vt:lpstr>
      <vt:lpstr>'Dec 20 (R)'!Print_Area</vt:lpstr>
      <vt:lpstr>'Jun 08'!Print_Area</vt:lpstr>
      <vt:lpstr>'Jun 09'!Print_Area</vt:lpstr>
      <vt:lpstr>'Jun 10'!Print_Area</vt:lpstr>
      <vt:lpstr>'Jun 11'!Print_Area</vt:lpstr>
      <vt:lpstr>'Jun 12'!Print_Area</vt:lpstr>
      <vt:lpstr>'Jun 13'!Print_Area</vt:lpstr>
      <vt:lpstr>'Jun 14'!Print_Area</vt:lpstr>
      <vt:lpstr>'Jun 15'!Print_Area</vt:lpstr>
      <vt:lpstr>'Jun 16'!Print_Area</vt:lpstr>
      <vt:lpstr>'Jun 17'!Print_Area</vt:lpstr>
      <vt:lpstr>'Jun 18'!Print_Area</vt:lpstr>
      <vt:lpstr>'Jun 19'!Print_Area</vt:lpstr>
      <vt:lpstr>'Jun 20 (R)'!Print_Area</vt:lpstr>
      <vt:lpstr>'Mar 08'!Print_Area</vt:lpstr>
      <vt:lpstr>'Mar 09'!Print_Area</vt:lpstr>
      <vt:lpstr>'Mar 10'!Print_Area</vt:lpstr>
      <vt:lpstr>'Mar 11'!Print_Area</vt:lpstr>
      <vt:lpstr>'Mar 12'!Print_Area</vt:lpstr>
      <vt:lpstr>'Mar 13'!Print_Area</vt:lpstr>
      <vt:lpstr>'Mar 14'!Print_Area</vt:lpstr>
      <vt:lpstr>'Mar 15'!Print_Area</vt:lpstr>
      <vt:lpstr>'Mar 16'!Print_Area</vt:lpstr>
      <vt:lpstr>'Mar 17'!Print_Area</vt:lpstr>
      <vt:lpstr>'Mar 18'!Print_Area</vt:lpstr>
      <vt:lpstr>'Mar 19 '!Print_Area</vt:lpstr>
      <vt:lpstr>'Mar 20 (R)'!Print_Area</vt:lpstr>
      <vt:lpstr>'Mar 21 (P)'!Print_Area</vt:lpstr>
      <vt:lpstr>'Sep 08'!Print_Area</vt:lpstr>
      <vt:lpstr>'Sep 09'!Print_Area</vt:lpstr>
      <vt:lpstr>'Sep 10'!Print_Area</vt:lpstr>
      <vt:lpstr>'Sep 11'!Print_Area</vt:lpstr>
      <vt:lpstr>'Sep 12'!Print_Area</vt:lpstr>
      <vt:lpstr>'Sep 13'!Print_Area</vt:lpstr>
      <vt:lpstr>'Sep 14'!Print_Area</vt:lpstr>
      <vt:lpstr>'Sep 15'!Print_Area</vt:lpstr>
      <vt:lpstr>'Sep 16'!Print_Area</vt:lpstr>
      <vt:lpstr>'Sep 17'!Print_Area</vt:lpstr>
      <vt:lpstr>'Sep 18'!Print_Area</vt:lpstr>
      <vt:lpstr>'Sep 19'!Print_Area</vt:lpstr>
      <vt:lpstr>'Sep 20 (R)'!Print_Area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Anderson</dc:creator>
  <cp:lastModifiedBy>Lynda Kennedy</cp:lastModifiedBy>
  <dcterms:created xsi:type="dcterms:W3CDTF">2018-03-21T08:37:47Z</dcterms:created>
  <dcterms:modified xsi:type="dcterms:W3CDTF">2021-06-14T16:19:56Z</dcterms:modified>
</cp:coreProperties>
</file>