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5" yWindow="525" windowWidth="12555" windowHeight="11775" firstSheet="1" activeTab="1"/>
  </bookViews>
  <sheets>
    <sheet name="Module1" sheetId="7" state="veryHidden" r:id="rId1"/>
    <sheet name="Figure 13" sheetId="12" r:id="rId2"/>
    <sheet name="Data" sheetId="22" r:id="rId3"/>
    <sheet name="Metadata" sheetId="23" r:id="rId4"/>
  </sheets>
  <calcPr calcId="152511"/>
</workbook>
</file>

<file path=xl/calcChain.xml><?xml version="1.0" encoding="utf-8"?>
<calcChain xmlns="http://schemas.openxmlformats.org/spreadsheetml/2006/main">
  <c r="H32" i="22" l="1"/>
  <c r="J32" i="22"/>
  <c r="F57" i="22"/>
  <c r="F47" i="22"/>
  <c r="F42" i="22"/>
  <c r="F32" i="22"/>
  <c r="I31" i="22"/>
  <c r="I32" i="22"/>
  <c r="G32" i="22" s="1"/>
  <c r="G31" i="22"/>
  <c r="J56" i="22"/>
  <c r="J57" i="22"/>
  <c r="H56" i="22"/>
  <c r="H57" i="22"/>
  <c r="J33" i="22" l="1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G29" i="22"/>
  <c r="I30" i="22"/>
  <c r="G30" i="22"/>
  <c r="I5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5" i="22"/>
  <c r="F5" i="22"/>
</calcChain>
</file>

<file path=xl/sharedStrings.xml><?xml version="1.0" encoding="utf-8"?>
<sst xmlns="http://schemas.openxmlformats.org/spreadsheetml/2006/main" count="151" uniqueCount="47">
  <si>
    <t>Northern Ireland</t>
  </si>
  <si>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</si>
  <si>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</si>
  <si>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</si>
  <si>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</si>
  <si>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</si>
  <si>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</si>
  <si>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</si>
  <si>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</si>
  <si>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</si>
  <si>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</si>
  <si>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</si>
  <si>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</si>
  <si>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</si>
  <si>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</si>
  <si>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</si>
  <si>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</si>
  <si>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Mid-year</t>
  </si>
  <si>
    <t>Population Projections</t>
  </si>
  <si>
    <t>Estimate</t>
  </si>
  <si>
    <t>Projection</t>
  </si>
  <si>
    <t xml:space="preserve">NISRA </t>
  </si>
  <si>
    <t xml:space="preserve">02890 255156; </t>
  </si>
  <si>
    <t>census@nisra.gov.uk</t>
  </si>
  <si>
    <t>3. These projections are not forecasts and do not attempt to predict the impact that future government policies, changing economic circumstances or other factors might have on demographic behaviour.</t>
  </si>
  <si>
    <t>Information relating to the methodology and quality of the projections is available at:</t>
  </si>
  <si>
    <t>National Population Projections QMI</t>
  </si>
  <si>
    <t>Principal Projection (2016-based)</t>
  </si>
  <si>
    <t>2016-based Projections</t>
  </si>
  <si>
    <t>x-axis labels</t>
  </si>
  <si>
    <t>16-est</t>
  </si>
  <si>
    <t>16-proj</t>
  </si>
  <si>
    <t>18-est</t>
  </si>
  <si>
    <t>18-proj</t>
  </si>
  <si>
    <t>2018-based Projections</t>
  </si>
  <si>
    <t>Area</t>
  </si>
  <si>
    <t>mid-1991 to mid-2041</t>
  </si>
  <si>
    <t>Principal Projection (2018-based)</t>
  </si>
  <si>
    <t>2018-based Northern Ireland Projections</t>
  </si>
  <si>
    <t>Jonathan Harvey</t>
  </si>
  <si>
    <t>Mid-2018 based population projections for Northern Ireland were published on 21 October 2019.</t>
  </si>
  <si>
    <t>Notes:
1. These projections are based on the mid-2018 population estimates and assumptions relating to future fertility, mortality and migration.</t>
  </si>
  <si>
    <t>https://www.nisra.gov.uk/publications/2018-based-population-projections-northern-ireland</t>
  </si>
  <si>
    <t>Estimates are provided for mid-1991 to mid-2018, projections are provided for mid-2019 to mid-2043</t>
  </si>
  <si>
    <t xml:space="preserve">Figure 13: Estimated and Projected Population (mid-2016 and mid-2018 based)
 mid-1991 to mid-2043
</t>
  </si>
  <si>
    <t>Total Population</t>
  </si>
  <si>
    <t>2. Northern Ireland projections are developed by the Office for National Statistics on behalf of NISRA.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</si>
</sst>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8" x14ac:knownFonts="1">
    <font>
      <sz val="8"/>
      <name val="Arial"/>
    </font>
    <font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color theme="0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  <xf numFmtId="0" fontId="1" fillId="0" borderId="0"/>
    <xf numFmtId="0" fontId="3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Fill="1" applyBorder="1"/>
    <xf numFmtId="0" fontId="10" fillId="2" borderId="0" xfId="5" applyFont="1" applyFill="1" applyBorder="1"/>
    <xf numFmtId="0" fontId="11" fillId="2" borderId="0" xfId="5" applyFont="1" applyFill="1" applyBorder="1"/>
    <xf numFmtId="0" fontId="10" fillId="0" borderId="0" xfId="5" applyFont="1" applyBorder="1"/>
    <xf numFmtId="0" fontId="5" fillId="2" borderId="5" xfId="5" applyFont="1" applyFill="1" applyBorder="1" applyAlignment="1">
      <alignment horizontal="left" wrapText="1"/>
    </xf>
    <xf numFmtId="0" fontId="11" fillId="2" borderId="6" xfId="5" applyFont="1" applyFill="1" applyBorder="1" applyAlignment="1">
      <alignment horizontal="left" wrapText="1"/>
    </xf>
    <xf numFmtId="0" fontId="5" fillId="2" borderId="7" xfId="5" applyFont="1" applyFill="1" applyBorder="1" applyAlignment="1">
      <alignment horizontal="left" vertical="top"/>
    </xf>
    <xf numFmtId="0" fontId="5" fillId="2" borderId="8" xfId="5" applyFont="1" applyFill="1" applyBorder="1" applyAlignment="1">
      <alignment horizontal="left" wrapText="1"/>
    </xf>
    <xf numFmtId="0" fontId="11" fillId="2" borderId="1" xfId="5" applyFont="1" applyFill="1" applyBorder="1" applyAlignment="1">
      <alignment horizontal="left" wrapText="1"/>
    </xf>
    <xf numFmtId="0" fontId="11" fillId="2" borderId="3" xfId="5" applyFont="1" applyFill="1" applyBorder="1" applyAlignment="1">
      <alignment horizontal="left" vertical="top"/>
    </xf>
    <xf numFmtId="0" fontId="12" fillId="2" borderId="0" xfId="5" applyFont="1" applyFill="1" applyBorder="1" applyAlignment="1">
      <alignment vertical="top"/>
    </xf>
    <xf numFmtId="0" fontId="5" fillId="2" borderId="8" xfId="5" applyFont="1" applyFill="1" applyBorder="1" applyAlignment="1">
      <alignment vertical="top" wrapText="1"/>
    </xf>
    <xf numFmtId="0" fontId="11" fillId="2" borderId="1" xfId="5" applyFont="1" applyFill="1" applyBorder="1" applyAlignment="1">
      <alignment wrapText="1"/>
    </xf>
    <xf numFmtId="0" fontId="11" fillId="2" borderId="4" xfId="5" applyFont="1" applyFill="1" applyBorder="1" applyAlignment="1">
      <alignment vertical="top"/>
    </xf>
    <xf numFmtId="0" fontId="5" fillId="2" borderId="8" xfId="5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5" fillId="2" borderId="7" xfId="5" applyFont="1" applyFill="1" applyBorder="1" applyAlignment="1">
      <alignment wrapText="1"/>
    </xf>
    <xf numFmtId="0" fontId="11" fillId="2" borderId="3" xfId="5" applyFont="1" applyFill="1" applyBorder="1" applyAlignment="1">
      <alignment wrapText="1"/>
    </xf>
    <xf numFmtId="0" fontId="11" fillId="2" borderId="3" xfId="5" applyFont="1" applyFill="1" applyBorder="1" applyAlignment="1">
      <alignment vertical="top" wrapText="1"/>
    </xf>
    <xf numFmtId="0" fontId="6" fillId="2" borderId="0" xfId="2" applyFill="1" applyBorder="1" applyAlignment="1" applyProtection="1">
      <alignment wrapText="1"/>
    </xf>
    <xf numFmtId="0" fontId="5" fillId="2" borderId="8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left" vertical="center" wrapText="1"/>
    </xf>
    <xf numFmtId="0" fontId="13" fillId="2" borderId="8" xfId="5" applyFont="1" applyFill="1" applyBorder="1" applyAlignment="1">
      <alignment wrapText="1"/>
    </xf>
    <xf numFmtId="0" fontId="6" fillId="2" borderId="8" xfId="3" applyFont="1" applyFill="1" applyBorder="1" applyAlignment="1" applyProtection="1">
      <alignment horizontal="left" wrapText="1"/>
    </xf>
    <xf numFmtId="0" fontId="6" fillId="2" borderId="0" xfId="3" applyFont="1" applyFill="1" applyBorder="1" applyAlignment="1" applyProtection="1">
      <alignment horizontal="left" wrapText="1"/>
    </xf>
    <xf numFmtId="0" fontId="6" fillId="2" borderId="1" xfId="3" applyFont="1" applyFill="1" applyBorder="1" applyAlignment="1" applyProtection="1">
      <alignment horizontal="left" wrapText="1"/>
    </xf>
    <xf numFmtId="0" fontId="11" fillId="2" borderId="8" xfId="6" applyFont="1" applyFill="1" applyBorder="1" applyAlignment="1">
      <alignment horizontal="left" wrapText="1"/>
    </xf>
    <xf numFmtId="0" fontId="11" fillId="2" borderId="0" xfId="6" quotePrefix="1" applyFont="1" applyFill="1" applyBorder="1" applyAlignment="1">
      <alignment horizontal="left" wrapText="1"/>
    </xf>
    <xf numFmtId="0" fontId="11" fillId="2" borderId="1" xfId="6" quotePrefix="1" applyFont="1" applyFill="1" applyBorder="1" applyAlignment="1">
      <alignment horizontal="left" wrapText="1"/>
    </xf>
    <xf numFmtId="0" fontId="11" fillId="2" borderId="9" xfId="5" applyFont="1" applyFill="1" applyBorder="1"/>
    <xf numFmtId="0" fontId="11" fillId="2" borderId="10" xfId="5" applyFont="1" applyFill="1" applyBorder="1"/>
    <xf numFmtId="0" fontId="11" fillId="2" borderId="2" xfId="5" applyFont="1" applyFill="1" applyBorder="1"/>
    <xf numFmtId="0" fontId="11" fillId="0" borderId="0" xfId="5" applyFont="1" applyBorder="1"/>
    <xf numFmtId="0" fontId="14" fillId="0" borderId="0" xfId="0" applyFont="1"/>
    <xf numFmtId="0" fontId="9" fillId="0" borderId="0" xfId="0" applyFont="1"/>
    <xf numFmtId="3" fontId="9" fillId="0" borderId="0" xfId="0" applyNumberFormat="1" applyFont="1"/>
    <xf numFmtId="1" fontId="9" fillId="0" borderId="0" xfId="0" applyNumberFormat="1" applyFont="1" applyFill="1" applyBorder="1"/>
    <xf numFmtId="1" fontId="9" fillId="0" borderId="0" xfId="0" applyNumberFormat="1" applyFont="1"/>
    <xf numFmtId="3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6" fontId="9" fillId="0" borderId="0" xfId="9" applyNumberFormat="1" applyFont="1"/>
    <xf numFmtId="0" fontId="5" fillId="3" borderId="14" xfId="0" applyFont="1" applyFill="1" applyBorder="1" applyAlignment="1">
      <alignment horizontal="left"/>
    </xf>
    <xf numFmtId="3" fontId="4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3" fontId="4" fillId="3" borderId="18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3" fontId="4" fillId="0" borderId="18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5" fillId="0" borderId="0" xfId="0" applyFont="1" applyAlignment="1"/>
    <xf numFmtId="0" fontId="5" fillId="4" borderId="1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11" fillId="2" borderId="8" xfId="6" applyFont="1" applyFill="1" applyBorder="1" applyAlignment="1">
      <alignment horizontal="left" vertical="center" wrapText="1"/>
    </xf>
    <xf numFmtId="0" fontId="11" fillId="2" borderId="0" xfId="6" quotePrefix="1" applyFont="1" applyFill="1" applyBorder="1" applyAlignment="1">
      <alignment horizontal="left" vertical="center" wrapText="1"/>
    </xf>
    <xf numFmtId="0" fontId="11" fillId="2" borderId="1" xfId="6" quotePrefix="1" applyFont="1" applyFill="1" applyBorder="1" applyAlignment="1">
      <alignment horizontal="left" vertical="center" wrapText="1"/>
    </xf>
    <xf numFmtId="0" fontId="6" fillId="2" borderId="8" xfId="3" applyFont="1" applyFill="1" applyBorder="1" applyAlignment="1" applyProtection="1">
      <alignment horizontal="left" vertical="center"/>
    </xf>
    <xf numFmtId="0" fontId="6" fillId="2" borderId="0" xfId="3" applyFont="1" applyFill="1" applyBorder="1" applyAlignment="1" applyProtection="1">
      <alignment horizontal="left" vertical="center"/>
    </xf>
    <xf numFmtId="0" fontId="6" fillId="2" borderId="1" xfId="3" applyFont="1" applyFill="1" applyBorder="1" applyAlignment="1" applyProtection="1">
      <alignment horizontal="left" vertical="center"/>
    </xf>
    <xf numFmtId="0" fontId="13" fillId="2" borderId="8" xfId="5" applyFont="1" applyFill="1" applyBorder="1" applyAlignment="1">
      <alignment wrapText="1"/>
    </xf>
    <xf numFmtId="0" fontId="13" fillId="2" borderId="0" xfId="5" applyFont="1" applyFill="1" applyBorder="1" applyAlignment="1">
      <alignment wrapText="1"/>
    </xf>
    <xf numFmtId="0" fontId="13" fillId="2" borderId="1" xfId="5" applyFont="1" applyFill="1" applyBorder="1" applyAlignment="1">
      <alignment wrapText="1"/>
    </xf>
    <xf numFmtId="0" fontId="5" fillId="2" borderId="8" xfId="5" applyFont="1" applyFill="1" applyBorder="1" applyAlignment="1">
      <alignment wrapText="1"/>
    </xf>
    <xf numFmtId="0" fontId="13" fillId="2" borderId="5" xfId="5" applyFont="1" applyFill="1" applyBorder="1" applyAlignment="1">
      <alignment wrapText="1"/>
    </xf>
    <xf numFmtId="0" fontId="13" fillId="2" borderId="11" xfId="5" applyFont="1" applyFill="1" applyBorder="1" applyAlignment="1">
      <alignment wrapText="1"/>
    </xf>
    <xf numFmtId="0" fontId="13" fillId="2" borderId="6" xfId="5" applyFont="1" applyFill="1" applyBorder="1" applyAlignment="1">
      <alignment wrapText="1"/>
    </xf>
    <xf numFmtId="0" fontId="11" fillId="2" borderId="8" xfId="5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11" fillId="2" borderId="1" xfId="5" applyFont="1" applyFill="1" applyBorder="1" applyAlignment="1">
      <alignment wrapText="1"/>
    </xf>
    <xf numFmtId="0" fontId="11" fillId="2" borderId="8" xfId="5" applyFont="1" applyFill="1" applyBorder="1" applyAlignment="1">
      <alignment horizontal="left" wrapText="1"/>
    </xf>
    <xf numFmtId="0" fontId="11" fillId="2" borderId="0" xfId="5" applyFont="1" applyFill="1" applyBorder="1" applyAlignment="1">
      <alignment horizontal="left" wrapText="1"/>
    </xf>
    <xf numFmtId="0" fontId="11" fillId="2" borderId="1" xfId="5" applyFont="1" applyFill="1" applyBorder="1" applyAlignment="1">
      <alignment horizontal="left" wrapText="1"/>
    </xf>
    <xf numFmtId="0" fontId="17" fillId="2" borderId="8" xfId="10" applyFont="1" applyFill="1" applyBorder="1" applyAlignment="1" applyProtection="1">
      <alignment horizontal="left" wrapText="1"/>
    </xf>
    <xf numFmtId="0" fontId="6" fillId="2" borderId="0" xfId="3" applyFont="1" applyFill="1" applyBorder="1" applyAlignment="1" applyProtection="1">
      <alignment horizontal="left" wrapText="1"/>
    </xf>
    <xf numFmtId="0" fontId="6" fillId="2" borderId="1" xfId="3" applyFont="1" applyFill="1" applyBorder="1" applyAlignment="1" applyProtection="1">
      <alignment horizontal="left" wrapText="1"/>
    </xf>
  </cellXfs>
  <cellStyles count="11">
    <cellStyle name="Comma" xfId="9" builtinId="3"/>
    <cellStyle name="Comma 2" xfId="1"/>
    <cellStyle name="Hyperlink" xfId="10" builtinId="8"/>
    <cellStyle name="Hyperlink 2 2" xfId="2"/>
    <cellStyle name="Hyperlink 4" xfId="3"/>
    <cellStyle name="Normal" xfId="0" builtinId="0"/>
    <cellStyle name="Normal 2" xfId="4"/>
    <cellStyle name="Normal 2 3" xfId="5"/>
    <cellStyle name="Normal_HB_Claim_2004 2" xfId="6"/>
    <cellStyle name="whole number" xfId="7"/>
    <cellStyle name="whole number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13: Estimated and Projected Population (mid-2016 and mid-2018 based)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mid-1991 to mid-2043 (non zero y-axis)</a:t>
            </a:r>
          </a:p>
        </c:rich>
      </c:tx>
      <c:layout>
        <c:manualLayout>
          <c:xMode val="edge"/>
          <c:yMode val="edge"/>
          <c:x val="0.20723302627089729"/>
          <c:y val="6.2695924764890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15389657664337"/>
          <c:y val="9.631443404997575E-2"/>
          <c:w val="0.85148483358720384"/>
          <c:h val="0.73886785311710645"/>
        </c:manualLayout>
      </c:layout>
      <c:areaChart>
        <c:grouping val="standard"/>
        <c:varyColors val="0"/>
        <c:ser>
          <c:idx val="0"/>
          <c:order val="3"/>
          <c:tx>
            <c:strRef>
              <c:f>Data!$K$4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chemeClr val="accent1">
                <a:alpha val="30000"/>
              </a:schemeClr>
            </a:solidFill>
          </c:spPr>
          <c:val>
            <c:numRef>
              <c:f>Data!$K$5:$K$32</c:f>
              <c:numCache>
                <c:formatCode>General</c:formatCode>
                <c:ptCount val="28"/>
                <c:pt idx="0">
                  <c:v>2100000</c:v>
                </c:pt>
                <c:pt idx="1">
                  <c:v>2100000</c:v>
                </c:pt>
                <c:pt idx="2">
                  <c:v>2100000</c:v>
                </c:pt>
                <c:pt idx="3">
                  <c:v>2100000</c:v>
                </c:pt>
                <c:pt idx="4">
                  <c:v>2100000</c:v>
                </c:pt>
                <c:pt idx="5">
                  <c:v>2100000</c:v>
                </c:pt>
                <c:pt idx="6">
                  <c:v>2100000</c:v>
                </c:pt>
                <c:pt idx="7">
                  <c:v>2100000</c:v>
                </c:pt>
                <c:pt idx="8">
                  <c:v>2100000</c:v>
                </c:pt>
                <c:pt idx="9">
                  <c:v>2100000</c:v>
                </c:pt>
                <c:pt idx="10">
                  <c:v>2100000</c:v>
                </c:pt>
                <c:pt idx="11">
                  <c:v>2100000</c:v>
                </c:pt>
                <c:pt idx="12">
                  <c:v>2100000</c:v>
                </c:pt>
                <c:pt idx="13">
                  <c:v>2100000</c:v>
                </c:pt>
                <c:pt idx="14">
                  <c:v>2100000</c:v>
                </c:pt>
                <c:pt idx="15">
                  <c:v>2100000</c:v>
                </c:pt>
                <c:pt idx="16">
                  <c:v>2100000</c:v>
                </c:pt>
                <c:pt idx="17">
                  <c:v>2100000</c:v>
                </c:pt>
                <c:pt idx="18">
                  <c:v>2100000</c:v>
                </c:pt>
                <c:pt idx="19">
                  <c:v>2100000</c:v>
                </c:pt>
                <c:pt idx="20">
                  <c:v>2100000</c:v>
                </c:pt>
                <c:pt idx="21">
                  <c:v>2100000</c:v>
                </c:pt>
                <c:pt idx="22">
                  <c:v>2100000</c:v>
                </c:pt>
                <c:pt idx="23">
                  <c:v>2100000</c:v>
                </c:pt>
                <c:pt idx="24">
                  <c:v>2100000</c:v>
                </c:pt>
                <c:pt idx="25">
                  <c:v>2100000</c:v>
                </c:pt>
                <c:pt idx="26">
                  <c:v>2100000</c:v>
                </c:pt>
                <c:pt idx="27">
                  <c:v>2100000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983704"/>
        <c:axId val="858986840"/>
      </c:areaChart>
      <c:lineChart>
        <c:grouping val="standard"/>
        <c:varyColors val="0"/>
        <c:ser>
          <c:idx val="1"/>
          <c:order val="0"/>
          <c:tx>
            <c:v>Estimates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Data!$F$5:$F$57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 formatCode="0">
                  <c:v>2028</c:v>
                </c:pt>
                <c:pt idx="42" formatCode="0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Data!$I$5:$I$57</c:f>
              <c:numCache>
                <c:formatCode>#,##0</c:formatCode>
                <c:ptCount val="53"/>
                <c:pt idx="0">
                  <c:v>1607294.9999999998</c:v>
                </c:pt>
                <c:pt idx="1">
                  <c:v>1623263.0000000002</c:v>
                </c:pt>
                <c:pt idx="2">
                  <c:v>1635552</c:v>
                </c:pt>
                <c:pt idx="3">
                  <c:v>1643707</c:v>
                </c:pt>
                <c:pt idx="4">
                  <c:v>1649130.9999999998</c:v>
                </c:pt>
                <c:pt idx="5">
                  <c:v>1661751</c:v>
                </c:pt>
                <c:pt idx="6">
                  <c:v>1671261.0000000002</c:v>
                </c:pt>
                <c:pt idx="7">
                  <c:v>1677769</c:v>
                </c:pt>
                <c:pt idx="8">
                  <c:v>1679006</c:v>
                </c:pt>
                <c:pt idx="9">
                  <c:v>1682944.0000000002</c:v>
                </c:pt>
                <c:pt idx="10">
                  <c:v>1688838</c:v>
                </c:pt>
                <c:pt idx="11">
                  <c:v>1697534</c:v>
                </c:pt>
                <c:pt idx="12">
                  <c:v>1704924</c:v>
                </c:pt>
                <c:pt idx="13">
                  <c:v>1714042</c:v>
                </c:pt>
                <c:pt idx="14">
                  <c:v>1727733</c:v>
                </c:pt>
                <c:pt idx="15">
                  <c:v>1743113</c:v>
                </c:pt>
                <c:pt idx="16">
                  <c:v>1761683</c:v>
                </c:pt>
                <c:pt idx="17">
                  <c:v>1779152</c:v>
                </c:pt>
                <c:pt idx="18">
                  <c:v>1793333</c:v>
                </c:pt>
                <c:pt idx="19">
                  <c:v>1804833</c:v>
                </c:pt>
                <c:pt idx="20">
                  <c:v>1814318</c:v>
                </c:pt>
                <c:pt idx="21">
                  <c:v>1823634</c:v>
                </c:pt>
                <c:pt idx="22">
                  <c:v>1829725</c:v>
                </c:pt>
                <c:pt idx="23">
                  <c:v>1840498</c:v>
                </c:pt>
                <c:pt idx="24">
                  <c:v>1851621</c:v>
                </c:pt>
                <c:pt idx="25">
                  <c:v>1862137</c:v>
                </c:pt>
                <c:pt idx="26">
                  <c:v>1870834</c:v>
                </c:pt>
                <c:pt idx="27">
                  <c:v>1881641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Data!$D$4</c:f>
              <c:strCache>
                <c:ptCount val="1"/>
                <c:pt idx="0">
                  <c:v>2018-based Projections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Data!$F$5:$F$57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 formatCode="0">
                  <c:v>2028</c:v>
                </c:pt>
                <c:pt idx="42" formatCode="0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Data!$J$5:$J$57</c:f>
              <c:numCache>
                <c:formatCode>General</c:formatCode>
                <c:ptCount val="53"/>
                <c:pt idx="27" formatCode="0">
                  <c:v>1881641</c:v>
                </c:pt>
                <c:pt idx="28" formatCode="0">
                  <c:v>1892266</c:v>
                </c:pt>
                <c:pt idx="29" formatCode="0">
                  <c:v>1901856</c:v>
                </c:pt>
                <c:pt idx="30" formatCode="0">
                  <c:v>1910623</c:v>
                </c:pt>
                <c:pt idx="31" formatCode="0">
                  <c:v>1918481</c:v>
                </c:pt>
                <c:pt idx="32" formatCode="0">
                  <c:v>1925423</c:v>
                </c:pt>
                <c:pt idx="33" formatCode="0">
                  <c:v>1931991</c:v>
                </c:pt>
                <c:pt idx="34" formatCode="0">
                  <c:v>1937636</c:v>
                </c:pt>
                <c:pt idx="35" formatCode="0">
                  <c:v>1942838</c:v>
                </c:pt>
                <c:pt idx="36" formatCode="0">
                  <c:v>1947558</c:v>
                </c:pt>
                <c:pt idx="37" formatCode="0">
                  <c:v>1951761</c:v>
                </c:pt>
                <c:pt idx="38" formatCode="0">
                  <c:v>1955546</c:v>
                </c:pt>
                <c:pt idx="39" formatCode="0">
                  <c:v>1958990</c:v>
                </c:pt>
                <c:pt idx="40" formatCode="0">
                  <c:v>1962101</c:v>
                </c:pt>
                <c:pt idx="41" formatCode="0">
                  <c:v>1964894</c:v>
                </c:pt>
                <c:pt idx="42" formatCode="0">
                  <c:v>1967472</c:v>
                </c:pt>
                <c:pt idx="43" formatCode="0">
                  <c:v>1969894</c:v>
                </c:pt>
                <c:pt idx="44" formatCode="0">
                  <c:v>1972163</c:v>
                </c:pt>
                <c:pt idx="45" formatCode="0">
                  <c:v>1974305</c:v>
                </c:pt>
                <c:pt idx="46" formatCode="0">
                  <c:v>1976442</c:v>
                </c:pt>
                <c:pt idx="47" formatCode="0">
                  <c:v>1978607</c:v>
                </c:pt>
                <c:pt idx="48" formatCode="0">
                  <c:v>1980785</c:v>
                </c:pt>
                <c:pt idx="49" formatCode="0">
                  <c:v>1982960</c:v>
                </c:pt>
                <c:pt idx="50" formatCode="0">
                  <c:v>1985111</c:v>
                </c:pt>
                <c:pt idx="51" formatCode="0">
                  <c:v>1987197</c:v>
                </c:pt>
                <c:pt idx="52" formatCode="0">
                  <c:v>1989195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Data!$B$4</c:f>
              <c:strCache>
                <c:ptCount val="1"/>
                <c:pt idx="0">
                  <c:v>2016-based Projections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Data!$F$5:$F$57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 formatCode="0">
                  <c:v>2028</c:v>
                </c:pt>
                <c:pt idx="42" formatCode="0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Data!$H$5:$H$57</c:f>
              <c:numCache>
                <c:formatCode>General</c:formatCode>
                <c:ptCount val="53"/>
                <c:pt idx="27" formatCode="0">
                  <c:v>1881641</c:v>
                </c:pt>
                <c:pt idx="28" formatCode="0">
                  <c:v>1888062</c:v>
                </c:pt>
                <c:pt idx="29" formatCode="0">
                  <c:v>1896270</c:v>
                </c:pt>
                <c:pt idx="30" formatCode="0">
                  <c:v>1904201</c:v>
                </c:pt>
                <c:pt idx="31" formatCode="0">
                  <c:v>1911895</c:v>
                </c:pt>
                <c:pt idx="32" formatCode="0">
                  <c:v>1919333</c:v>
                </c:pt>
                <c:pt idx="33" formatCode="0">
                  <c:v>1926474</c:v>
                </c:pt>
                <c:pt idx="34" formatCode="0">
                  <c:v>1933291</c:v>
                </c:pt>
                <c:pt idx="35" formatCode="0">
                  <c:v>1939724</c:v>
                </c:pt>
                <c:pt idx="36" formatCode="0">
                  <c:v>1945744</c:v>
                </c:pt>
                <c:pt idx="37" formatCode="0">
                  <c:v>1951336</c:v>
                </c:pt>
                <c:pt idx="38" formatCode="0">
                  <c:v>1956584</c:v>
                </c:pt>
                <c:pt idx="39" formatCode="0">
                  <c:v>1961529</c:v>
                </c:pt>
                <c:pt idx="40" formatCode="0">
                  <c:v>1966161</c:v>
                </c:pt>
                <c:pt idx="41" formatCode="0">
                  <c:v>1970528</c:v>
                </c:pt>
                <c:pt idx="42" formatCode="0">
                  <c:v>1974669</c:v>
                </c:pt>
                <c:pt idx="43" formatCode="0">
                  <c:v>1978638</c:v>
                </c:pt>
                <c:pt idx="44" formatCode="0">
                  <c:v>1982468</c:v>
                </c:pt>
                <c:pt idx="45" formatCode="0">
                  <c:v>1986158</c:v>
                </c:pt>
                <c:pt idx="46" formatCode="0">
                  <c:v>1989771</c:v>
                </c:pt>
                <c:pt idx="47" formatCode="0">
                  <c:v>1993299</c:v>
                </c:pt>
                <c:pt idx="48" formatCode="0">
                  <c:v>1996756</c:v>
                </c:pt>
                <c:pt idx="49" formatCode="0">
                  <c:v>2000129</c:v>
                </c:pt>
                <c:pt idx="50" formatCode="0">
                  <c:v>2003397</c:v>
                </c:pt>
                <c:pt idx="51" formatCode="0">
                  <c:v>2006533</c:v>
                </c:pt>
                <c:pt idx="52" formatCode="0">
                  <c:v>2009533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83704"/>
        <c:axId val="858986840"/>
      </c:lineChart>
      <c:catAx>
        <c:axId val="85898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</a:t>
                </a:r>
              </a:p>
            </c:rich>
          </c:tx>
          <c:layout>
            <c:manualLayout>
              <c:xMode val="edge"/>
              <c:yMode val="edge"/>
              <c:x val="0.50771363405572256"/>
              <c:y val="0.93580760085240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98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986840"/>
        <c:scaling>
          <c:orientation val="minMax"/>
          <c:max val="2100000"/>
          <c:min val="15000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Total Population</a:t>
                </a:r>
                <a:r>
                  <a:rPr lang="en-GB" baseline="0"/>
                  <a:t> (Thousands)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0764109962201501E-3"/>
              <c:y val="0.262382445141065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983704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4807813301740556"/>
          <c:y val="0.70852467109322936"/>
          <c:w val="0.2232627062865862"/>
          <c:h val="8.0568048116242533E-2"/>
        </c:manualLayout>
      </c:layout>
      <c:overlay val="0"/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descr="Figure 13: Estimated and Projected Population (mid-2016 and mid-2018 based)&#10;mid-1991 to mid-2043 (non zero y-axis)&#10;" title="Figure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0.69021</cdr:x>
      <cdr:y>0.10479</cdr:y>
    </cdr:from>
    <cdr:to>
      <cdr:x>0.84894</cdr:x>
      <cdr:y>0.15132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3042" y="636804"/>
          <a:ext cx="1477136" cy="28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600" b="1" i="0" u="none" strike="noStrike" spc="200" baseline="0">
              <a:solidFill>
                <a:schemeClr val="tx2"/>
              </a:solidFill>
              <a:latin typeface="Calibri" panose="020F0502020204030204" pitchFamily="34" charset="0"/>
              <a:cs typeface="Arial"/>
            </a:rPr>
            <a:t>PROJECTIONS</a:t>
          </a:r>
        </a:p>
      </cdr:txBody>
    </cdr:sp>
  </cdr:relSizeAnchor>
  <cdr:relSizeAnchor xmlns:cdr="http://schemas.openxmlformats.org/drawingml/2006/chartDrawing">
    <cdr:from>
      <cdr:x>0.26105</cdr:x>
      <cdr:y>0.10479</cdr:y>
    </cdr:from>
    <cdr:to>
      <cdr:x>0.39153</cdr:x>
      <cdr:y>0.15132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9312" y="636804"/>
          <a:ext cx="1214243" cy="28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600" b="1" i="0" u="none" strike="noStrike" spc="200" baseline="0">
              <a:solidFill>
                <a:schemeClr val="tx2"/>
              </a:solidFill>
              <a:latin typeface="Calibri" panose="020F0502020204030204" pitchFamily="34" charset="0"/>
              <a:cs typeface="Arial"/>
            </a:rPr>
            <a:t>ESTIMATES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171450</xdr:rowOff>
    </xdr:from>
    <xdr:to>
      <xdr:col>3</xdr:col>
      <xdr:colOff>2209800</xdr:colOff>
      <xdr:row>11</xdr:row>
      <xdr:rowOff>114300</xdr:rowOff>
    </xdr:to>
    <xdr:grpSp>
      <xdr:nvGrpSpPr>
        <xdr:cNvPr id="45075" name="Group 9" title="Logos"/>
        <xdr:cNvGrpSpPr>
          <a:grpSpLocks/>
        </xdr:cNvGrpSpPr>
      </xdr:nvGrpSpPr>
      <xdr:grpSpPr bwMode="auto">
        <a:xfrm>
          <a:off x="3667125" y="1685925"/>
          <a:ext cx="2190750" cy="704850"/>
          <a:chOff x="3671159" y="2333626"/>
          <a:chExt cx="2186716" cy="762000"/>
        </a:xfrm>
      </xdr:grpSpPr>
      <xdr:sp macro="" textlink="">
        <xdr:nvSpPr>
          <xdr:cNvPr id="45076" name="Object 1" title="National Statistics Logo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5077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qmis/nationalpopulationprojectionsqmi" TargetMode="External"/><Relationship Id="rId2" Type="http://schemas.openxmlformats.org/officeDocument/2006/relationships/hyperlink" Target="https://www.nisra.gov.uk/publications/2018-based-population-projections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peoplepopulationandcommunity/populationandmigration/populationprojections/qmis/nationalpopulationprojectionsq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"/>
  <sheetViews>
    <sheetView showGridLines="0" workbookViewId="0"/>
  </sheetViews>
  <sheetFormatPr defaultColWidth="0" defaultRowHeight="12.75" zeroHeight="1" x14ac:dyDescent="0.2"/>
  <cols>
    <col min="1" max="1" width="10.83203125" style="2" customWidth="1"/>
    <col min="2" max="5" width="15.83203125" style="2" customWidth="1"/>
    <col min="6" max="6" width="13.5" style="39" hidden="1" customWidth="1"/>
    <col min="7" max="7" width="15.1640625" style="39" hidden="1" customWidth="1"/>
    <col min="8" max="8" width="9.33203125" style="39" hidden="1" customWidth="1"/>
    <col min="9" max="9" width="10.6640625" style="39" hidden="1" customWidth="1"/>
    <col min="10" max="11" width="9.33203125" style="39" hidden="1" customWidth="1"/>
    <col min="12" max="12" width="47.33203125" style="38" customWidth="1"/>
    <col min="13" max="255" width="0" style="2" hidden="1" customWidth="1"/>
    <col min="256" max="256" width="1.33203125" style="2" hidden="1" customWidth="1"/>
    <col min="257" max="16384" width="0.5" style="2" hidden="1"/>
  </cols>
  <sheetData>
    <row r="1" spans="1:11" x14ac:dyDescent="0.2">
      <c r="A1" s="63" t="s">
        <v>44</v>
      </c>
    </row>
    <row r="2" spans="1:11" x14ac:dyDescent="0.2">
      <c r="A2" s="1"/>
    </row>
    <row r="3" spans="1:11" ht="15.75" customHeight="1" x14ac:dyDescent="0.2">
      <c r="A3" s="69" t="s">
        <v>17</v>
      </c>
      <c r="B3" s="64" t="s">
        <v>45</v>
      </c>
      <c r="C3" s="64"/>
      <c r="D3" s="64"/>
      <c r="E3" s="65"/>
    </row>
    <row r="4" spans="1:11" ht="18.75" customHeight="1" x14ac:dyDescent="0.2">
      <c r="A4" s="70"/>
      <c r="B4" s="66" t="s">
        <v>28</v>
      </c>
      <c r="C4" s="67"/>
      <c r="D4" s="68" t="s">
        <v>34</v>
      </c>
      <c r="E4" s="67"/>
      <c r="F4" s="39" t="s">
        <v>29</v>
      </c>
      <c r="G4" s="39" t="s">
        <v>30</v>
      </c>
      <c r="H4" s="39" t="s">
        <v>31</v>
      </c>
      <c r="I4" s="39" t="s">
        <v>32</v>
      </c>
      <c r="J4" s="39" t="s">
        <v>33</v>
      </c>
      <c r="K4" s="39" t="s">
        <v>35</v>
      </c>
    </row>
    <row r="5" spans="1:11" x14ac:dyDescent="0.2">
      <c r="A5" s="47">
        <v>1991</v>
      </c>
      <c r="B5" s="59">
        <v>1607294.9999999998</v>
      </c>
      <c r="C5" s="49" t="s">
        <v>19</v>
      </c>
      <c r="D5" s="48">
        <v>1607294.9999999998</v>
      </c>
      <c r="E5" s="49" t="s">
        <v>19</v>
      </c>
      <c r="F5" s="39">
        <f>A5</f>
        <v>1991</v>
      </c>
      <c r="G5" s="40">
        <f>B5</f>
        <v>1607294.9999999998</v>
      </c>
      <c r="I5" s="40">
        <f>D5</f>
        <v>1607294.9999999998</v>
      </c>
      <c r="K5" s="39">
        <v>2100000</v>
      </c>
    </row>
    <row r="6" spans="1:11" x14ac:dyDescent="0.2">
      <c r="A6" s="50">
        <v>1992</v>
      </c>
      <c r="B6" s="60">
        <v>1623263.0000000002</v>
      </c>
      <c r="C6" s="52" t="s">
        <v>19</v>
      </c>
      <c r="D6" s="51">
        <v>1623263.0000000002</v>
      </c>
      <c r="E6" s="52" t="s">
        <v>19</v>
      </c>
      <c r="G6" s="40">
        <f t="shared" ref="G6:G28" si="0">B6</f>
        <v>1623263.0000000002</v>
      </c>
      <c r="I6" s="40">
        <f t="shared" ref="I6:I32" si="1">D6</f>
        <v>1623263.0000000002</v>
      </c>
      <c r="K6" s="39">
        <v>2100000</v>
      </c>
    </row>
    <row r="7" spans="1:11" x14ac:dyDescent="0.2">
      <c r="A7" s="50">
        <v>1993</v>
      </c>
      <c r="B7" s="60">
        <v>1635552</v>
      </c>
      <c r="C7" s="52" t="s">
        <v>19</v>
      </c>
      <c r="D7" s="51">
        <v>1635552</v>
      </c>
      <c r="E7" s="52" t="s">
        <v>19</v>
      </c>
      <c r="G7" s="40">
        <f t="shared" si="0"/>
        <v>1635552</v>
      </c>
      <c r="I7" s="40">
        <f t="shared" si="1"/>
        <v>1635552</v>
      </c>
      <c r="K7" s="39">
        <v>2100000</v>
      </c>
    </row>
    <row r="8" spans="1:11" x14ac:dyDescent="0.2">
      <c r="A8" s="50">
        <v>1994</v>
      </c>
      <c r="B8" s="60">
        <v>1643707</v>
      </c>
      <c r="C8" s="52" t="s">
        <v>19</v>
      </c>
      <c r="D8" s="51">
        <v>1643707</v>
      </c>
      <c r="E8" s="52" t="s">
        <v>19</v>
      </c>
      <c r="G8" s="40">
        <f t="shared" si="0"/>
        <v>1643707</v>
      </c>
      <c r="I8" s="40">
        <f t="shared" si="1"/>
        <v>1643707</v>
      </c>
      <c r="K8" s="39">
        <v>2100000</v>
      </c>
    </row>
    <row r="9" spans="1:11" x14ac:dyDescent="0.2">
      <c r="A9" s="50">
        <v>1995</v>
      </c>
      <c r="B9" s="60">
        <v>1649130.9999999998</v>
      </c>
      <c r="C9" s="52" t="s">
        <v>19</v>
      </c>
      <c r="D9" s="51">
        <v>1649130.9999999998</v>
      </c>
      <c r="E9" s="52" t="s">
        <v>19</v>
      </c>
      <c r="G9" s="40">
        <f t="shared" si="0"/>
        <v>1649130.9999999998</v>
      </c>
      <c r="I9" s="40">
        <f t="shared" si="1"/>
        <v>1649130.9999999998</v>
      </c>
      <c r="K9" s="39">
        <v>2100000</v>
      </c>
    </row>
    <row r="10" spans="1:11" x14ac:dyDescent="0.2">
      <c r="A10" s="50">
        <v>1996</v>
      </c>
      <c r="B10" s="60">
        <v>1661751</v>
      </c>
      <c r="C10" s="52" t="s">
        <v>19</v>
      </c>
      <c r="D10" s="51">
        <v>1661751</v>
      </c>
      <c r="E10" s="52" t="s">
        <v>19</v>
      </c>
      <c r="G10" s="40">
        <f t="shared" si="0"/>
        <v>1661751</v>
      </c>
      <c r="I10" s="40">
        <f t="shared" si="1"/>
        <v>1661751</v>
      </c>
      <c r="K10" s="39">
        <v>2100000</v>
      </c>
    </row>
    <row r="11" spans="1:11" x14ac:dyDescent="0.2">
      <c r="A11" s="50">
        <v>1997</v>
      </c>
      <c r="B11" s="60">
        <v>1671261.0000000002</v>
      </c>
      <c r="C11" s="52" t="s">
        <v>19</v>
      </c>
      <c r="D11" s="51">
        <v>1671261.0000000002</v>
      </c>
      <c r="E11" s="52" t="s">
        <v>19</v>
      </c>
      <c r="G11" s="40">
        <f t="shared" si="0"/>
        <v>1671261.0000000002</v>
      </c>
      <c r="I11" s="40">
        <f t="shared" si="1"/>
        <v>1671261.0000000002</v>
      </c>
      <c r="K11" s="39">
        <v>2100000</v>
      </c>
    </row>
    <row r="12" spans="1:11" x14ac:dyDescent="0.2">
      <c r="A12" s="50">
        <v>1998</v>
      </c>
      <c r="B12" s="60">
        <v>1677769</v>
      </c>
      <c r="C12" s="52" t="s">
        <v>19</v>
      </c>
      <c r="D12" s="51">
        <v>1677769</v>
      </c>
      <c r="E12" s="52" t="s">
        <v>19</v>
      </c>
      <c r="G12" s="40">
        <f t="shared" si="0"/>
        <v>1677769</v>
      </c>
      <c r="I12" s="40">
        <f t="shared" si="1"/>
        <v>1677769</v>
      </c>
      <c r="K12" s="39">
        <v>2100000</v>
      </c>
    </row>
    <row r="13" spans="1:11" x14ac:dyDescent="0.2">
      <c r="A13" s="50">
        <v>1999</v>
      </c>
      <c r="B13" s="60">
        <v>1679006</v>
      </c>
      <c r="C13" s="52" t="s">
        <v>19</v>
      </c>
      <c r="D13" s="51">
        <v>1679006</v>
      </c>
      <c r="E13" s="52" t="s">
        <v>19</v>
      </c>
      <c r="G13" s="40">
        <f t="shared" si="0"/>
        <v>1679006</v>
      </c>
      <c r="I13" s="40">
        <f t="shared" si="1"/>
        <v>1679006</v>
      </c>
      <c r="K13" s="39">
        <v>2100000</v>
      </c>
    </row>
    <row r="14" spans="1:11" x14ac:dyDescent="0.2">
      <c r="A14" s="50">
        <v>2000</v>
      </c>
      <c r="B14" s="60">
        <v>1682944.0000000002</v>
      </c>
      <c r="C14" s="52" t="s">
        <v>19</v>
      </c>
      <c r="D14" s="51">
        <v>1682944.0000000002</v>
      </c>
      <c r="E14" s="52" t="s">
        <v>19</v>
      </c>
      <c r="G14" s="40">
        <f t="shared" si="0"/>
        <v>1682944.0000000002</v>
      </c>
      <c r="I14" s="40">
        <f t="shared" si="1"/>
        <v>1682944.0000000002</v>
      </c>
      <c r="K14" s="39">
        <v>2100000</v>
      </c>
    </row>
    <row r="15" spans="1:11" x14ac:dyDescent="0.2">
      <c r="A15" s="50">
        <v>2001</v>
      </c>
      <c r="B15" s="60">
        <v>1688838</v>
      </c>
      <c r="C15" s="52" t="s">
        <v>19</v>
      </c>
      <c r="D15" s="51">
        <v>1688838</v>
      </c>
      <c r="E15" s="52" t="s">
        <v>19</v>
      </c>
      <c r="G15" s="40">
        <f t="shared" si="0"/>
        <v>1688838</v>
      </c>
      <c r="I15" s="40">
        <f t="shared" si="1"/>
        <v>1688838</v>
      </c>
      <c r="K15" s="39">
        <v>2100000</v>
      </c>
    </row>
    <row r="16" spans="1:11" x14ac:dyDescent="0.2">
      <c r="A16" s="50">
        <v>2002</v>
      </c>
      <c r="B16" s="60">
        <v>1697534</v>
      </c>
      <c r="C16" s="52" t="s">
        <v>19</v>
      </c>
      <c r="D16" s="51">
        <v>1697534</v>
      </c>
      <c r="E16" s="52" t="s">
        <v>19</v>
      </c>
      <c r="G16" s="40">
        <f t="shared" si="0"/>
        <v>1697534</v>
      </c>
      <c r="I16" s="40">
        <f t="shared" si="1"/>
        <v>1697534</v>
      </c>
      <c r="K16" s="39">
        <v>2100000</v>
      </c>
    </row>
    <row r="17" spans="1:14" x14ac:dyDescent="0.2">
      <c r="A17" s="50">
        <v>2003</v>
      </c>
      <c r="B17" s="60">
        <v>1704924</v>
      </c>
      <c r="C17" s="52" t="s">
        <v>19</v>
      </c>
      <c r="D17" s="51">
        <v>1704924</v>
      </c>
      <c r="E17" s="52" t="s">
        <v>19</v>
      </c>
      <c r="G17" s="40">
        <f t="shared" si="0"/>
        <v>1704924</v>
      </c>
      <c r="I17" s="40">
        <f t="shared" si="1"/>
        <v>1704924</v>
      </c>
      <c r="K17" s="39">
        <v>2100000</v>
      </c>
    </row>
    <row r="18" spans="1:14" x14ac:dyDescent="0.2">
      <c r="A18" s="50">
        <v>2004</v>
      </c>
      <c r="B18" s="60">
        <v>1714042</v>
      </c>
      <c r="C18" s="52" t="s">
        <v>19</v>
      </c>
      <c r="D18" s="51">
        <v>1714042</v>
      </c>
      <c r="E18" s="52" t="s">
        <v>19</v>
      </c>
      <c r="G18" s="40">
        <f t="shared" si="0"/>
        <v>1714042</v>
      </c>
      <c r="I18" s="40">
        <f t="shared" si="1"/>
        <v>1714042</v>
      </c>
      <c r="K18" s="39">
        <v>2100000</v>
      </c>
    </row>
    <row r="19" spans="1:14" x14ac:dyDescent="0.2">
      <c r="A19" s="50">
        <v>2005</v>
      </c>
      <c r="B19" s="60">
        <v>1727733</v>
      </c>
      <c r="C19" s="52" t="s">
        <v>19</v>
      </c>
      <c r="D19" s="51">
        <v>1727733</v>
      </c>
      <c r="E19" s="52" t="s">
        <v>19</v>
      </c>
      <c r="G19" s="40">
        <f t="shared" si="0"/>
        <v>1727733</v>
      </c>
      <c r="I19" s="40">
        <f t="shared" si="1"/>
        <v>1727733</v>
      </c>
      <c r="K19" s="39">
        <v>2100000</v>
      </c>
    </row>
    <row r="20" spans="1:14" x14ac:dyDescent="0.2">
      <c r="A20" s="50">
        <v>2006</v>
      </c>
      <c r="B20" s="60">
        <v>1743113</v>
      </c>
      <c r="C20" s="52" t="s">
        <v>19</v>
      </c>
      <c r="D20" s="51">
        <v>1743113</v>
      </c>
      <c r="E20" s="52" t="s">
        <v>19</v>
      </c>
      <c r="G20" s="40">
        <f t="shared" si="0"/>
        <v>1743113</v>
      </c>
      <c r="I20" s="40">
        <f t="shared" si="1"/>
        <v>1743113</v>
      </c>
      <c r="K20" s="39">
        <v>2100000</v>
      </c>
    </row>
    <row r="21" spans="1:14" x14ac:dyDescent="0.2">
      <c r="A21" s="50">
        <v>2007</v>
      </c>
      <c r="B21" s="60">
        <v>1761683</v>
      </c>
      <c r="C21" s="52" t="s">
        <v>19</v>
      </c>
      <c r="D21" s="51">
        <v>1761683</v>
      </c>
      <c r="E21" s="52" t="s">
        <v>19</v>
      </c>
      <c r="G21" s="40">
        <f t="shared" si="0"/>
        <v>1761683</v>
      </c>
      <c r="I21" s="40">
        <f t="shared" si="1"/>
        <v>1761683</v>
      </c>
      <c r="K21" s="39">
        <v>2100000</v>
      </c>
    </row>
    <row r="22" spans="1:14" x14ac:dyDescent="0.2">
      <c r="A22" s="50">
        <v>2008</v>
      </c>
      <c r="B22" s="60">
        <v>1779152</v>
      </c>
      <c r="C22" s="52" t="s">
        <v>19</v>
      </c>
      <c r="D22" s="51">
        <v>1779152</v>
      </c>
      <c r="E22" s="52" t="s">
        <v>19</v>
      </c>
      <c r="G22" s="40">
        <f t="shared" si="0"/>
        <v>1779152</v>
      </c>
      <c r="I22" s="40">
        <f t="shared" si="1"/>
        <v>1779152</v>
      </c>
      <c r="K22" s="39">
        <v>2100000</v>
      </c>
    </row>
    <row r="23" spans="1:14" x14ac:dyDescent="0.2">
      <c r="A23" s="50">
        <v>2009</v>
      </c>
      <c r="B23" s="60">
        <v>1793333</v>
      </c>
      <c r="C23" s="52" t="s">
        <v>19</v>
      </c>
      <c r="D23" s="51">
        <v>1793333</v>
      </c>
      <c r="E23" s="52" t="s">
        <v>19</v>
      </c>
      <c r="G23" s="40">
        <f t="shared" si="0"/>
        <v>1793333</v>
      </c>
      <c r="I23" s="40">
        <f t="shared" si="1"/>
        <v>1793333</v>
      </c>
      <c r="K23" s="39">
        <v>2100000</v>
      </c>
    </row>
    <row r="24" spans="1:14" x14ac:dyDescent="0.2">
      <c r="A24" s="50">
        <v>2010</v>
      </c>
      <c r="B24" s="60">
        <v>1804833</v>
      </c>
      <c r="C24" s="52" t="s">
        <v>19</v>
      </c>
      <c r="D24" s="51">
        <v>1804833</v>
      </c>
      <c r="E24" s="52" t="s">
        <v>19</v>
      </c>
      <c r="G24" s="40">
        <f t="shared" si="0"/>
        <v>1804833</v>
      </c>
      <c r="I24" s="40">
        <f t="shared" si="1"/>
        <v>1804833</v>
      </c>
      <c r="K24" s="39">
        <v>2100000</v>
      </c>
    </row>
    <row r="25" spans="1:14" x14ac:dyDescent="0.2">
      <c r="A25" s="50">
        <v>2011</v>
      </c>
      <c r="B25" s="60">
        <v>1814318</v>
      </c>
      <c r="C25" s="52" t="s">
        <v>19</v>
      </c>
      <c r="D25" s="51">
        <v>1814318</v>
      </c>
      <c r="E25" s="52" t="s">
        <v>19</v>
      </c>
      <c r="G25" s="40">
        <f t="shared" si="0"/>
        <v>1814318</v>
      </c>
      <c r="I25" s="40">
        <f t="shared" si="1"/>
        <v>1814318</v>
      </c>
      <c r="K25" s="39">
        <v>2100000</v>
      </c>
    </row>
    <row r="26" spans="1:14" x14ac:dyDescent="0.2">
      <c r="A26" s="50">
        <v>2012</v>
      </c>
      <c r="B26" s="60">
        <v>1823634</v>
      </c>
      <c r="C26" s="52" t="s">
        <v>19</v>
      </c>
      <c r="D26" s="51">
        <v>1823634</v>
      </c>
      <c r="E26" s="52" t="s">
        <v>19</v>
      </c>
      <c r="F26" s="4"/>
      <c r="G26" s="40">
        <f t="shared" si="0"/>
        <v>1823634</v>
      </c>
      <c r="H26" s="4"/>
      <c r="I26" s="40">
        <f t="shared" si="1"/>
        <v>1823634</v>
      </c>
      <c r="J26" s="4"/>
      <c r="K26" s="39">
        <v>2100000</v>
      </c>
    </row>
    <row r="27" spans="1:14" x14ac:dyDescent="0.2">
      <c r="A27" s="50">
        <v>2013</v>
      </c>
      <c r="B27" s="60">
        <v>1829725</v>
      </c>
      <c r="C27" s="52" t="s">
        <v>19</v>
      </c>
      <c r="D27" s="51">
        <v>1829725</v>
      </c>
      <c r="E27" s="52" t="s">
        <v>19</v>
      </c>
      <c r="F27" s="4"/>
      <c r="G27" s="40">
        <f t="shared" si="0"/>
        <v>1829725</v>
      </c>
      <c r="H27" s="4"/>
      <c r="I27" s="40">
        <f t="shared" si="1"/>
        <v>1829725</v>
      </c>
      <c r="J27" s="4"/>
      <c r="K27" s="39">
        <v>2100000</v>
      </c>
    </row>
    <row r="28" spans="1:14" x14ac:dyDescent="0.2">
      <c r="A28" s="50">
        <v>2014</v>
      </c>
      <c r="B28" s="60">
        <v>1840498</v>
      </c>
      <c r="C28" s="52" t="s">
        <v>19</v>
      </c>
      <c r="D28" s="51">
        <v>1840498</v>
      </c>
      <c r="E28" s="52" t="s">
        <v>19</v>
      </c>
      <c r="F28" s="5"/>
      <c r="G28" s="40">
        <f t="shared" si="0"/>
        <v>1840498</v>
      </c>
      <c r="H28" s="41"/>
      <c r="I28" s="40">
        <f t="shared" si="1"/>
        <v>1840498</v>
      </c>
      <c r="J28" s="5"/>
      <c r="K28" s="39">
        <v>2100000</v>
      </c>
    </row>
    <row r="29" spans="1:14" x14ac:dyDescent="0.2">
      <c r="A29" s="50">
        <v>2015</v>
      </c>
      <c r="B29" s="60">
        <v>1851621</v>
      </c>
      <c r="C29" s="52" t="s">
        <v>19</v>
      </c>
      <c r="D29" s="51">
        <v>1851621</v>
      </c>
      <c r="E29" s="52" t="s">
        <v>19</v>
      </c>
      <c r="F29" s="4"/>
      <c r="G29" s="46">
        <f>I29</f>
        <v>1851621</v>
      </c>
      <c r="H29" s="41"/>
      <c r="I29" s="40">
        <f t="shared" si="1"/>
        <v>1851621</v>
      </c>
      <c r="J29" s="4"/>
      <c r="K29" s="39">
        <v>2100000</v>
      </c>
      <c r="N29" s="3"/>
    </row>
    <row r="30" spans="1:14" x14ac:dyDescent="0.2">
      <c r="A30" s="50">
        <v>2016</v>
      </c>
      <c r="B30" s="60">
        <v>1862137</v>
      </c>
      <c r="C30" s="52" t="s">
        <v>19</v>
      </c>
      <c r="D30" s="51">
        <v>1862137</v>
      </c>
      <c r="E30" s="52" t="s">
        <v>19</v>
      </c>
      <c r="G30" s="46">
        <f>I30</f>
        <v>1862137</v>
      </c>
      <c r="H30" s="41"/>
      <c r="I30" s="40">
        <f t="shared" si="1"/>
        <v>1862137</v>
      </c>
      <c r="J30" s="42"/>
      <c r="K30" s="39">
        <v>2100000</v>
      </c>
      <c r="N30" s="3"/>
    </row>
    <row r="31" spans="1:14" x14ac:dyDescent="0.2">
      <c r="A31" s="50">
        <v>2017</v>
      </c>
      <c r="B31" s="60">
        <v>1870834</v>
      </c>
      <c r="C31" s="52" t="s">
        <v>19</v>
      </c>
      <c r="D31" s="51">
        <v>1870834</v>
      </c>
      <c r="E31" s="52" t="s">
        <v>19</v>
      </c>
      <c r="F31" s="4"/>
      <c r="G31" s="46">
        <f t="shared" ref="G31:G32" si="2">I31</f>
        <v>1870834</v>
      </c>
      <c r="H31" s="41"/>
      <c r="I31" s="40">
        <f t="shared" si="1"/>
        <v>1870834</v>
      </c>
      <c r="J31" s="42"/>
      <c r="K31" s="39">
        <v>2100000</v>
      </c>
      <c r="N31" s="3"/>
    </row>
    <row r="32" spans="1:14" x14ac:dyDescent="0.2">
      <c r="A32" s="50">
        <v>2018</v>
      </c>
      <c r="B32" s="60">
        <v>1881641</v>
      </c>
      <c r="C32" s="52" t="s">
        <v>19</v>
      </c>
      <c r="D32" s="51">
        <v>1881641</v>
      </c>
      <c r="E32" s="52" t="s">
        <v>19</v>
      </c>
      <c r="F32" s="39">
        <f>A32</f>
        <v>2018</v>
      </c>
      <c r="G32" s="46">
        <f t="shared" si="2"/>
        <v>1881641</v>
      </c>
      <c r="H32" s="41">
        <f>G32</f>
        <v>1881641</v>
      </c>
      <c r="I32" s="40">
        <f t="shared" si="1"/>
        <v>1881641</v>
      </c>
      <c r="J32" s="42">
        <f>I32</f>
        <v>1881641</v>
      </c>
      <c r="K32" s="39">
        <v>2100000</v>
      </c>
      <c r="N32" s="3"/>
    </row>
    <row r="33" spans="1:14" x14ac:dyDescent="0.2">
      <c r="A33" s="53">
        <v>2019</v>
      </c>
      <c r="B33" s="61">
        <v>1888062</v>
      </c>
      <c r="C33" s="55" t="s">
        <v>20</v>
      </c>
      <c r="D33" s="54">
        <v>1892266</v>
      </c>
      <c r="E33" s="55" t="s">
        <v>20</v>
      </c>
      <c r="F33" s="4"/>
      <c r="G33" s="4"/>
      <c r="H33" s="41">
        <f t="shared" ref="H33:H57" si="3">B33</f>
        <v>1888062</v>
      </c>
      <c r="I33" s="4"/>
      <c r="J33" s="42">
        <f t="shared" ref="J33:J57" si="4">D33</f>
        <v>1892266</v>
      </c>
      <c r="K33" s="42"/>
      <c r="N33" s="3"/>
    </row>
    <row r="34" spans="1:14" x14ac:dyDescent="0.2">
      <c r="A34" s="53">
        <v>2020</v>
      </c>
      <c r="B34" s="61">
        <v>1896270</v>
      </c>
      <c r="C34" s="55" t="s">
        <v>20</v>
      </c>
      <c r="D34" s="54">
        <v>1901856</v>
      </c>
      <c r="E34" s="55" t="s">
        <v>20</v>
      </c>
      <c r="F34" s="4"/>
      <c r="G34" s="4"/>
      <c r="H34" s="41">
        <f t="shared" si="3"/>
        <v>1896270</v>
      </c>
      <c r="I34" s="4"/>
      <c r="J34" s="42">
        <f t="shared" si="4"/>
        <v>1901856</v>
      </c>
      <c r="K34" s="42"/>
      <c r="N34" s="3"/>
    </row>
    <row r="35" spans="1:14" x14ac:dyDescent="0.2">
      <c r="A35" s="53">
        <v>2021</v>
      </c>
      <c r="B35" s="61">
        <v>1904201</v>
      </c>
      <c r="C35" s="55" t="s">
        <v>20</v>
      </c>
      <c r="D35" s="54">
        <v>1910623</v>
      </c>
      <c r="E35" s="55" t="s">
        <v>20</v>
      </c>
      <c r="G35" s="4"/>
      <c r="H35" s="41">
        <f t="shared" si="3"/>
        <v>1904201</v>
      </c>
      <c r="I35" s="4"/>
      <c r="J35" s="42">
        <f t="shared" si="4"/>
        <v>1910623</v>
      </c>
      <c r="K35" s="42"/>
      <c r="N35" s="3"/>
    </row>
    <row r="36" spans="1:14" x14ac:dyDescent="0.2">
      <c r="A36" s="53">
        <v>2022</v>
      </c>
      <c r="B36" s="61">
        <v>1911895</v>
      </c>
      <c r="C36" s="55" t="s">
        <v>20</v>
      </c>
      <c r="D36" s="54">
        <v>1918481</v>
      </c>
      <c r="E36" s="55" t="s">
        <v>20</v>
      </c>
      <c r="F36" s="4"/>
      <c r="G36" s="4"/>
      <c r="H36" s="41">
        <f t="shared" si="3"/>
        <v>1911895</v>
      </c>
      <c r="I36" s="4"/>
      <c r="J36" s="42">
        <f t="shared" si="4"/>
        <v>1918481</v>
      </c>
      <c r="K36" s="42"/>
      <c r="N36" s="3"/>
    </row>
    <row r="37" spans="1:14" x14ac:dyDescent="0.2">
      <c r="A37" s="53">
        <v>2023</v>
      </c>
      <c r="B37" s="61">
        <v>1919333</v>
      </c>
      <c r="C37" s="55" t="s">
        <v>20</v>
      </c>
      <c r="D37" s="54">
        <v>1925423</v>
      </c>
      <c r="E37" s="55" t="s">
        <v>20</v>
      </c>
      <c r="F37" s="4"/>
      <c r="G37" s="4"/>
      <c r="H37" s="41">
        <f t="shared" si="3"/>
        <v>1919333</v>
      </c>
      <c r="I37" s="4"/>
      <c r="J37" s="42">
        <f t="shared" si="4"/>
        <v>1925423</v>
      </c>
      <c r="K37" s="42"/>
      <c r="N37" s="3"/>
    </row>
    <row r="38" spans="1:14" x14ac:dyDescent="0.2">
      <c r="A38" s="53">
        <v>2024</v>
      </c>
      <c r="B38" s="61">
        <v>1926474</v>
      </c>
      <c r="C38" s="55" t="s">
        <v>20</v>
      </c>
      <c r="D38" s="54">
        <v>1931991</v>
      </c>
      <c r="E38" s="55" t="s">
        <v>20</v>
      </c>
      <c r="F38" s="4"/>
      <c r="G38" s="4"/>
      <c r="H38" s="41">
        <f t="shared" si="3"/>
        <v>1926474</v>
      </c>
      <c r="I38" s="4"/>
      <c r="J38" s="42">
        <f t="shared" si="4"/>
        <v>1931991</v>
      </c>
      <c r="K38" s="42"/>
      <c r="N38" s="3"/>
    </row>
    <row r="39" spans="1:14" x14ac:dyDescent="0.2">
      <c r="A39" s="53">
        <v>2025</v>
      </c>
      <c r="B39" s="61">
        <v>1933291</v>
      </c>
      <c r="C39" s="55" t="s">
        <v>20</v>
      </c>
      <c r="D39" s="54">
        <v>1937636</v>
      </c>
      <c r="E39" s="55" t="s">
        <v>20</v>
      </c>
      <c r="F39" s="4"/>
      <c r="G39" s="4"/>
      <c r="H39" s="41">
        <f t="shared" si="3"/>
        <v>1933291</v>
      </c>
      <c r="I39" s="4"/>
      <c r="J39" s="42">
        <f t="shared" si="4"/>
        <v>1937636</v>
      </c>
      <c r="K39" s="42"/>
      <c r="N39" s="3"/>
    </row>
    <row r="40" spans="1:14" x14ac:dyDescent="0.2">
      <c r="A40" s="53">
        <v>2026</v>
      </c>
      <c r="B40" s="61">
        <v>1939724</v>
      </c>
      <c r="C40" s="55" t="s">
        <v>20</v>
      </c>
      <c r="D40" s="54">
        <v>1942838</v>
      </c>
      <c r="E40" s="55" t="s">
        <v>20</v>
      </c>
      <c r="G40" s="4"/>
      <c r="H40" s="41">
        <f t="shared" si="3"/>
        <v>1939724</v>
      </c>
      <c r="I40" s="4"/>
      <c r="J40" s="42">
        <f t="shared" si="4"/>
        <v>1942838</v>
      </c>
      <c r="K40" s="42"/>
      <c r="N40" s="3"/>
    </row>
    <row r="41" spans="1:14" x14ac:dyDescent="0.2">
      <c r="A41" s="53">
        <v>2027</v>
      </c>
      <c r="B41" s="61">
        <v>1945744</v>
      </c>
      <c r="C41" s="55" t="s">
        <v>20</v>
      </c>
      <c r="D41" s="54">
        <v>1947558</v>
      </c>
      <c r="E41" s="55" t="s">
        <v>20</v>
      </c>
      <c r="F41" s="4"/>
      <c r="G41" s="4"/>
      <c r="H41" s="41">
        <f t="shared" si="3"/>
        <v>1945744</v>
      </c>
      <c r="I41" s="4"/>
      <c r="J41" s="42">
        <f t="shared" si="4"/>
        <v>1947558</v>
      </c>
      <c r="K41" s="42"/>
      <c r="N41" s="3"/>
    </row>
    <row r="42" spans="1:14" x14ac:dyDescent="0.2">
      <c r="A42" s="53">
        <v>2028</v>
      </c>
      <c r="B42" s="61">
        <v>1951336</v>
      </c>
      <c r="C42" s="55" t="s">
        <v>20</v>
      </c>
      <c r="D42" s="54">
        <v>1951761</v>
      </c>
      <c r="E42" s="55" t="s">
        <v>20</v>
      </c>
      <c r="F42" s="42">
        <f>A42</f>
        <v>2028</v>
      </c>
      <c r="G42" s="4"/>
      <c r="H42" s="41">
        <f t="shared" si="3"/>
        <v>1951336</v>
      </c>
      <c r="I42" s="4"/>
      <c r="J42" s="42">
        <f t="shared" si="4"/>
        <v>1951761</v>
      </c>
      <c r="K42" s="42"/>
      <c r="N42" s="3"/>
    </row>
    <row r="43" spans="1:14" x14ac:dyDescent="0.2">
      <c r="A43" s="53">
        <v>2029</v>
      </c>
      <c r="B43" s="61">
        <v>1956584</v>
      </c>
      <c r="C43" s="55" t="s">
        <v>20</v>
      </c>
      <c r="D43" s="54">
        <v>1955546</v>
      </c>
      <c r="E43" s="55" t="s">
        <v>20</v>
      </c>
      <c r="F43" s="4"/>
      <c r="G43" s="4"/>
      <c r="H43" s="41">
        <f t="shared" si="3"/>
        <v>1956584</v>
      </c>
      <c r="I43" s="4"/>
      <c r="J43" s="42">
        <f t="shared" si="4"/>
        <v>1955546</v>
      </c>
      <c r="K43" s="42"/>
      <c r="N43" s="3"/>
    </row>
    <row r="44" spans="1:14" x14ac:dyDescent="0.2">
      <c r="A44" s="53">
        <v>2030</v>
      </c>
      <c r="B44" s="61">
        <v>1961529</v>
      </c>
      <c r="C44" s="55" t="s">
        <v>20</v>
      </c>
      <c r="D44" s="54">
        <v>1958990</v>
      </c>
      <c r="E44" s="55" t="s">
        <v>20</v>
      </c>
      <c r="F44" s="4"/>
      <c r="G44" s="4"/>
      <c r="H44" s="41">
        <f t="shared" si="3"/>
        <v>1961529</v>
      </c>
      <c r="I44" s="4"/>
      <c r="J44" s="42">
        <f t="shared" si="4"/>
        <v>1958990</v>
      </c>
      <c r="K44" s="42"/>
      <c r="N44" s="3"/>
    </row>
    <row r="45" spans="1:14" x14ac:dyDescent="0.2">
      <c r="A45" s="53">
        <v>2031</v>
      </c>
      <c r="B45" s="61">
        <v>1966161</v>
      </c>
      <c r="C45" s="55" t="s">
        <v>20</v>
      </c>
      <c r="D45" s="54">
        <v>1962101</v>
      </c>
      <c r="E45" s="55" t="s">
        <v>20</v>
      </c>
      <c r="G45" s="4"/>
      <c r="H45" s="41">
        <f t="shared" si="3"/>
        <v>1966161</v>
      </c>
      <c r="I45" s="4"/>
      <c r="J45" s="42">
        <f t="shared" si="4"/>
        <v>1962101</v>
      </c>
      <c r="K45" s="42"/>
      <c r="N45" s="3"/>
    </row>
    <row r="46" spans="1:14" x14ac:dyDescent="0.2">
      <c r="A46" s="53">
        <v>2032</v>
      </c>
      <c r="B46" s="61">
        <v>1970528</v>
      </c>
      <c r="C46" s="55" t="s">
        <v>20</v>
      </c>
      <c r="D46" s="54">
        <v>1964894</v>
      </c>
      <c r="E46" s="55" t="s">
        <v>20</v>
      </c>
      <c r="F46" s="4"/>
      <c r="G46" s="4"/>
      <c r="H46" s="41">
        <f t="shared" si="3"/>
        <v>1970528</v>
      </c>
      <c r="I46" s="4"/>
      <c r="J46" s="42">
        <f t="shared" si="4"/>
        <v>1964894</v>
      </c>
      <c r="K46" s="42"/>
      <c r="N46" s="3"/>
    </row>
    <row r="47" spans="1:14" x14ac:dyDescent="0.2">
      <c r="A47" s="53">
        <v>2033</v>
      </c>
      <c r="B47" s="61">
        <v>1974669</v>
      </c>
      <c r="C47" s="55" t="s">
        <v>20</v>
      </c>
      <c r="D47" s="54">
        <v>1967472</v>
      </c>
      <c r="E47" s="55" t="s">
        <v>20</v>
      </c>
      <c r="F47" s="42">
        <f>A47</f>
        <v>2033</v>
      </c>
      <c r="G47" s="4"/>
      <c r="H47" s="41">
        <f t="shared" si="3"/>
        <v>1974669</v>
      </c>
      <c r="I47" s="4"/>
      <c r="J47" s="42">
        <f t="shared" si="4"/>
        <v>1967472</v>
      </c>
      <c r="K47" s="42"/>
      <c r="N47" s="3"/>
    </row>
    <row r="48" spans="1:14" x14ac:dyDescent="0.2">
      <c r="A48" s="53">
        <v>2034</v>
      </c>
      <c r="B48" s="61">
        <v>1978638</v>
      </c>
      <c r="C48" s="55" t="s">
        <v>20</v>
      </c>
      <c r="D48" s="54">
        <v>1969894</v>
      </c>
      <c r="E48" s="55" t="s">
        <v>20</v>
      </c>
      <c r="F48" s="4"/>
      <c r="G48" s="4"/>
      <c r="H48" s="41">
        <f t="shared" si="3"/>
        <v>1978638</v>
      </c>
      <c r="I48" s="4"/>
      <c r="J48" s="42">
        <f t="shared" si="4"/>
        <v>1969894</v>
      </c>
      <c r="K48" s="42"/>
      <c r="N48" s="3"/>
    </row>
    <row r="49" spans="1:14" x14ac:dyDescent="0.2">
      <c r="A49" s="53">
        <v>2035</v>
      </c>
      <c r="B49" s="61">
        <v>1982468</v>
      </c>
      <c r="C49" s="55" t="s">
        <v>20</v>
      </c>
      <c r="D49" s="54">
        <v>1972163</v>
      </c>
      <c r="E49" s="55" t="s">
        <v>20</v>
      </c>
      <c r="F49" s="4"/>
      <c r="G49" s="4"/>
      <c r="H49" s="41">
        <f t="shared" si="3"/>
        <v>1982468</v>
      </c>
      <c r="I49" s="4"/>
      <c r="J49" s="42">
        <f t="shared" si="4"/>
        <v>1972163</v>
      </c>
      <c r="K49" s="42"/>
      <c r="N49" s="3"/>
    </row>
    <row r="50" spans="1:14" x14ac:dyDescent="0.2">
      <c r="A50" s="53">
        <v>2036</v>
      </c>
      <c r="B50" s="61">
        <v>1986158</v>
      </c>
      <c r="C50" s="55" t="s">
        <v>20</v>
      </c>
      <c r="D50" s="54">
        <v>1974305</v>
      </c>
      <c r="E50" s="55" t="s">
        <v>20</v>
      </c>
      <c r="G50" s="4"/>
      <c r="H50" s="41">
        <f t="shared" si="3"/>
        <v>1986158</v>
      </c>
      <c r="I50" s="4"/>
      <c r="J50" s="42">
        <f t="shared" si="4"/>
        <v>1974305</v>
      </c>
      <c r="K50" s="42"/>
      <c r="N50" s="3"/>
    </row>
    <row r="51" spans="1:14" x14ac:dyDescent="0.2">
      <c r="A51" s="53">
        <v>2037</v>
      </c>
      <c r="B51" s="61">
        <v>1989771</v>
      </c>
      <c r="C51" s="55" t="s">
        <v>20</v>
      </c>
      <c r="D51" s="54">
        <v>1976442</v>
      </c>
      <c r="E51" s="55" t="s">
        <v>20</v>
      </c>
      <c r="F51" s="4"/>
      <c r="G51" s="4"/>
      <c r="H51" s="41">
        <f t="shared" si="3"/>
        <v>1989771</v>
      </c>
      <c r="I51" s="4"/>
      <c r="J51" s="42">
        <f t="shared" si="4"/>
        <v>1976442</v>
      </c>
      <c r="K51" s="42"/>
      <c r="N51" s="3"/>
    </row>
    <row r="52" spans="1:14" x14ac:dyDescent="0.2">
      <c r="A52" s="53">
        <v>2038</v>
      </c>
      <c r="B52" s="61">
        <v>1993299</v>
      </c>
      <c r="C52" s="55" t="s">
        <v>20</v>
      </c>
      <c r="D52" s="54">
        <v>1978607</v>
      </c>
      <c r="E52" s="55" t="s">
        <v>20</v>
      </c>
      <c r="F52" s="42"/>
      <c r="G52" s="4"/>
      <c r="H52" s="41">
        <f t="shared" si="3"/>
        <v>1993299</v>
      </c>
      <c r="I52" s="4"/>
      <c r="J52" s="42">
        <f t="shared" si="4"/>
        <v>1978607</v>
      </c>
      <c r="K52" s="42"/>
      <c r="N52" s="3"/>
    </row>
    <row r="53" spans="1:14" x14ac:dyDescent="0.2">
      <c r="A53" s="53">
        <v>2039</v>
      </c>
      <c r="B53" s="61">
        <v>1996756</v>
      </c>
      <c r="C53" s="55" t="s">
        <v>20</v>
      </c>
      <c r="D53" s="54">
        <v>1980785</v>
      </c>
      <c r="E53" s="55" t="s">
        <v>20</v>
      </c>
      <c r="F53" s="4"/>
      <c r="G53" s="4"/>
      <c r="H53" s="41">
        <f t="shared" si="3"/>
        <v>1996756</v>
      </c>
      <c r="I53" s="4"/>
      <c r="J53" s="42">
        <f t="shared" si="4"/>
        <v>1980785</v>
      </c>
      <c r="K53" s="42"/>
      <c r="N53" s="3"/>
    </row>
    <row r="54" spans="1:14" x14ac:dyDescent="0.2">
      <c r="A54" s="53">
        <v>2040</v>
      </c>
      <c r="B54" s="61">
        <v>2000129</v>
      </c>
      <c r="C54" s="55" t="s">
        <v>20</v>
      </c>
      <c r="D54" s="54">
        <v>1982960</v>
      </c>
      <c r="E54" s="55" t="s">
        <v>20</v>
      </c>
      <c r="H54" s="41">
        <f t="shared" si="3"/>
        <v>2000129</v>
      </c>
      <c r="J54" s="42">
        <f t="shared" si="4"/>
        <v>1982960</v>
      </c>
      <c r="K54" s="42"/>
    </row>
    <row r="55" spans="1:14" x14ac:dyDescent="0.2">
      <c r="A55" s="53">
        <v>2041</v>
      </c>
      <c r="B55" s="61">
        <v>2003397</v>
      </c>
      <c r="C55" s="55" t="s">
        <v>20</v>
      </c>
      <c r="D55" s="54">
        <v>1985111</v>
      </c>
      <c r="E55" s="55" t="s">
        <v>20</v>
      </c>
      <c r="H55" s="41">
        <f t="shared" si="3"/>
        <v>2003397</v>
      </c>
      <c r="J55" s="42">
        <f t="shared" si="4"/>
        <v>1985111</v>
      </c>
      <c r="K55" s="42"/>
    </row>
    <row r="56" spans="1:14" x14ac:dyDescent="0.2">
      <c r="A56" s="53">
        <v>2042</v>
      </c>
      <c r="B56" s="61">
        <v>2006533</v>
      </c>
      <c r="C56" s="55" t="s">
        <v>20</v>
      </c>
      <c r="D56" s="54">
        <v>1987197</v>
      </c>
      <c r="E56" s="55" t="s">
        <v>20</v>
      </c>
      <c r="H56" s="41">
        <f t="shared" si="3"/>
        <v>2006533</v>
      </c>
      <c r="J56" s="42">
        <f t="shared" si="4"/>
        <v>1987197</v>
      </c>
      <c r="K56" s="42"/>
    </row>
    <row r="57" spans="1:14" x14ac:dyDescent="0.2">
      <c r="A57" s="56">
        <v>2043</v>
      </c>
      <c r="B57" s="62">
        <v>2009533</v>
      </c>
      <c r="C57" s="57" t="s">
        <v>20</v>
      </c>
      <c r="D57" s="58">
        <v>1989195</v>
      </c>
      <c r="E57" s="57" t="s">
        <v>20</v>
      </c>
      <c r="F57" s="39">
        <f>A57</f>
        <v>2043</v>
      </c>
      <c r="H57" s="41">
        <f t="shared" si="3"/>
        <v>2009533</v>
      </c>
      <c r="J57" s="42">
        <f t="shared" si="4"/>
        <v>1989195</v>
      </c>
      <c r="K57" s="42"/>
    </row>
    <row r="58" spans="1:14" x14ac:dyDescent="0.2">
      <c r="A58" s="44"/>
      <c r="B58" s="43"/>
      <c r="C58" s="45"/>
      <c r="D58" s="43"/>
      <c r="E58" s="45"/>
      <c r="H58" s="41"/>
      <c r="J58" s="42"/>
      <c r="K58" s="42"/>
    </row>
    <row r="59" spans="1:14" x14ac:dyDescent="0.2">
      <c r="A59" s="44"/>
      <c r="B59" s="43"/>
      <c r="C59" s="45"/>
      <c r="D59" s="43"/>
      <c r="E59" s="45"/>
      <c r="H59" s="41"/>
      <c r="J59" s="42"/>
      <c r="K59" s="42"/>
    </row>
    <row r="60" spans="1:14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</sheetData>
  <mergeCells count="4">
    <mergeCell ref="B3:E3"/>
    <mergeCell ref="B4:C4"/>
    <mergeCell ref="D4:E4"/>
    <mergeCell ref="A3:A4"/>
  </mergeCells>
  <pageMargins left="0.7" right="0.7" top="0.75" bottom="0.75" header="0.3" footer="0.3"/>
  <ignoredErrors>
    <ignoredError sqref="I31:I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0" defaultRowHeight="15" customHeight="1" zeroHeight="1" x14ac:dyDescent="0.2"/>
  <cols>
    <col min="1" max="1" width="2.83203125" style="8" customWidth="1"/>
    <col min="2" max="3" width="30.5" style="37" customWidth="1"/>
    <col min="4" max="4" width="38.83203125" style="37" customWidth="1"/>
    <col min="5" max="5" width="5.1640625" style="8" customWidth="1"/>
    <col min="6" max="16384" width="0" style="8" hidden="1"/>
  </cols>
  <sheetData>
    <row r="1" spans="1:5" ht="15" customHeight="1" x14ac:dyDescent="0.2">
      <c r="A1" s="6"/>
      <c r="B1" s="7"/>
      <c r="C1" s="7"/>
      <c r="D1" s="7"/>
      <c r="E1" s="6"/>
    </row>
    <row r="2" spans="1:5" x14ac:dyDescent="0.2">
      <c r="A2" s="6"/>
      <c r="B2" s="9" t="s">
        <v>1</v>
      </c>
      <c r="C2" s="10" t="s">
        <v>2</v>
      </c>
      <c r="D2" s="11" t="s">
        <v>3</v>
      </c>
      <c r="E2" s="6"/>
    </row>
    <row r="3" spans="1:5" ht="15.75" x14ac:dyDescent="0.2">
      <c r="A3" s="6"/>
      <c r="B3" s="12" t="s">
        <v>4</v>
      </c>
      <c r="C3" s="13" t="s">
        <v>18</v>
      </c>
      <c r="D3" s="14" t="s">
        <v>36</v>
      </c>
      <c r="E3" s="15"/>
    </row>
    <row r="4" spans="1:5" ht="27.75" customHeight="1" x14ac:dyDescent="0.2">
      <c r="A4" s="6"/>
      <c r="B4" s="16" t="s">
        <v>5</v>
      </c>
      <c r="C4" s="17" t="s">
        <v>38</v>
      </c>
      <c r="D4" s="18"/>
      <c r="E4" s="15"/>
    </row>
    <row r="5" spans="1:5" ht="15.75" customHeight="1" x14ac:dyDescent="0.2">
      <c r="A5" s="6"/>
      <c r="B5" s="19" t="s">
        <v>6</v>
      </c>
      <c r="C5" s="20" t="s">
        <v>0</v>
      </c>
      <c r="D5" s="21" t="s">
        <v>7</v>
      </c>
      <c r="E5" s="6"/>
    </row>
    <row r="6" spans="1:5" x14ac:dyDescent="0.2">
      <c r="A6" s="6"/>
      <c r="B6" s="19" t="s">
        <v>8</v>
      </c>
      <c r="C6" s="20" t="s">
        <v>21</v>
      </c>
      <c r="D6" s="22" t="s">
        <v>27</v>
      </c>
      <c r="E6" s="6"/>
    </row>
    <row r="7" spans="1:5" x14ac:dyDescent="0.2">
      <c r="A7" s="6"/>
      <c r="B7" s="80" t="s">
        <v>9</v>
      </c>
      <c r="C7" s="20" t="s">
        <v>10</v>
      </c>
      <c r="D7" s="22" t="s">
        <v>37</v>
      </c>
      <c r="E7" s="6"/>
    </row>
    <row r="8" spans="1:5" x14ac:dyDescent="0.2">
      <c r="A8" s="6"/>
      <c r="B8" s="80"/>
      <c r="C8" s="20" t="s">
        <v>22</v>
      </c>
      <c r="D8" s="23"/>
      <c r="E8" s="6"/>
    </row>
    <row r="9" spans="1:5" x14ac:dyDescent="0.2">
      <c r="A9" s="6"/>
      <c r="B9" s="80"/>
      <c r="C9" s="24" t="s">
        <v>23</v>
      </c>
      <c r="D9" s="23"/>
      <c r="E9" s="6"/>
    </row>
    <row r="10" spans="1:5" x14ac:dyDescent="0.2">
      <c r="A10" s="6"/>
      <c r="B10" s="19" t="s">
        <v>11</v>
      </c>
      <c r="C10" s="20" t="s">
        <v>12</v>
      </c>
      <c r="D10" s="23"/>
      <c r="E10" s="6"/>
    </row>
    <row r="11" spans="1:5" x14ac:dyDescent="0.2">
      <c r="A11" s="6"/>
      <c r="B11" s="25" t="s">
        <v>13</v>
      </c>
      <c r="C11" s="26" t="s">
        <v>39</v>
      </c>
      <c r="D11" s="23"/>
      <c r="E11" s="6"/>
    </row>
    <row r="12" spans="1:5" x14ac:dyDescent="0.2">
      <c r="A12" s="6"/>
      <c r="B12" s="27"/>
      <c r="C12" s="17"/>
      <c r="D12" s="23"/>
      <c r="E12" s="6"/>
    </row>
    <row r="13" spans="1:5" ht="14.25" customHeight="1" x14ac:dyDescent="0.2">
      <c r="A13" s="6"/>
      <c r="B13" s="81" t="s">
        <v>14</v>
      </c>
      <c r="C13" s="82"/>
      <c r="D13" s="83"/>
      <c r="E13" s="6"/>
    </row>
    <row r="14" spans="1:5" x14ac:dyDescent="0.2">
      <c r="A14" s="6"/>
      <c r="B14" s="84" t="s">
        <v>40</v>
      </c>
      <c r="C14" s="85"/>
      <c r="D14" s="86"/>
      <c r="E14" s="6"/>
    </row>
    <row r="15" spans="1:5" x14ac:dyDescent="0.2">
      <c r="A15" s="6"/>
      <c r="B15" s="84"/>
      <c r="C15" s="85"/>
      <c r="D15" s="86"/>
      <c r="E15" s="6"/>
    </row>
    <row r="16" spans="1:5" ht="41.25" customHeight="1" x14ac:dyDescent="0.2">
      <c r="A16" s="6"/>
      <c r="B16" s="84" t="s">
        <v>41</v>
      </c>
      <c r="C16" s="85"/>
      <c r="D16" s="86"/>
      <c r="E16" s="6"/>
    </row>
    <row r="17" spans="1:5" ht="15" customHeight="1" x14ac:dyDescent="0.2">
      <c r="A17" s="6"/>
      <c r="B17" s="84" t="s">
        <v>46</v>
      </c>
      <c r="C17" s="85"/>
      <c r="D17" s="86"/>
      <c r="E17" s="6"/>
    </row>
    <row r="18" spans="1:5" ht="26.25" customHeight="1" x14ac:dyDescent="0.2">
      <c r="A18" s="6"/>
      <c r="B18" s="87" t="s">
        <v>24</v>
      </c>
      <c r="C18" s="88"/>
      <c r="D18" s="89"/>
      <c r="E18" s="6"/>
    </row>
    <row r="19" spans="1:5" ht="15" customHeight="1" x14ac:dyDescent="0.2">
      <c r="A19" s="6"/>
      <c r="B19" s="90" t="s">
        <v>42</v>
      </c>
      <c r="C19" s="91"/>
      <c r="D19" s="92"/>
      <c r="E19" s="6"/>
    </row>
    <row r="20" spans="1:5" ht="15" customHeight="1" x14ac:dyDescent="0.2">
      <c r="A20" s="6"/>
      <c r="B20" s="28"/>
      <c r="C20" s="29"/>
      <c r="D20" s="30"/>
      <c r="E20" s="6"/>
    </row>
    <row r="21" spans="1:5" ht="12.75" customHeight="1" x14ac:dyDescent="0.2">
      <c r="A21" s="6"/>
      <c r="B21" s="77" t="s">
        <v>15</v>
      </c>
      <c r="C21" s="78"/>
      <c r="D21" s="79"/>
      <c r="E21" s="6"/>
    </row>
    <row r="22" spans="1:5" x14ac:dyDescent="0.2">
      <c r="A22" s="6"/>
      <c r="B22" s="84" t="s">
        <v>43</v>
      </c>
      <c r="C22" s="85"/>
      <c r="D22" s="86"/>
      <c r="E22" s="6"/>
    </row>
    <row r="23" spans="1:5" x14ac:dyDescent="0.2">
      <c r="A23" s="6"/>
      <c r="B23" s="84"/>
      <c r="C23" s="85"/>
      <c r="D23" s="86"/>
      <c r="E23" s="6"/>
    </row>
    <row r="24" spans="1:5" ht="12.75" customHeight="1" x14ac:dyDescent="0.2">
      <c r="A24" s="6"/>
      <c r="B24" s="77" t="s">
        <v>16</v>
      </c>
      <c r="C24" s="78"/>
      <c r="D24" s="79"/>
      <c r="E24" s="6"/>
    </row>
    <row r="25" spans="1:5" x14ac:dyDescent="0.2">
      <c r="A25" s="6"/>
      <c r="B25" s="71" t="s">
        <v>25</v>
      </c>
      <c r="C25" s="72"/>
      <c r="D25" s="73"/>
      <c r="E25" s="6"/>
    </row>
    <row r="26" spans="1:5" ht="12.75" customHeight="1" x14ac:dyDescent="0.2">
      <c r="A26" s="6"/>
      <c r="B26" s="74" t="s">
        <v>26</v>
      </c>
      <c r="C26" s="75"/>
      <c r="D26" s="76"/>
      <c r="E26" s="6"/>
    </row>
    <row r="27" spans="1:5" ht="13.5" customHeight="1" x14ac:dyDescent="0.2">
      <c r="A27" s="6"/>
      <c r="B27" s="31"/>
      <c r="C27" s="32"/>
      <c r="D27" s="33"/>
      <c r="E27" s="6"/>
    </row>
    <row r="28" spans="1:5" ht="12.75" customHeight="1" x14ac:dyDescent="0.2">
      <c r="A28" s="6"/>
      <c r="B28" s="34"/>
      <c r="C28" s="35"/>
      <c r="D28" s="36"/>
      <c r="E28" s="6"/>
    </row>
    <row r="29" spans="1:5" x14ac:dyDescent="0.2">
      <c r="A29" s="6"/>
      <c r="B29" s="7"/>
      <c r="C29" s="7"/>
      <c r="D29" s="7"/>
      <c r="E29" s="6"/>
    </row>
    <row r="30" spans="1:5" hidden="1" x14ac:dyDescent="0.2"/>
    <row r="31" spans="1:5" hidden="1" x14ac:dyDescent="0.2"/>
    <row r="32" spans="1:5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</sheetData>
  <mergeCells count="14">
    <mergeCell ref="B25:D25"/>
    <mergeCell ref="B26:D26"/>
    <mergeCell ref="B24:D24"/>
    <mergeCell ref="B7:B9"/>
    <mergeCell ref="B13:D13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</mergeCells>
  <hyperlinks>
    <hyperlink ref="C9" r:id="rId1"/>
    <hyperlink ref="B19" r:id="rId2"/>
    <hyperlink ref="B26" r:id="rId3" display="https://www.ons.gov.uk/peoplepopulationandcommunity/populationandmigration/populationprojections/qmis/nationalpopulationprojectionsqmi"/>
    <hyperlink ref="B26:D26" r:id="rId4" display="National Population Projections QMI"/>
  </hyperlinks>
  <pageMargins left="0.75" right="0.75" top="1" bottom="1" header="0.5" footer="0.5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population projections - Figure 13</dc:title>
  <dc:subject>2018-based Northern Ireland Projections</dc:subject>
  <dc:creator/>
  <cp:keywords>Population; Projections</cp:keywords>
  <cp:lastModifiedBy/>
  <dcterms:created xsi:type="dcterms:W3CDTF">2020-08-12T12:17:06Z</dcterms:created>
  <dcterms:modified xsi:type="dcterms:W3CDTF">2020-08-12T12:18:30Z</dcterms:modified>
</cp:coreProperties>
</file>