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565" activeTab="0"/>
  </bookViews>
  <sheets>
    <sheet name="Figure 5" sheetId="1" r:id="rId1"/>
    <sheet name="Data" sheetId="2" r:id="rId2"/>
    <sheet name="Metadata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<sst xmlns="http://schemas.openxmlformats.org/spreadsheetml/2006/main" count="52" uniqueCount="52">
  <si>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Population Change</t>
  </si>
  <si>
    <t>Ageing in (births)</t>
  </si>
  <si>
    <t>Ageing out</t>
  </si>
  <si>
    <t>Net Age Group Change*</t>
  </si>
  <si>
    <t>Deaths</t>
  </si>
  <si>
    <t>Net migration</t>
  </si>
  <si>
    <t>Children Population at start</t>
  </si>
  <si>
    <t>Children Population at end</t>
  </si>
  <si>
    <t>2016</t>
  </si>
  <si>
    <t>-2017</t>
  </si>
  <si>
    <t>Mid-Year to Mid-Year</t>
  </si>
  <si>
    <t>National Statistics Theme:</t>
  </si>
  <si>
    <t>Population</t>
  </si>
  <si>
    <t>Year of Data</t>
  </si>
  <si>
    <t>Data Subset:</t>
  </si>
  <si>
    <t>Population Projections</t>
  </si>
  <si>
    <t>Dataset Title:</t>
  </si>
  <si>
    <t>Coverage:</t>
  </si>
  <si>
    <t>Northern Ireland</t>
  </si>
  <si>
    <t>Variables:</t>
  </si>
  <si>
    <t>Source:</t>
  </si>
  <si>
    <t>Contact:</t>
  </si>
  <si>
    <t>Customer Services;</t>
  </si>
  <si>
    <t>National Statistics Data?</t>
  </si>
  <si>
    <t>Yes</t>
  </si>
  <si>
    <t>Responsible Statistician:</t>
  </si>
  <si>
    <t>Brian Green - Head of Demographic Statistics</t>
  </si>
  <si>
    <t>Description of Data</t>
  </si>
  <si>
    <t>Time Period</t>
  </si>
  <si>
    <t>Methodology</t>
  </si>
  <si>
    <t>Further Information</t>
  </si>
  <si>
    <t>2016-based Northern Ireland Projections</t>
  </si>
  <si>
    <t xml:space="preserve">NISRA </t>
  </si>
  <si>
    <t>Principal Projection</t>
  </si>
  <si>
    <t xml:space="preserve">02890 255156; </t>
  </si>
  <si>
    <t>census@nisra.gov.uk</t>
  </si>
  <si>
    <t>Mid-2016 based population projections for Northern Ireland were published on 26 October 2017.</t>
  </si>
  <si>
    <t>Notes:
1. These projections are based on the mid-2016 population estimates and assumptions relating to future fertility, mortality and migration.</t>
  </si>
  <si>
    <t>2. Northern Ireland projections are developed by the Office for National Statistics on behalf of NISRA.  Further details of the projections are available at:</t>
  </si>
  <si>
    <t>3. These projections are not forecasts and do not attempt to predict the impact that future government policies, changing economic circumstances or other factors might have on demographic behaviour.</t>
  </si>
  <si>
    <t>https://www.nisra.gov.uk/publications/2016-based-population-projections-northern-ireland</t>
  </si>
  <si>
    <t>Information relating to the methodology and quality of the projections is available at:</t>
  </si>
  <si>
    <t>National Population Projections QMI</t>
  </si>
  <si>
    <t>The next population projections for Northern Ireland will be released in October 2019</t>
  </si>
  <si>
    <t>https://www.nisra.gov.uk/statistics/population/national-population-projections</t>
  </si>
  <si>
    <t>Components of change for those aged</t>
  </si>
  <si>
    <t>0-15 years</t>
  </si>
  <si>
    <t>Year ending mid-2017 to mid-2041</t>
  </si>
  <si>
    <t>Projections are provided from year ending mid-2017 to year ending mid-2041</t>
  </si>
  <si>
    <t xml:space="preserve">Figure 5: Projected population change for children (aged 0-15 years), year ending mid-2017 to year ending mid-2041
</t>
  </si>
  <si>
    <t>Figures may not add due to rounding</t>
  </si>
  <si>
    <t>*Net Age Group Change is defined as those 'ageing into' the age group (i.e. Births) minus those ‘ageing out’ (i.e. those turning 16)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</si>
</sst>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_)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MS Sans Serif"/>
      <family val="2"/>
    </font>
    <font>
      <u val="single"/>
      <sz val="10.45"/>
      <color indexed="12"/>
      <name val="Arial"/>
      <family val="2"/>
    </font>
    <font>
      <sz val="8.45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12"/>
      <color rgb="FF000099"/>
      <name val="Arial"/>
      <family val="2"/>
    </font>
    <font>
      <sz val="10"/>
      <color rgb="FF000099"/>
      <name val="Arial"/>
      <family val="2"/>
    </font>
    <font>
      <b/>
      <sz val="12"/>
      <color rgb="FF000099"/>
      <name val="Arial"/>
      <family val="2"/>
    </font>
    <font>
      <b/>
      <sz val="10"/>
      <color rgb="FF000099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165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3" fontId="0" fillId="33" borderId="0" xfId="0" applyNumberFormat="1" applyFill="1" applyBorder="1" applyAlignment="1">
      <alignment/>
    </xf>
    <xf numFmtId="0" fontId="0" fillId="33" borderId="10" xfId="0" applyFill="1" applyBorder="1" applyAlignment="1">
      <alignment/>
    </xf>
    <xf numFmtId="3" fontId="0" fillId="33" borderId="11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53" fillId="33" borderId="12" xfId="0" applyFont="1" applyFill="1" applyBorder="1" applyAlignment="1">
      <alignment/>
    </xf>
    <xf numFmtId="3" fontId="53" fillId="33" borderId="13" xfId="0" applyNumberFormat="1" applyFont="1" applyFill="1" applyBorder="1" applyAlignment="1">
      <alignment/>
    </xf>
    <xf numFmtId="3" fontId="53" fillId="33" borderId="14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54" fillId="33" borderId="0" xfId="60" applyFont="1" applyFill="1" applyBorder="1">
      <alignment/>
      <protection/>
    </xf>
    <xf numFmtId="0" fontId="55" fillId="33" borderId="0" xfId="60" applyFont="1" applyFill="1" applyBorder="1">
      <alignment/>
      <protection/>
    </xf>
    <xf numFmtId="0" fontId="54" fillId="0" borderId="0" xfId="60" applyFont="1" applyBorder="1">
      <alignment/>
      <protection/>
    </xf>
    <xf numFmtId="0" fontId="4" fillId="33" borderId="15" xfId="60" applyFont="1" applyFill="1" applyBorder="1" applyAlignment="1">
      <alignment horizontal="left" wrapText="1"/>
      <protection/>
    </xf>
    <xf numFmtId="0" fontId="55" fillId="33" borderId="16" xfId="60" applyFont="1" applyFill="1" applyBorder="1" applyAlignment="1">
      <alignment horizontal="left" wrapText="1"/>
      <protection/>
    </xf>
    <xf numFmtId="0" fontId="4" fillId="33" borderId="17" xfId="60" applyFont="1" applyFill="1" applyBorder="1" applyAlignment="1">
      <alignment horizontal="left" vertical="top"/>
      <protection/>
    </xf>
    <xf numFmtId="0" fontId="4" fillId="33" borderId="18" xfId="60" applyFont="1" applyFill="1" applyBorder="1" applyAlignment="1">
      <alignment horizontal="left" wrapText="1"/>
      <protection/>
    </xf>
    <xf numFmtId="0" fontId="55" fillId="33" borderId="11" xfId="60" applyFont="1" applyFill="1" applyBorder="1" applyAlignment="1">
      <alignment horizontal="left" wrapText="1"/>
      <protection/>
    </xf>
    <xf numFmtId="0" fontId="55" fillId="33" borderId="10" xfId="60" applyFont="1" applyFill="1" applyBorder="1" applyAlignment="1">
      <alignment horizontal="left" vertical="top"/>
      <protection/>
    </xf>
    <xf numFmtId="0" fontId="56" fillId="33" borderId="0" xfId="60" applyFont="1" applyFill="1" applyBorder="1" applyAlignment="1">
      <alignment vertical="top"/>
      <protection/>
    </xf>
    <xf numFmtId="0" fontId="4" fillId="33" borderId="18" xfId="60" applyFont="1" applyFill="1" applyBorder="1" applyAlignment="1">
      <alignment vertical="top" wrapText="1"/>
      <protection/>
    </xf>
    <xf numFmtId="0" fontId="55" fillId="33" borderId="11" xfId="60" applyFont="1" applyFill="1" applyBorder="1" applyAlignment="1">
      <alignment wrapText="1"/>
      <protection/>
    </xf>
    <xf numFmtId="0" fontId="55" fillId="33" borderId="19" xfId="60" applyFont="1" applyFill="1" applyBorder="1" applyAlignment="1">
      <alignment vertical="top"/>
      <protection/>
    </xf>
    <xf numFmtId="0" fontId="4" fillId="33" borderId="18" xfId="60" applyFont="1" applyFill="1" applyBorder="1" applyAlignment="1">
      <alignment wrapText="1"/>
      <protection/>
    </xf>
    <xf numFmtId="0" fontId="55" fillId="33" borderId="0" xfId="60" applyFont="1" applyFill="1" applyBorder="1" applyAlignment="1">
      <alignment wrapText="1"/>
      <protection/>
    </xf>
    <xf numFmtId="0" fontId="4" fillId="33" borderId="17" xfId="60" applyFont="1" applyFill="1" applyBorder="1" applyAlignment="1">
      <alignment wrapText="1"/>
      <protection/>
    </xf>
    <xf numFmtId="0" fontId="55" fillId="33" borderId="10" xfId="60" applyFont="1" applyFill="1" applyBorder="1" applyAlignment="1">
      <alignment wrapText="1"/>
      <protection/>
    </xf>
    <xf numFmtId="0" fontId="55" fillId="33" borderId="10" xfId="60" applyFont="1" applyFill="1" applyBorder="1" applyAlignment="1">
      <alignment vertical="top" wrapText="1"/>
      <protection/>
    </xf>
    <xf numFmtId="0" fontId="55" fillId="33" borderId="10" xfId="60" applyFont="1" applyFill="1" applyBorder="1" applyAlignment="1">
      <alignment horizontal="left" vertical="top" wrapText="1" indent="1"/>
      <protection/>
    </xf>
    <xf numFmtId="0" fontId="5" fillId="33" borderId="0" xfId="54" applyFill="1" applyBorder="1" applyAlignment="1" applyProtection="1">
      <alignment wrapText="1"/>
      <protection/>
    </xf>
    <xf numFmtId="0" fontId="4" fillId="33" borderId="18" xfId="62" applyFont="1" applyFill="1" applyBorder="1" applyAlignment="1">
      <alignment horizontal="left" vertical="center"/>
      <protection/>
    </xf>
    <xf numFmtId="0" fontId="55" fillId="33" borderId="0" xfId="62" applyFont="1" applyFill="1" applyBorder="1" applyAlignment="1">
      <alignment horizontal="left" vertical="center" wrapText="1"/>
      <protection/>
    </xf>
    <xf numFmtId="0" fontId="57" fillId="33" borderId="18" xfId="60" applyFont="1" applyFill="1" applyBorder="1" applyAlignment="1">
      <alignment wrapText="1"/>
      <protection/>
    </xf>
    <xf numFmtId="0" fontId="57" fillId="33" borderId="20" xfId="60" applyFont="1" applyFill="1" applyBorder="1" applyAlignment="1">
      <alignment wrapText="1"/>
      <protection/>
    </xf>
    <xf numFmtId="0" fontId="55" fillId="33" borderId="21" xfId="60" applyFont="1" applyFill="1" applyBorder="1" applyAlignment="1">
      <alignment wrapText="1"/>
      <protection/>
    </xf>
    <xf numFmtId="0" fontId="55" fillId="33" borderId="19" xfId="60" applyFont="1" applyFill="1" applyBorder="1" applyAlignment="1">
      <alignment vertical="top" wrapText="1"/>
      <protection/>
    </xf>
    <xf numFmtId="0" fontId="5" fillId="33" borderId="18" xfId="55" applyFont="1" applyFill="1" applyBorder="1" applyAlignment="1" applyProtection="1">
      <alignment horizontal="left" wrapText="1"/>
      <protection/>
    </xf>
    <xf numFmtId="0" fontId="5" fillId="33" borderId="0" xfId="55" applyFont="1" applyFill="1" applyBorder="1" applyAlignment="1" applyProtection="1">
      <alignment horizontal="left" wrapText="1"/>
      <protection/>
    </xf>
    <xf numFmtId="0" fontId="5" fillId="33" borderId="11" xfId="55" applyFont="1" applyFill="1" applyBorder="1" applyAlignment="1" applyProtection="1">
      <alignment horizontal="left" wrapText="1"/>
      <protection/>
    </xf>
    <xf numFmtId="0" fontId="55" fillId="33" borderId="18" xfId="62" applyFont="1" applyFill="1" applyBorder="1" applyAlignment="1">
      <alignment horizontal="left" wrapText="1"/>
      <protection/>
    </xf>
    <xf numFmtId="0" fontId="55" fillId="33" borderId="0" xfId="62" applyFont="1" applyFill="1" applyBorder="1" applyAlignment="1" quotePrefix="1">
      <alignment horizontal="left" wrapText="1"/>
      <protection/>
    </xf>
    <xf numFmtId="0" fontId="55" fillId="33" borderId="11" xfId="62" applyFont="1" applyFill="1" applyBorder="1" applyAlignment="1" quotePrefix="1">
      <alignment horizontal="left" wrapText="1"/>
      <protection/>
    </xf>
    <xf numFmtId="0" fontId="55" fillId="33" borderId="20" xfId="60" applyFont="1" applyFill="1" applyBorder="1">
      <alignment/>
      <protection/>
    </xf>
    <xf numFmtId="0" fontId="55" fillId="33" borderId="22" xfId="60" applyFont="1" applyFill="1" applyBorder="1">
      <alignment/>
      <protection/>
    </xf>
    <xf numFmtId="0" fontId="55" fillId="33" borderId="21" xfId="60" applyFont="1" applyFill="1" applyBorder="1">
      <alignment/>
      <protection/>
    </xf>
    <xf numFmtId="0" fontId="55" fillId="0" borderId="0" xfId="60" applyFont="1" applyBorder="1">
      <alignment/>
      <protection/>
    </xf>
    <xf numFmtId="0" fontId="0" fillId="34" borderId="17" xfId="0" applyFill="1" applyBorder="1" applyAlignment="1">
      <alignment/>
    </xf>
    <xf numFmtId="0" fontId="51" fillId="34" borderId="10" xfId="0" applyFont="1" applyFill="1" applyBorder="1" applyAlignment="1">
      <alignment/>
    </xf>
    <xf numFmtId="0" fontId="51" fillId="34" borderId="19" xfId="0" applyFont="1" applyFill="1" applyBorder="1" applyAlignment="1">
      <alignment/>
    </xf>
    <xf numFmtId="0" fontId="4" fillId="34" borderId="0" xfId="63" applyNumberFormat="1" applyFont="1" applyFill="1" applyBorder="1" applyAlignment="1" applyProtection="1">
      <alignment horizontal="right"/>
      <protection locked="0"/>
    </xf>
    <xf numFmtId="0" fontId="4" fillId="34" borderId="11" xfId="63" applyNumberFormat="1" applyFont="1" applyFill="1" applyBorder="1" applyAlignment="1" applyProtection="1">
      <alignment horizontal="right"/>
      <protection locked="0"/>
    </xf>
    <xf numFmtId="0" fontId="4" fillId="34" borderId="22" xfId="63" applyNumberFormat="1" applyFont="1" applyFill="1" applyBorder="1" applyAlignment="1" applyProtection="1">
      <alignment horizontal="right"/>
      <protection locked="0"/>
    </xf>
    <xf numFmtId="0" fontId="4" fillId="34" borderId="21" xfId="63" applyNumberFormat="1" applyFont="1" applyFill="1" applyBorder="1" applyAlignment="1" applyProtection="1">
      <alignment horizontal="right"/>
      <protection locked="0"/>
    </xf>
    <xf numFmtId="0" fontId="51" fillId="35" borderId="10" xfId="0" applyFont="1" applyFill="1" applyBorder="1" applyAlignment="1">
      <alignment/>
    </xf>
    <xf numFmtId="3" fontId="51" fillId="35" borderId="0" xfId="0" applyNumberFormat="1" applyFont="1" applyFill="1" applyBorder="1" applyAlignment="1">
      <alignment/>
    </xf>
    <xf numFmtId="3" fontId="51" fillId="35" borderId="11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58" fillId="0" borderId="0" xfId="0" applyFont="1" applyAlignment="1">
      <alignment/>
    </xf>
    <xf numFmtId="0" fontId="36" fillId="33" borderId="22" xfId="63" applyNumberFormat="1" applyFont="1" applyFill="1" applyBorder="1" applyAlignment="1" applyProtection="1">
      <alignment horizontal="right"/>
      <protection locked="0"/>
    </xf>
    <xf numFmtId="0" fontId="36" fillId="33" borderId="21" xfId="63" applyNumberFormat="1" applyFont="1" applyFill="1" applyBorder="1" applyAlignment="1" applyProtection="1">
      <alignment horizontal="right"/>
      <protection locked="0"/>
    </xf>
    <xf numFmtId="0" fontId="51" fillId="34" borderId="23" xfId="0" applyFont="1" applyFill="1" applyBorder="1" applyAlignment="1">
      <alignment horizontal="center"/>
    </xf>
    <xf numFmtId="0" fontId="51" fillId="34" borderId="16" xfId="0" applyFont="1" applyFill="1" applyBorder="1" applyAlignment="1">
      <alignment horizontal="center"/>
    </xf>
    <xf numFmtId="0" fontId="57" fillId="33" borderId="18" xfId="60" applyFont="1" applyFill="1" applyBorder="1" applyAlignment="1">
      <alignment wrapText="1"/>
      <protection/>
    </xf>
    <xf numFmtId="0" fontId="57" fillId="33" borderId="0" xfId="60" applyFont="1" applyFill="1" applyBorder="1" applyAlignment="1">
      <alignment wrapText="1"/>
      <protection/>
    </xf>
    <xf numFmtId="0" fontId="57" fillId="33" borderId="11" xfId="60" applyFont="1" applyFill="1" applyBorder="1" applyAlignment="1">
      <alignment wrapText="1"/>
      <protection/>
    </xf>
    <xf numFmtId="0" fontId="4" fillId="33" borderId="18" xfId="60" applyFont="1" applyFill="1" applyBorder="1" applyAlignment="1">
      <alignment wrapText="1"/>
      <protection/>
    </xf>
    <xf numFmtId="0" fontId="57" fillId="33" borderId="15" xfId="60" applyFont="1" applyFill="1" applyBorder="1" applyAlignment="1">
      <alignment wrapText="1"/>
      <protection/>
    </xf>
    <xf numFmtId="0" fontId="57" fillId="33" borderId="23" xfId="60" applyFont="1" applyFill="1" applyBorder="1" applyAlignment="1">
      <alignment wrapText="1"/>
      <protection/>
    </xf>
    <xf numFmtId="0" fontId="57" fillId="33" borderId="16" xfId="60" applyFont="1" applyFill="1" applyBorder="1" applyAlignment="1">
      <alignment wrapText="1"/>
      <protection/>
    </xf>
    <xf numFmtId="0" fontId="55" fillId="33" borderId="18" xfId="60" applyFont="1" applyFill="1" applyBorder="1" applyAlignment="1">
      <alignment wrapText="1"/>
      <protection/>
    </xf>
    <xf numFmtId="0" fontId="55" fillId="33" borderId="0" xfId="60" applyFont="1" applyFill="1" applyBorder="1" applyAlignment="1">
      <alignment wrapText="1"/>
      <protection/>
    </xf>
    <xf numFmtId="0" fontId="55" fillId="33" borderId="11" xfId="60" applyFont="1" applyFill="1" applyBorder="1" applyAlignment="1">
      <alignment wrapText="1"/>
      <protection/>
    </xf>
    <xf numFmtId="0" fontId="55" fillId="33" borderId="18" xfId="62" applyFont="1" applyFill="1" applyBorder="1" applyAlignment="1">
      <alignment horizontal="left" vertical="center" wrapText="1"/>
      <protection/>
    </xf>
    <xf numFmtId="0" fontId="55" fillId="33" borderId="0" xfId="62" applyFont="1" applyFill="1" applyBorder="1" applyAlignment="1" quotePrefix="1">
      <alignment horizontal="left" vertical="center" wrapText="1"/>
      <protection/>
    </xf>
    <xf numFmtId="0" fontId="55" fillId="33" borderId="11" xfId="62" applyFont="1" applyFill="1" applyBorder="1" applyAlignment="1" quotePrefix="1">
      <alignment horizontal="left" vertical="center" wrapText="1"/>
      <protection/>
    </xf>
    <xf numFmtId="0" fontId="5" fillId="33" borderId="18" xfId="55" applyFont="1" applyFill="1" applyBorder="1" applyAlignment="1" applyProtection="1">
      <alignment horizontal="left" vertical="center"/>
      <protection/>
    </xf>
    <xf numFmtId="0" fontId="5" fillId="33" borderId="0" xfId="55" applyFont="1" applyFill="1" applyBorder="1" applyAlignment="1" applyProtection="1">
      <alignment horizontal="left" vertical="center"/>
      <protection/>
    </xf>
    <xf numFmtId="0" fontId="5" fillId="33" borderId="11" xfId="55" applyFont="1" applyFill="1" applyBorder="1" applyAlignment="1" applyProtection="1">
      <alignment horizontal="left" vertical="center"/>
      <protection/>
    </xf>
    <xf numFmtId="0" fontId="55" fillId="33" borderId="18" xfId="60" applyFont="1" applyFill="1" applyBorder="1" applyAlignment="1">
      <alignment horizontal="left" wrapText="1"/>
      <protection/>
    </xf>
    <xf numFmtId="0" fontId="55" fillId="33" borderId="0" xfId="60" applyFont="1" applyFill="1" applyBorder="1" applyAlignment="1">
      <alignment horizontal="left" wrapText="1"/>
      <protection/>
    </xf>
    <xf numFmtId="0" fontId="55" fillId="33" borderId="11" xfId="60" applyFont="1" applyFill="1" applyBorder="1" applyAlignment="1">
      <alignment horizontal="left" wrapText="1"/>
      <protection/>
    </xf>
    <xf numFmtId="0" fontId="5" fillId="33" borderId="18" xfId="55" applyFont="1" applyFill="1" applyBorder="1" applyAlignment="1" applyProtection="1">
      <alignment wrapText="1"/>
      <protection/>
    </xf>
    <xf numFmtId="0" fontId="5" fillId="33" borderId="0" xfId="55" applyFont="1" applyFill="1" applyBorder="1" applyAlignment="1" applyProtection="1">
      <alignment wrapText="1"/>
      <protection/>
    </xf>
    <xf numFmtId="0" fontId="5" fillId="33" borderId="11" xfId="55" applyFont="1" applyFill="1" applyBorder="1" applyAlignment="1" applyProtection="1">
      <alignment wrapText="1"/>
      <protection/>
    </xf>
    <xf numFmtId="0" fontId="5" fillId="33" borderId="18" xfId="55" applyFont="1" applyFill="1" applyBorder="1" applyAlignment="1" applyProtection="1">
      <alignment horizontal="left" wrapText="1"/>
      <protection/>
    </xf>
    <xf numFmtId="0" fontId="5" fillId="33" borderId="0" xfId="55" applyFont="1" applyFill="1" applyBorder="1" applyAlignment="1" applyProtection="1">
      <alignment horizontal="left" wrapText="1"/>
      <protection/>
    </xf>
    <xf numFmtId="0" fontId="5" fillId="33" borderId="11" xfId="55" applyFont="1" applyFill="1" applyBorder="1" applyAlignment="1" applyProtection="1">
      <alignment horizontal="left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 2" xfId="54"/>
    <cellStyle name="Hyperlink 4" xfId="55"/>
    <cellStyle name="Input" xfId="56"/>
    <cellStyle name="Linked Cell" xfId="57"/>
    <cellStyle name="Neutral" xfId="58"/>
    <cellStyle name="Normal 2" xfId="59"/>
    <cellStyle name="Normal 2 3" xfId="60"/>
    <cellStyle name="Normal 3" xfId="61"/>
    <cellStyle name="Normal_HB_Claim_2004 2" xfId="62"/>
    <cellStyle name="Normal_WebframesCC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whole number" xfId="70"/>
    <cellStyle name="whole number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5: Projected population change for children (aged 0-15 years), year ending mid-2017 to year ending mid-2041</a:t>
            </a:r>
          </a:p>
        </c:rich>
      </c:tx>
      <c:layout>
        <c:manualLayout>
          <c:xMode val="factor"/>
          <c:yMode val="factor"/>
          <c:x val="0.021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0595"/>
          <c:w val="0.9335"/>
          <c:h val="0.82375"/>
        </c:manualLayout>
      </c:layout>
      <c:lineChart>
        <c:grouping val="standard"/>
        <c:varyColors val="0"/>
        <c:ser>
          <c:idx val="3"/>
          <c:order val="0"/>
          <c:tx>
            <c:strRef>
              <c:f>Data!$A$13</c:f>
              <c:strCache>
                <c:ptCount val="1"/>
                <c:pt idx="0">
                  <c:v>Deaths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Data!$B$20:$Z$20</c:f>
              <c:numCache>
                <c:ptCount val="2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</c:numCache>
            </c:numRef>
          </c:cat>
          <c:val>
            <c:numRef>
              <c:f>Data!$B$13:$Z$13</c:f>
              <c:numCache>
                <c:ptCount val="25"/>
                <c:pt idx="0">
                  <c:v>150</c:v>
                </c:pt>
                <c:pt idx="1">
                  <c:v>147</c:v>
                </c:pt>
                <c:pt idx="2">
                  <c:v>142</c:v>
                </c:pt>
                <c:pt idx="3">
                  <c:v>138</c:v>
                </c:pt>
                <c:pt idx="4">
                  <c:v>133</c:v>
                </c:pt>
                <c:pt idx="5">
                  <c:v>130</c:v>
                </c:pt>
                <c:pt idx="6">
                  <c:v>128</c:v>
                </c:pt>
                <c:pt idx="7">
                  <c:v>124</c:v>
                </c:pt>
                <c:pt idx="8">
                  <c:v>121</c:v>
                </c:pt>
                <c:pt idx="9">
                  <c:v>120</c:v>
                </c:pt>
                <c:pt idx="10">
                  <c:v>117</c:v>
                </c:pt>
                <c:pt idx="11">
                  <c:v>114</c:v>
                </c:pt>
                <c:pt idx="12">
                  <c:v>112</c:v>
                </c:pt>
                <c:pt idx="13">
                  <c:v>110</c:v>
                </c:pt>
                <c:pt idx="14">
                  <c:v>109</c:v>
                </c:pt>
                <c:pt idx="15">
                  <c:v>105</c:v>
                </c:pt>
                <c:pt idx="16">
                  <c:v>104</c:v>
                </c:pt>
                <c:pt idx="17">
                  <c:v>101</c:v>
                </c:pt>
                <c:pt idx="18">
                  <c:v>101</c:v>
                </c:pt>
                <c:pt idx="19">
                  <c:v>98</c:v>
                </c:pt>
                <c:pt idx="20">
                  <c:v>98</c:v>
                </c:pt>
                <c:pt idx="21">
                  <c:v>96</c:v>
                </c:pt>
                <c:pt idx="22">
                  <c:v>94</c:v>
                </c:pt>
                <c:pt idx="23">
                  <c:v>94</c:v>
                </c:pt>
                <c:pt idx="24">
                  <c:v>92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Data!$A$15</c:f>
              <c:strCache>
                <c:ptCount val="1"/>
                <c:pt idx="0">
                  <c:v>Net migration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Data!$B$20:$Z$20</c:f>
              <c:numCache>
                <c:ptCount val="2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</c:numCache>
            </c:numRef>
          </c:cat>
          <c:val>
            <c:numRef>
              <c:f>Data!$B$15:$Z$15</c:f>
              <c:numCache>
                <c:ptCount val="25"/>
                <c:pt idx="0">
                  <c:v>1255</c:v>
                </c:pt>
                <c:pt idx="1">
                  <c:v>1236</c:v>
                </c:pt>
                <c:pt idx="2">
                  <c:v>1197.5</c:v>
                </c:pt>
                <c:pt idx="3">
                  <c:v>1205</c:v>
                </c:pt>
                <c:pt idx="4">
                  <c:v>1178</c:v>
                </c:pt>
                <c:pt idx="5">
                  <c:v>1148</c:v>
                </c:pt>
                <c:pt idx="6">
                  <c:v>1116</c:v>
                </c:pt>
                <c:pt idx="7">
                  <c:v>1116</c:v>
                </c:pt>
                <c:pt idx="8">
                  <c:v>1117</c:v>
                </c:pt>
                <c:pt idx="9">
                  <c:v>1106</c:v>
                </c:pt>
                <c:pt idx="10">
                  <c:v>1107.5</c:v>
                </c:pt>
                <c:pt idx="11">
                  <c:v>1101</c:v>
                </c:pt>
                <c:pt idx="12">
                  <c:v>1100.5</c:v>
                </c:pt>
                <c:pt idx="13">
                  <c:v>1097</c:v>
                </c:pt>
                <c:pt idx="14">
                  <c:v>1092</c:v>
                </c:pt>
                <c:pt idx="15">
                  <c:v>1088.5</c:v>
                </c:pt>
                <c:pt idx="16">
                  <c:v>1089.5</c:v>
                </c:pt>
                <c:pt idx="17">
                  <c:v>1089.5</c:v>
                </c:pt>
                <c:pt idx="18">
                  <c:v>1093</c:v>
                </c:pt>
                <c:pt idx="19">
                  <c:v>1092.5</c:v>
                </c:pt>
                <c:pt idx="20">
                  <c:v>1089</c:v>
                </c:pt>
                <c:pt idx="21">
                  <c:v>1087</c:v>
                </c:pt>
                <c:pt idx="22">
                  <c:v>1087</c:v>
                </c:pt>
                <c:pt idx="23">
                  <c:v>1089</c:v>
                </c:pt>
                <c:pt idx="24">
                  <c:v>1085.5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Data!$A$11</c:f>
              <c:strCache>
                <c:ptCount val="1"/>
                <c:pt idx="0">
                  <c:v>Net Age Group Change*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Data!$B$20:$Z$20</c:f>
              <c:numCache>
                <c:ptCount val="2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</c:numCache>
            </c:numRef>
          </c:cat>
          <c:val>
            <c:numRef>
              <c:f>Data!$B$11:$Z$11</c:f>
              <c:numCache>
                <c:ptCount val="25"/>
                <c:pt idx="0">
                  <c:v>1132</c:v>
                </c:pt>
                <c:pt idx="1">
                  <c:v>1467</c:v>
                </c:pt>
                <c:pt idx="2">
                  <c:v>1243</c:v>
                </c:pt>
                <c:pt idx="3">
                  <c:v>448</c:v>
                </c:pt>
                <c:pt idx="4">
                  <c:v>-60</c:v>
                </c:pt>
                <c:pt idx="5">
                  <c:v>-856</c:v>
                </c:pt>
                <c:pt idx="6">
                  <c:v>-2209</c:v>
                </c:pt>
                <c:pt idx="7">
                  <c:v>-3587</c:v>
                </c:pt>
                <c:pt idx="8">
                  <c:v>-3760</c:v>
                </c:pt>
                <c:pt idx="9">
                  <c:v>-3590</c:v>
                </c:pt>
                <c:pt idx="10">
                  <c:v>-4057</c:v>
                </c:pt>
                <c:pt idx="11">
                  <c:v>-4415</c:v>
                </c:pt>
                <c:pt idx="12">
                  <c:v>-3748</c:v>
                </c:pt>
                <c:pt idx="13">
                  <c:v>-3411</c:v>
                </c:pt>
                <c:pt idx="14">
                  <c:v>-3444</c:v>
                </c:pt>
                <c:pt idx="15">
                  <c:v>-3591</c:v>
                </c:pt>
                <c:pt idx="16">
                  <c:v>-2612</c:v>
                </c:pt>
                <c:pt idx="17">
                  <c:v>-2751</c:v>
                </c:pt>
                <c:pt idx="18">
                  <c:v>-2421</c:v>
                </c:pt>
                <c:pt idx="19">
                  <c:v>-2033</c:v>
                </c:pt>
                <c:pt idx="20">
                  <c:v>-1675</c:v>
                </c:pt>
                <c:pt idx="21">
                  <c:v>-1379</c:v>
                </c:pt>
                <c:pt idx="22">
                  <c:v>-1107</c:v>
                </c:pt>
                <c:pt idx="23">
                  <c:v>-828</c:v>
                </c:pt>
                <c:pt idx="24">
                  <c:v>-576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Data!$A$17</c:f>
              <c:strCache>
                <c:ptCount val="1"/>
                <c:pt idx="0">
                  <c:v>Population Change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Data!$B$20:$Z$20</c:f>
              <c:numCache>
                <c:ptCount val="2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</c:numCache>
            </c:numRef>
          </c:cat>
          <c:val>
            <c:numRef>
              <c:f>Data!$B$17:$Z$17</c:f>
              <c:numCache>
                <c:ptCount val="25"/>
                <c:pt idx="0">
                  <c:v>2237</c:v>
                </c:pt>
                <c:pt idx="1">
                  <c:v>2556</c:v>
                </c:pt>
                <c:pt idx="2">
                  <c:v>2298.5</c:v>
                </c:pt>
                <c:pt idx="3">
                  <c:v>1515</c:v>
                </c:pt>
                <c:pt idx="4">
                  <c:v>985</c:v>
                </c:pt>
                <c:pt idx="5">
                  <c:v>162</c:v>
                </c:pt>
                <c:pt idx="6">
                  <c:v>-1221</c:v>
                </c:pt>
                <c:pt idx="7">
                  <c:v>-2595</c:v>
                </c:pt>
                <c:pt idx="8">
                  <c:v>-2764</c:v>
                </c:pt>
                <c:pt idx="9">
                  <c:v>-2604</c:v>
                </c:pt>
                <c:pt idx="10">
                  <c:v>-3066.5</c:v>
                </c:pt>
                <c:pt idx="11">
                  <c:v>-3428</c:v>
                </c:pt>
                <c:pt idx="12">
                  <c:v>-2759.5</c:v>
                </c:pt>
                <c:pt idx="13">
                  <c:v>-2424</c:v>
                </c:pt>
                <c:pt idx="14">
                  <c:v>-2461</c:v>
                </c:pt>
                <c:pt idx="15">
                  <c:v>-2607.5</c:v>
                </c:pt>
                <c:pt idx="16">
                  <c:v>-1626.5</c:v>
                </c:pt>
                <c:pt idx="17">
                  <c:v>-1762.5</c:v>
                </c:pt>
                <c:pt idx="18">
                  <c:v>-1429</c:v>
                </c:pt>
                <c:pt idx="19">
                  <c:v>-1038.5</c:v>
                </c:pt>
                <c:pt idx="20">
                  <c:v>-684</c:v>
                </c:pt>
                <c:pt idx="21">
                  <c:v>-388</c:v>
                </c:pt>
                <c:pt idx="22">
                  <c:v>-114</c:v>
                </c:pt>
                <c:pt idx="23">
                  <c:v>167</c:v>
                </c:pt>
                <c:pt idx="24">
                  <c:v>417.5</c:v>
                </c:pt>
              </c:numCache>
            </c:numRef>
          </c:val>
          <c:smooth val="0"/>
        </c:ser>
        <c:marker val="1"/>
        <c:axId val="42564987"/>
        <c:axId val="47540564"/>
      </c:lineChart>
      <c:catAx>
        <c:axId val="42564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Mid-Year Ending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40564"/>
        <c:crosses val="autoZero"/>
        <c:auto val="1"/>
        <c:lblOffset val="100"/>
        <c:tickLblSkip val="3"/>
        <c:noMultiLvlLbl val="0"/>
      </c:catAx>
      <c:valAx>
        <c:axId val="47540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People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6498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25"/>
          <c:y val="0.09875"/>
          <c:w val="0.176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0.20475</cdr:x>
      <cdr:y>0.09875</cdr:y>
    </cdr:from>
    <cdr:to>
      <cdr:x>0.368</cdr:x>
      <cdr:y>0.21725</cdr:y>
    </cdr:to>
    <cdr:sp>
      <cdr:nvSpPr>
        <cdr:cNvPr id="1" name="TextBox 2"/>
        <cdr:cNvSpPr txBox="1">
          <a:spLocks noChangeArrowheads="1"/>
        </cdr:cNvSpPr>
      </cdr:nvSpPr>
      <cdr:spPr>
        <a:xfrm>
          <a:off x="1924050" y="600075"/>
          <a:ext cx="153352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Above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x axis: Number of b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irths is higher than number “ageing out” of age group
</a:t>
          </a:r>
        </a:p>
      </cdr:txBody>
    </cdr:sp>
  </cdr:relSizeAnchor>
  <cdr:relSizeAnchor xmlns:cdr="http://schemas.openxmlformats.org/drawingml/2006/chartDrawing">
    <cdr:from>
      <cdr:x>0.1535</cdr:x>
      <cdr:y>0.7355</cdr:y>
    </cdr:from>
    <cdr:to>
      <cdr:x>0.30025</cdr:x>
      <cdr:y>0.87125</cdr:y>
    </cdr:to>
    <cdr:sp>
      <cdr:nvSpPr>
        <cdr:cNvPr id="2" name="Text Box 1"/>
        <cdr:cNvSpPr txBox="1">
          <a:spLocks noChangeArrowheads="1"/>
        </cdr:cNvSpPr>
      </cdr:nvSpPr>
      <cdr:spPr>
        <a:xfrm>
          <a:off x="1438275" y="4533900"/>
          <a:ext cx="1381125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Below x axis: Number of people “ageing out” of age group is higher than the number of births
</a:t>
          </a:r>
        </a:p>
      </cdr:txBody>
    </cdr:sp>
  </cdr:relSizeAnchor>
  <cdr:relSizeAnchor xmlns:cdr="http://schemas.openxmlformats.org/drawingml/2006/chartDrawing">
    <cdr:from>
      <cdr:x>0.15425</cdr:x>
      <cdr:y>0.166</cdr:y>
    </cdr:from>
    <cdr:to>
      <cdr:x>0.1995</cdr:x>
      <cdr:y>0.2355</cdr:y>
    </cdr:to>
    <cdr:sp>
      <cdr:nvSpPr>
        <cdr:cNvPr id="3" name="Straight Arrow Connector 7"/>
        <cdr:cNvSpPr>
          <a:spLocks/>
        </cdr:cNvSpPr>
      </cdr:nvSpPr>
      <cdr:spPr>
        <a:xfrm flipH="1">
          <a:off x="1447800" y="1019175"/>
          <a:ext cx="428625" cy="4286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0.2655</cdr:x>
      <cdr:y>0.67</cdr:y>
    </cdr:from>
    <cdr:to>
      <cdr:x>0.3235</cdr:x>
      <cdr:y>0.72375</cdr:y>
    </cdr:to>
    <cdr:sp>
      <cdr:nvSpPr>
        <cdr:cNvPr id="4" name="Straight Arrow Connector 8"/>
        <cdr:cNvSpPr>
          <a:spLocks/>
        </cdr:cNvSpPr>
      </cdr:nvSpPr>
      <cdr:spPr>
        <a:xfrm flipV="1">
          <a:off x="2495550" y="4133850"/>
          <a:ext cx="542925" cy="3333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10</xdr:row>
      <xdr:rowOff>133350</xdr:rowOff>
    </xdr:from>
    <xdr:to>
      <xdr:col>3</xdr:col>
      <xdr:colOff>2209800</xdr:colOff>
      <xdr:row>14</xdr:row>
      <xdr:rowOff>0</xdr:rowOff>
    </xdr:to>
    <xdr:grpSp>
      <xdr:nvGrpSpPr>
        <xdr:cNvPr id="1" name="Group 9"/>
        <xdr:cNvGrpSpPr>
          <a:grpSpLocks/>
        </xdr:cNvGrpSpPr>
      </xdr:nvGrpSpPr>
      <xdr:grpSpPr>
        <a:xfrm>
          <a:off x="3667125" y="2219325"/>
          <a:ext cx="2190750" cy="762000"/>
          <a:chOff x="3671159" y="2333626"/>
          <a:chExt cx="2186716" cy="762000"/>
        </a:xfrm>
        <a:solidFill>
          <a:srgbClr val="FFFFFF"/>
        </a:solidFill>
      </xdr:grpSpPr>
      <xdr:sp>
        <xdr:nvSpPr>
          <xdr:cNvPr id="2" name="Object 1"/>
          <xdr:cNvSpPr>
            <a:spLocks/>
          </xdr:cNvSpPr>
        </xdr:nvSpPr>
        <xdr:spPr>
          <a:xfrm>
            <a:off x="3671159" y="2333626"/>
            <a:ext cx="757697" cy="72390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315694" y="2390776"/>
            <a:ext cx="1542181" cy="7048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nisra.gov.uk/statistics/population/national-population-projections" TargetMode="External" /><Relationship Id="rId2" Type="http://schemas.openxmlformats.org/officeDocument/2006/relationships/hyperlink" Target="https://www.nisra.gov.uk/statistics/population/mid-year-population-estimates" TargetMode="External" /><Relationship Id="rId3" Type="http://schemas.openxmlformats.org/officeDocument/2006/relationships/hyperlink" Target="mailto:census@nisra.gov.uk" TargetMode="External" /><Relationship Id="rId4" Type="http://schemas.openxmlformats.org/officeDocument/2006/relationships/hyperlink" Target="https://www.nisra.gov.uk/publications/2016-based-population-projections-northern-ireland" TargetMode="External" /><Relationship Id="rId5" Type="http://schemas.openxmlformats.org/officeDocument/2006/relationships/hyperlink" Target="https://www.ons.gov.uk/peoplepopulationandcommunity/populationandmigration/populationprojections/qmis/nationalpopulationprojectionsqmi" TargetMode="External" /><Relationship Id="rId6" Type="http://schemas.openxmlformats.org/officeDocument/2006/relationships/hyperlink" Target="https://www.ons.gov.uk/peoplepopulationandcommunity/populationandmigration/populationprojections/qmis/nationalpopulationprojectionsqmi" TargetMode="External" /><Relationship Id="rId7" Type="http://schemas.openxmlformats.org/officeDocument/2006/relationships/drawing" Target="../drawings/drawing3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37"/>
  <sheetViews>
    <sheetView zoomScale="90" zoomScaleNormal="90" zoomScalePageLayoutView="0" workbookViewId="0" topLeftCell="A1">
      <selection activeCell="A1" sqref="A1"/>
    </sheetView>
  </sheetViews>
  <sheetFormatPr defaultColWidth="0" defaultRowHeight="12.75" zeroHeight="1"/>
  <cols>
    <col min="1" max="1" width="26.8515625" style="0" customWidth="1"/>
    <col min="2" max="28" width="9.140625" style="0" customWidth="1"/>
    <col min="29" max="16384" width="0" style="0" hidden="1" customWidth="1"/>
  </cols>
  <sheetData>
    <row r="1" ht="15.75">
      <c r="A1" s="64" t="s">
        <v>49</v>
      </c>
    </row>
    <row r="2" ht="12.75"/>
    <row r="3" spans="1:26" ht="14.25" customHeight="1">
      <c r="A3" s="50"/>
      <c r="B3" s="67" t="s">
        <v>10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</row>
    <row r="4" spans="1:26" ht="12.75">
      <c r="A4" s="51"/>
      <c r="B4" s="53" t="s">
        <v>8</v>
      </c>
      <c r="C4" s="53">
        <f>B4+1</f>
        <v>2017</v>
      </c>
      <c r="D4" s="53">
        <f aca="true" t="shared" si="0" ref="D4:Z4">C4+1</f>
        <v>2018</v>
      </c>
      <c r="E4" s="53">
        <f t="shared" si="0"/>
        <v>2019</v>
      </c>
      <c r="F4" s="53">
        <f t="shared" si="0"/>
        <v>2020</v>
      </c>
      <c r="G4" s="53">
        <f t="shared" si="0"/>
        <v>2021</v>
      </c>
      <c r="H4" s="53">
        <f t="shared" si="0"/>
        <v>2022</v>
      </c>
      <c r="I4" s="53">
        <f t="shared" si="0"/>
        <v>2023</v>
      </c>
      <c r="J4" s="53">
        <f t="shared" si="0"/>
        <v>2024</v>
      </c>
      <c r="K4" s="53">
        <f t="shared" si="0"/>
        <v>2025</v>
      </c>
      <c r="L4" s="53">
        <f t="shared" si="0"/>
        <v>2026</v>
      </c>
      <c r="M4" s="53">
        <f t="shared" si="0"/>
        <v>2027</v>
      </c>
      <c r="N4" s="53">
        <f t="shared" si="0"/>
        <v>2028</v>
      </c>
      <c r="O4" s="53">
        <f t="shared" si="0"/>
        <v>2029</v>
      </c>
      <c r="P4" s="53">
        <f t="shared" si="0"/>
        <v>2030</v>
      </c>
      <c r="Q4" s="53">
        <f t="shared" si="0"/>
        <v>2031</v>
      </c>
      <c r="R4" s="53">
        <f t="shared" si="0"/>
        <v>2032</v>
      </c>
      <c r="S4" s="53">
        <f t="shared" si="0"/>
        <v>2033</v>
      </c>
      <c r="T4" s="53">
        <f t="shared" si="0"/>
        <v>2034</v>
      </c>
      <c r="U4" s="53">
        <f t="shared" si="0"/>
        <v>2035</v>
      </c>
      <c r="V4" s="53">
        <f t="shared" si="0"/>
        <v>2036</v>
      </c>
      <c r="W4" s="53">
        <f t="shared" si="0"/>
        <v>2037</v>
      </c>
      <c r="X4" s="53">
        <f t="shared" si="0"/>
        <v>2038</v>
      </c>
      <c r="Y4" s="53">
        <f t="shared" si="0"/>
        <v>2039</v>
      </c>
      <c r="Z4" s="54">
        <f t="shared" si="0"/>
        <v>2040</v>
      </c>
    </row>
    <row r="5" spans="1:26" ht="12.75">
      <c r="A5" s="52"/>
      <c r="B5" s="55" t="s">
        <v>9</v>
      </c>
      <c r="C5" s="55">
        <f>B5-1</f>
        <v>-2018</v>
      </c>
      <c r="D5" s="55">
        <f aca="true" t="shared" si="1" ref="D5:Z5">C5-1</f>
        <v>-2019</v>
      </c>
      <c r="E5" s="55">
        <f t="shared" si="1"/>
        <v>-2020</v>
      </c>
      <c r="F5" s="55">
        <f t="shared" si="1"/>
        <v>-2021</v>
      </c>
      <c r="G5" s="55">
        <f t="shared" si="1"/>
        <v>-2022</v>
      </c>
      <c r="H5" s="55">
        <f t="shared" si="1"/>
        <v>-2023</v>
      </c>
      <c r="I5" s="55">
        <f t="shared" si="1"/>
        <v>-2024</v>
      </c>
      <c r="J5" s="55">
        <f t="shared" si="1"/>
        <v>-2025</v>
      </c>
      <c r="K5" s="55">
        <f t="shared" si="1"/>
        <v>-2026</v>
      </c>
      <c r="L5" s="55">
        <f t="shared" si="1"/>
        <v>-2027</v>
      </c>
      <c r="M5" s="55">
        <f t="shared" si="1"/>
        <v>-2028</v>
      </c>
      <c r="N5" s="55">
        <f t="shared" si="1"/>
        <v>-2029</v>
      </c>
      <c r="O5" s="55">
        <f t="shared" si="1"/>
        <v>-2030</v>
      </c>
      <c r="P5" s="55">
        <f t="shared" si="1"/>
        <v>-2031</v>
      </c>
      <c r="Q5" s="55">
        <f t="shared" si="1"/>
        <v>-2032</v>
      </c>
      <c r="R5" s="55">
        <f t="shared" si="1"/>
        <v>-2033</v>
      </c>
      <c r="S5" s="55">
        <f t="shared" si="1"/>
        <v>-2034</v>
      </c>
      <c r="T5" s="55">
        <f t="shared" si="1"/>
        <v>-2035</v>
      </c>
      <c r="U5" s="55">
        <f t="shared" si="1"/>
        <v>-2036</v>
      </c>
      <c r="V5" s="55">
        <f t="shared" si="1"/>
        <v>-2037</v>
      </c>
      <c r="W5" s="55">
        <f t="shared" si="1"/>
        <v>-2038</v>
      </c>
      <c r="X5" s="55">
        <f t="shared" si="1"/>
        <v>-2039</v>
      </c>
      <c r="Y5" s="55">
        <f t="shared" si="1"/>
        <v>-2040</v>
      </c>
      <c r="Z5" s="56">
        <f t="shared" si="1"/>
        <v>-2041</v>
      </c>
    </row>
    <row r="6" spans="1:26" ht="12.75">
      <c r="A6" s="8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3"/>
    </row>
    <row r="7" spans="1:26" ht="12.75">
      <c r="A7" s="57" t="s">
        <v>6</v>
      </c>
      <c r="B7" s="58">
        <v>388001</v>
      </c>
      <c r="C7" s="58">
        <v>390239</v>
      </c>
      <c r="D7" s="58">
        <v>392795</v>
      </c>
      <c r="E7" s="58">
        <v>395094</v>
      </c>
      <c r="F7" s="58">
        <v>396609</v>
      </c>
      <c r="G7" s="58">
        <v>397594</v>
      </c>
      <c r="H7" s="58">
        <v>397757</v>
      </c>
      <c r="I7" s="58">
        <v>396537</v>
      </c>
      <c r="J7" s="58">
        <v>393942</v>
      </c>
      <c r="K7" s="58">
        <v>391178</v>
      </c>
      <c r="L7" s="58">
        <v>388574</v>
      </c>
      <c r="M7" s="58">
        <v>385508</v>
      </c>
      <c r="N7" s="58">
        <v>382081</v>
      </c>
      <c r="O7" s="58">
        <v>379322</v>
      </c>
      <c r="P7" s="58">
        <v>376898</v>
      </c>
      <c r="Q7" s="58">
        <v>374437</v>
      </c>
      <c r="R7" s="58">
        <v>371830</v>
      </c>
      <c r="S7" s="58">
        <v>370204</v>
      </c>
      <c r="T7" s="58">
        <v>368442</v>
      </c>
      <c r="U7" s="58">
        <v>367014</v>
      </c>
      <c r="V7" s="58">
        <v>365976</v>
      </c>
      <c r="W7" s="58">
        <v>365292</v>
      </c>
      <c r="X7" s="58">
        <v>364904</v>
      </c>
      <c r="Y7" s="58">
        <v>364790</v>
      </c>
      <c r="Z7" s="59">
        <v>364957</v>
      </c>
    </row>
    <row r="8" spans="1:26" ht="6.75" customHeight="1">
      <c r="A8" s="6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7"/>
    </row>
    <row r="9" spans="1:100" ht="12.75">
      <c r="A9" s="8" t="s">
        <v>1</v>
      </c>
      <c r="B9" s="5">
        <v>23528</v>
      </c>
      <c r="C9" s="5">
        <v>23736</v>
      </c>
      <c r="D9" s="5">
        <v>23502</v>
      </c>
      <c r="E9" s="5">
        <v>23243</v>
      </c>
      <c r="F9" s="5">
        <v>23035</v>
      </c>
      <c r="G9" s="5">
        <v>22907</v>
      </c>
      <c r="H9" s="5">
        <v>22781</v>
      </c>
      <c r="I9" s="5">
        <v>22650</v>
      </c>
      <c r="J9" s="5">
        <v>22509</v>
      </c>
      <c r="K9" s="5">
        <v>22373</v>
      </c>
      <c r="L9" s="5">
        <v>22246</v>
      </c>
      <c r="M9" s="5">
        <v>22138</v>
      </c>
      <c r="N9" s="5">
        <v>22052</v>
      </c>
      <c r="O9" s="5">
        <v>21989</v>
      </c>
      <c r="P9" s="5">
        <v>21950</v>
      </c>
      <c r="Q9" s="5">
        <v>21938</v>
      </c>
      <c r="R9" s="5">
        <v>21945</v>
      </c>
      <c r="S9" s="5">
        <v>21997</v>
      </c>
      <c r="T9" s="5">
        <v>22086</v>
      </c>
      <c r="U9" s="5">
        <v>22204</v>
      </c>
      <c r="V9" s="5">
        <v>22348</v>
      </c>
      <c r="W9" s="5">
        <v>22505</v>
      </c>
      <c r="X9" s="5">
        <v>22657</v>
      </c>
      <c r="Y9" s="5">
        <v>22799</v>
      </c>
      <c r="Z9" s="7">
        <v>22917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26" ht="12.75">
      <c r="A10" s="8" t="s">
        <v>2</v>
      </c>
      <c r="B10" s="5">
        <v>22396</v>
      </c>
      <c r="C10" s="5">
        <v>22269</v>
      </c>
      <c r="D10" s="5">
        <v>22259</v>
      </c>
      <c r="E10" s="5">
        <v>22795</v>
      </c>
      <c r="F10" s="5">
        <v>23095</v>
      </c>
      <c r="G10" s="5">
        <v>23763</v>
      </c>
      <c r="H10" s="5">
        <v>24990</v>
      </c>
      <c r="I10" s="5">
        <v>26237</v>
      </c>
      <c r="J10" s="5">
        <v>26269</v>
      </c>
      <c r="K10" s="5">
        <v>25963</v>
      </c>
      <c r="L10" s="5">
        <v>26303</v>
      </c>
      <c r="M10" s="5">
        <v>26553</v>
      </c>
      <c r="N10" s="5">
        <v>25800</v>
      </c>
      <c r="O10" s="5">
        <v>25400</v>
      </c>
      <c r="P10" s="5">
        <v>25394</v>
      </c>
      <c r="Q10" s="5">
        <v>25529</v>
      </c>
      <c r="R10" s="5">
        <v>24557</v>
      </c>
      <c r="S10" s="5">
        <v>24748</v>
      </c>
      <c r="T10" s="5">
        <v>24507</v>
      </c>
      <c r="U10" s="5">
        <v>24237</v>
      </c>
      <c r="V10" s="5">
        <v>24023</v>
      </c>
      <c r="W10" s="5">
        <v>23884</v>
      </c>
      <c r="X10" s="5">
        <v>23764</v>
      </c>
      <c r="Y10" s="5">
        <v>23627</v>
      </c>
      <c r="Z10" s="7">
        <v>23493</v>
      </c>
    </row>
    <row r="11" spans="1:26" ht="12.75">
      <c r="A11" s="9" t="s">
        <v>3</v>
      </c>
      <c r="B11" s="10">
        <v>1132</v>
      </c>
      <c r="C11" s="10">
        <v>1467</v>
      </c>
      <c r="D11" s="10">
        <v>1243</v>
      </c>
      <c r="E11" s="10">
        <v>448</v>
      </c>
      <c r="F11" s="10">
        <v>-60</v>
      </c>
      <c r="G11" s="10">
        <v>-856</v>
      </c>
      <c r="H11" s="10">
        <v>-2209</v>
      </c>
      <c r="I11" s="10">
        <v>-3587</v>
      </c>
      <c r="J11" s="10">
        <v>-3760</v>
      </c>
      <c r="K11" s="10">
        <v>-3590</v>
      </c>
      <c r="L11" s="10">
        <v>-4057</v>
      </c>
      <c r="M11" s="10">
        <v>-4415</v>
      </c>
      <c r="N11" s="10">
        <v>-3748</v>
      </c>
      <c r="O11" s="10">
        <v>-3411</v>
      </c>
      <c r="P11" s="10">
        <v>-3444</v>
      </c>
      <c r="Q11" s="10">
        <v>-3591</v>
      </c>
      <c r="R11" s="10">
        <v>-2612</v>
      </c>
      <c r="S11" s="10">
        <v>-2751</v>
      </c>
      <c r="T11" s="10">
        <v>-2421</v>
      </c>
      <c r="U11" s="10">
        <v>-2033</v>
      </c>
      <c r="V11" s="10">
        <v>-1675</v>
      </c>
      <c r="W11" s="10">
        <v>-1379</v>
      </c>
      <c r="X11" s="10">
        <v>-1107</v>
      </c>
      <c r="Y11" s="10">
        <v>-828</v>
      </c>
      <c r="Z11" s="11">
        <v>-576</v>
      </c>
    </row>
    <row r="12" spans="1:26" ht="6.75" customHeight="1">
      <c r="A12" s="8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7"/>
    </row>
    <row r="13" spans="1:26" ht="12.75">
      <c r="A13" s="8" t="s">
        <v>4</v>
      </c>
      <c r="B13" s="5">
        <v>150</v>
      </c>
      <c r="C13" s="5">
        <v>147</v>
      </c>
      <c r="D13" s="5">
        <v>142</v>
      </c>
      <c r="E13" s="5">
        <v>138</v>
      </c>
      <c r="F13" s="5">
        <v>133</v>
      </c>
      <c r="G13" s="5">
        <v>130</v>
      </c>
      <c r="H13" s="5">
        <v>128</v>
      </c>
      <c r="I13" s="5">
        <v>124</v>
      </c>
      <c r="J13" s="5">
        <v>121</v>
      </c>
      <c r="K13" s="5">
        <v>120</v>
      </c>
      <c r="L13" s="5">
        <v>117</v>
      </c>
      <c r="M13" s="5">
        <v>114</v>
      </c>
      <c r="N13" s="5">
        <v>112</v>
      </c>
      <c r="O13" s="5">
        <v>110</v>
      </c>
      <c r="P13" s="5">
        <v>109</v>
      </c>
      <c r="Q13" s="5">
        <v>105</v>
      </c>
      <c r="R13" s="5">
        <v>104</v>
      </c>
      <c r="S13" s="5">
        <v>101</v>
      </c>
      <c r="T13" s="5">
        <v>101</v>
      </c>
      <c r="U13" s="5">
        <v>98</v>
      </c>
      <c r="V13" s="5">
        <v>98</v>
      </c>
      <c r="W13" s="5">
        <v>96</v>
      </c>
      <c r="X13" s="5">
        <v>94</v>
      </c>
      <c r="Y13" s="5">
        <v>94</v>
      </c>
      <c r="Z13" s="7">
        <v>92</v>
      </c>
    </row>
    <row r="14" spans="1:26" ht="6.75" customHeight="1">
      <c r="A14" s="8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7"/>
    </row>
    <row r="15" spans="1:26" ht="12.75">
      <c r="A15" s="8" t="s">
        <v>5</v>
      </c>
      <c r="B15" s="5">
        <v>1255</v>
      </c>
      <c r="C15" s="5">
        <v>1236</v>
      </c>
      <c r="D15" s="5">
        <v>1197.5</v>
      </c>
      <c r="E15" s="5">
        <v>1205</v>
      </c>
      <c r="F15" s="5">
        <v>1178</v>
      </c>
      <c r="G15" s="5">
        <v>1148</v>
      </c>
      <c r="H15" s="5">
        <v>1116</v>
      </c>
      <c r="I15" s="5">
        <v>1116</v>
      </c>
      <c r="J15" s="5">
        <v>1117</v>
      </c>
      <c r="K15" s="5">
        <v>1106</v>
      </c>
      <c r="L15" s="5">
        <v>1107.5</v>
      </c>
      <c r="M15" s="5">
        <v>1101</v>
      </c>
      <c r="N15" s="5">
        <v>1100.5</v>
      </c>
      <c r="O15" s="5">
        <v>1097</v>
      </c>
      <c r="P15" s="5">
        <v>1092</v>
      </c>
      <c r="Q15" s="5">
        <v>1088.5</v>
      </c>
      <c r="R15" s="5">
        <v>1089.5</v>
      </c>
      <c r="S15" s="5">
        <v>1089.5</v>
      </c>
      <c r="T15" s="5">
        <v>1093</v>
      </c>
      <c r="U15" s="5">
        <v>1092.5</v>
      </c>
      <c r="V15" s="5">
        <v>1089</v>
      </c>
      <c r="W15" s="5">
        <v>1087</v>
      </c>
      <c r="X15" s="5">
        <v>1087</v>
      </c>
      <c r="Y15" s="5">
        <v>1089</v>
      </c>
      <c r="Z15" s="7">
        <v>1085.5</v>
      </c>
    </row>
    <row r="16" spans="1:26" ht="6.75" customHeight="1">
      <c r="A16" s="8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7"/>
    </row>
    <row r="17" spans="1:26" ht="12.75">
      <c r="A17" s="60" t="s">
        <v>0</v>
      </c>
      <c r="B17" s="5">
        <v>2237</v>
      </c>
      <c r="C17" s="5">
        <v>2556</v>
      </c>
      <c r="D17" s="5">
        <v>2298.5</v>
      </c>
      <c r="E17" s="5">
        <v>1515</v>
      </c>
      <c r="F17" s="5">
        <v>985</v>
      </c>
      <c r="G17" s="5">
        <v>162</v>
      </c>
      <c r="H17" s="5">
        <v>-1221</v>
      </c>
      <c r="I17" s="5">
        <v>-2595</v>
      </c>
      <c r="J17" s="5">
        <v>-2764</v>
      </c>
      <c r="K17" s="5">
        <v>-2604</v>
      </c>
      <c r="L17" s="5">
        <v>-3066.5</v>
      </c>
      <c r="M17" s="5">
        <v>-3428</v>
      </c>
      <c r="N17" s="5">
        <v>-2759.5</v>
      </c>
      <c r="O17" s="5">
        <v>-2424</v>
      </c>
      <c r="P17" s="5">
        <v>-2461</v>
      </c>
      <c r="Q17" s="5">
        <v>-2607.5</v>
      </c>
      <c r="R17" s="5">
        <v>-1626.5</v>
      </c>
      <c r="S17" s="5">
        <v>-1762.5</v>
      </c>
      <c r="T17" s="5">
        <v>-1429</v>
      </c>
      <c r="U17" s="5">
        <v>-1038.5</v>
      </c>
      <c r="V17" s="5">
        <v>-684</v>
      </c>
      <c r="W17" s="5">
        <v>-388</v>
      </c>
      <c r="X17" s="5">
        <v>-114</v>
      </c>
      <c r="Y17" s="5">
        <v>167</v>
      </c>
      <c r="Z17" s="7">
        <v>417.5</v>
      </c>
    </row>
    <row r="18" spans="1:26" ht="12.75">
      <c r="A18" s="8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7"/>
    </row>
    <row r="19" spans="1:26" ht="12.75">
      <c r="A19" s="57" t="s">
        <v>7</v>
      </c>
      <c r="B19" s="58">
        <v>390239</v>
      </c>
      <c r="C19" s="58">
        <v>392795</v>
      </c>
      <c r="D19" s="58">
        <v>395094</v>
      </c>
      <c r="E19" s="58">
        <v>396609</v>
      </c>
      <c r="F19" s="58">
        <v>397594</v>
      </c>
      <c r="G19" s="58">
        <v>397757</v>
      </c>
      <c r="H19" s="58">
        <v>396537</v>
      </c>
      <c r="I19" s="58">
        <v>393942</v>
      </c>
      <c r="J19" s="58">
        <v>391178</v>
      </c>
      <c r="K19" s="58">
        <v>388574</v>
      </c>
      <c r="L19" s="58">
        <v>385508</v>
      </c>
      <c r="M19" s="58">
        <v>382081</v>
      </c>
      <c r="N19" s="58">
        <v>379322</v>
      </c>
      <c r="O19" s="58">
        <v>376898</v>
      </c>
      <c r="P19" s="58">
        <v>374437</v>
      </c>
      <c r="Q19" s="58">
        <v>371830</v>
      </c>
      <c r="R19" s="58">
        <v>370204</v>
      </c>
      <c r="S19" s="58">
        <v>368442</v>
      </c>
      <c r="T19" s="58">
        <v>367014</v>
      </c>
      <c r="U19" s="58">
        <v>365976</v>
      </c>
      <c r="V19" s="58">
        <v>365292</v>
      </c>
      <c r="W19" s="58">
        <v>364904</v>
      </c>
      <c r="X19" s="58">
        <v>364790</v>
      </c>
      <c r="Y19" s="58">
        <v>364957</v>
      </c>
      <c r="Z19" s="59">
        <v>365375</v>
      </c>
    </row>
    <row r="20" spans="1:26" s="62" customFormat="1" ht="12.75">
      <c r="A20" s="61"/>
      <c r="B20" s="65">
        <f>ABS(B5)</f>
        <v>2017</v>
      </c>
      <c r="C20" s="65">
        <f aca="true" t="shared" si="2" ref="C20:Z20">ABS(C5)</f>
        <v>2018</v>
      </c>
      <c r="D20" s="65">
        <f t="shared" si="2"/>
        <v>2019</v>
      </c>
      <c r="E20" s="65">
        <f t="shared" si="2"/>
        <v>2020</v>
      </c>
      <c r="F20" s="65">
        <f t="shared" si="2"/>
        <v>2021</v>
      </c>
      <c r="G20" s="65">
        <f t="shared" si="2"/>
        <v>2022</v>
      </c>
      <c r="H20" s="65">
        <f t="shared" si="2"/>
        <v>2023</v>
      </c>
      <c r="I20" s="65">
        <f t="shared" si="2"/>
        <v>2024</v>
      </c>
      <c r="J20" s="65">
        <f t="shared" si="2"/>
        <v>2025</v>
      </c>
      <c r="K20" s="65">
        <f t="shared" si="2"/>
        <v>2026</v>
      </c>
      <c r="L20" s="65">
        <f t="shared" si="2"/>
        <v>2027</v>
      </c>
      <c r="M20" s="65">
        <f t="shared" si="2"/>
        <v>2028</v>
      </c>
      <c r="N20" s="65">
        <f t="shared" si="2"/>
        <v>2029</v>
      </c>
      <c r="O20" s="65">
        <f t="shared" si="2"/>
        <v>2030</v>
      </c>
      <c r="P20" s="65">
        <f t="shared" si="2"/>
        <v>2031</v>
      </c>
      <c r="Q20" s="65">
        <f t="shared" si="2"/>
        <v>2032</v>
      </c>
      <c r="R20" s="65">
        <f t="shared" si="2"/>
        <v>2033</v>
      </c>
      <c r="S20" s="65">
        <f t="shared" si="2"/>
        <v>2034</v>
      </c>
      <c r="T20" s="65">
        <f t="shared" si="2"/>
        <v>2035</v>
      </c>
      <c r="U20" s="65">
        <f t="shared" si="2"/>
        <v>2036</v>
      </c>
      <c r="V20" s="65">
        <f t="shared" si="2"/>
        <v>2037</v>
      </c>
      <c r="W20" s="65">
        <f t="shared" si="2"/>
        <v>2038</v>
      </c>
      <c r="X20" s="65">
        <f t="shared" si="2"/>
        <v>2039</v>
      </c>
      <c r="Y20" s="65">
        <f t="shared" si="2"/>
        <v>2040</v>
      </c>
      <c r="Z20" s="66">
        <f t="shared" si="2"/>
        <v>2041</v>
      </c>
    </row>
    <row r="21" spans="2:26" s="62" customFormat="1" ht="12.75"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</row>
    <row r="22" spans="1:26" s="62" customFormat="1" ht="12.75">
      <c r="A22" t="s">
        <v>51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</row>
    <row r="23" spans="1:26" ht="12.75">
      <c r="A23" s="62" t="s">
        <v>50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2:26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2:26" ht="12.75" hidden="1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2:26" ht="12.75" hidden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2:26" ht="12.75" hidden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2:26" ht="12.75" hidden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6" ht="12.75" hidden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hidden="1"/>
    <row r="31" ht="12.75" hidden="1">
      <c r="B31" s="1"/>
    </row>
    <row r="32" ht="12.75" hidden="1">
      <c r="B32" s="1"/>
    </row>
    <row r="33" ht="12.75" hidden="1"/>
    <row r="34" ht="12.75" hidden="1"/>
    <row r="35" ht="12.75" hidden="1"/>
    <row r="36" ht="12.75" hidden="1">
      <c r="B36" s="4"/>
    </row>
    <row r="37" ht="12.75" hidden="1">
      <c r="B37" s="4"/>
    </row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</sheetData>
  <sheetProtection/>
  <mergeCells count="1">
    <mergeCell ref="B3:Z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B24" sqref="B24:D24"/>
    </sheetView>
  </sheetViews>
  <sheetFormatPr defaultColWidth="0" defaultRowHeight="15" customHeight="1" zeroHeight="1"/>
  <cols>
    <col min="1" max="1" width="2.421875" style="16" customWidth="1"/>
    <col min="2" max="3" width="26.140625" style="49" customWidth="1"/>
    <col min="4" max="4" width="33.28125" style="49" customWidth="1"/>
    <col min="5" max="5" width="4.421875" style="16" customWidth="1"/>
    <col min="6" max="16384" width="0" style="16" hidden="1" customWidth="1"/>
  </cols>
  <sheetData>
    <row r="1" spans="1:5" ht="15" customHeight="1">
      <c r="A1" s="14"/>
      <c r="B1" s="15"/>
      <c r="C1" s="15"/>
      <c r="D1" s="15"/>
      <c r="E1" s="14"/>
    </row>
    <row r="2" spans="1:5" ht="15">
      <c r="A2" s="14"/>
      <c r="B2" s="17" t="s">
        <v>11</v>
      </c>
      <c r="C2" s="18" t="s">
        <v>12</v>
      </c>
      <c r="D2" s="19" t="s">
        <v>13</v>
      </c>
      <c r="E2" s="14"/>
    </row>
    <row r="3" spans="1:5" ht="15.75">
      <c r="A3" s="14"/>
      <c r="B3" s="20" t="s">
        <v>14</v>
      </c>
      <c r="C3" s="21" t="s">
        <v>15</v>
      </c>
      <c r="D3" s="22" t="s">
        <v>47</v>
      </c>
      <c r="E3" s="23"/>
    </row>
    <row r="4" spans="1:5" ht="27.75" customHeight="1">
      <c r="A4" s="14"/>
      <c r="B4" s="24" t="s">
        <v>16</v>
      </c>
      <c r="C4" s="25" t="s">
        <v>31</v>
      </c>
      <c r="D4" s="26"/>
      <c r="E4" s="23"/>
    </row>
    <row r="5" spans="1:5" ht="15.75" customHeight="1">
      <c r="A5" s="14"/>
      <c r="B5" s="27" t="s">
        <v>17</v>
      </c>
      <c r="C5" s="28" t="s">
        <v>18</v>
      </c>
      <c r="D5" s="29" t="s">
        <v>19</v>
      </c>
      <c r="E5" s="14"/>
    </row>
    <row r="6" spans="1:5" ht="15">
      <c r="A6" s="14"/>
      <c r="B6" s="27" t="s">
        <v>20</v>
      </c>
      <c r="C6" s="28" t="s">
        <v>32</v>
      </c>
      <c r="D6" s="30" t="s">
        <v>33</v>
      </c>
      <c r="E6" s="14"/>
    </row>
    <row r="7" spans="1:5" ht="15">
      <c r="A7" s="14"/>
      <c r="B7" s="72" t="s">
        <v>21</v>
      </c>
      <c r="C7" s="28" t="s">
        <v>22</v>
      </c>
      <c r="D7" s="31" t="s">
        <v>45</v>
      </c>
      <c r="E7" s="14"/>
    </row>
    <row r="8" spans="1:5" ht="15">
      <c r="A8" s="14"/>
      <c r="B8" s="72"/>
      <c r="C8" s="28" t="s">
        <v>34</v>
      </c>
      <c r="D8" s="32" t="s">
        <v>46</v>
      </c>
      <c r="E8" s="14"/>
    </row>
    <row r="9" spans="1:5" ht="15">
      <c r="A9" s="14"/>
      <c r="B9" s="72"/>
      <c r="C9" s="33" t="s">
        <v>35</v>
      </c>
      <c r="D9" s="32"/>
      <c r="E9" s="14"/>
    </row>
    <row r="10" spans="1:5" ht="15">
      <c r="A10" s="14"/>
      <c r="B10" s="27" t="s">
        <v>23</v>
      </c>
      <c r="C10" s="28" t="s">
        <v>24</v>
      </c>
      <c r="D10" s="32"/>
      <c r="E10" s="14"/>
    </row>
    <row r="11" spans="1:5" ht="25.5">
      <c r="A11" s="14"/>
      <c r="B11" s="34" t="s">
        <v>25</v>
      </c>
      <c r="C11" s="35" t="s">
        <v>26</v>
      </c>
      <c r="D11" s="31"/>
      <c r="E11" s="14"/>
    </row>
    <row r="12" spans="1:5" ht="15">
      <c r="A12" s="14"/>
      <c r="B12" s="36"/>
      <c r="C12" s="25"/>
      <c r="D12" s="31"/>
      <c r="E12" s="14"/>
    </row>
    <row r="13" spans="1:5" ht="15">
      <c r="A13" s="14"/>
      <c r="B13" s="36"/>
      <c r="C13" s="25"/>
      <c r="D13" s="31"/>
      <c r="E13" s="14"/>
    </row>
    <row r="14" spans="1:5" ht="15">
      <c r="A14" s="14"/>
      <c r="B14" s="37"/>
      <c r="C14" s="38"/>
      <c r="D14" s="39"/>
      <c r="E14" s="14"/>
    </row>
    <row r="15" spans="1:5" ht="14.25" customHeight="1">
      <c r="A15" s="14"/>
      <c r="B15" s="73" t="s">
        <v>27</v>
      </c>
      <c r="C15" s="74"/>
      <c r="D15" s="75"/>
      <c r="E15" s="14"/>
    </row>
    <row r="16" spans="1:5" ht="15">
      <c r="A16" s="14"/>
      <c r="B16" s="76" t="s">
        <v>36</v>
      </c>
      <c r="C16" s="77"/>
      <c r="D16" s="78"/>
      <c r="E16" s="14"/>
    </row>
    <row r="17" spans="1:5" ht="15">
      <c r="A17" s="14"/>
      <c r="B17" s="76"/>
      <c r="C17" s="77"/>
      <c r="D17" s="78"/>
      <c r="E17" s="14"/>
    </row>
    <row r="18" spans="1:5" ht="41.25" customHeight="1">
      <c r="A18" s="14"/>
      <c r="B18" s="76" t="s">
        <v>37</v>
      </c>
      <c r="C18" s="77"/>
      <c r="D18" s="78"/>
      <c r="E18" s="14"/>
    </row>
    <row r="19" spans="1:5" ht="26.25" customHeight="1">
      <c r="A19" s="14"/>
      <c r="B19" s="76" t="s">
        <v>38</v>
      </c>
      <c r="C19" s="77"/>
      <c r="D19" s="78"/>
      <c r="E19" s="14"/>
    </row>
    <row r="20" spans="1:5" ht="26.25" customHeight="1">
      <c r="A20" s="14"/>
      <c r="B20" s="85" t="s">
        <v>39</v>
      </c>
      <c r="C20" s="86"/>
      <c r="D20" s="87"/>
      <c r="E20" s="14"/>
    </row>
    <row r="21" spans="1:5" ht="15" customHeight="1">
      <c r="A21" s="14"/>
      <c r="B21" s="91" t="s">
        <v>40</v>
      </c>
      <c r="C21" s="92"/>
      <c r="D21" s="93"/>
      <c r="E21" s="14"/>
    </row>
    <row r="22" spans="1:5" ht="15" customHeight="1">
      <c r="A22" s="14"/>
      <c r="B22" s="40"/>
      <c r="C22" s="41"/>
      <c r="D22" s="42"/>
      <c r="E22" s="14"/>
    </row>
    <row r="23" spans="1:5" ht="12.75" customHeight="1">
      <c r="A23" s="14"/>
      <c r="B23" s="69" t="s">
        <v>28</v>
      </c>
      <c r="C23" s="70"/>
      <c r="D23" s="71"/>
      <c r="E23" s="14"/>
    </row>
    <row r="24" spans="1:5" ht="15">
      <c r="A24" s="14"/>
      <c r="B24" s="76" t="s">
        <v>48</v>
      </c>
      <c r="C24" s="77"/>
      <c r="D24" s="78"/>
      <c r="E24" s="14"/>
    </row>
    <row r="25" spans="1:5" ht="15">
      <c r="A25" s="14"/>
      <c r="B25" s="76"/>
      <c r="C25" s="77"/>
      <c r="D25" s="78"/>
      <c r="E25" s="14"/>
    </row>
    <row r="26" spans="1:5" ht="12.75" customHeight="1">
      <c r="A26" s="14"/>
      <c r="B26" s="69" t="s">
        <v>29</v>
      </c>
      <c r="C26" s="70"/>
      <c r="D26" s="71"/>
      <c r="E26" s="14"/>
    </row>
    <row r="27" spans="1:5" ht="15">
      <c r="A27" s="14"/>
      <c r="B27" s="79" t="s">
        <v>41</v>
      </c>
      <c r="C27" s="80"/>
      <c r="D27" s="81"/>
      <c r="E27" s="14"/>
    </row>
    <row r="28" spans="1:5" ht="12.75" customHeight="1">
      <c r="A28" s="14"/>
      <c r="B28" s="82" t="s">
        <v>42</v>
      </c>
      <c r="C28" s="83"/>
      <c r="D28" s="84"/>
      <c r="E28" s="14"/>
    </row>
    <row r="29" spans="1:5" ht="13.5" customHeight="1">
      <c r="A29" s="14"/>
      <c r="B29" s="43"/>
      <c r="C29" s="44"/>
      <c r="D29" s="45"/>
      <c r="E29" s="14"/>
    </row>
    <row r="30" spans="1:5" ht="12.75" customHeight="1">
      <c r="A30" s="14"/>
      <c r="B30" s="69" t="s">
        <v>30</v>
      </c>
      <c r="C30" s="70"/>
      <c r="D30" s="71"/>
      <c r="E30" s="14"/>
    </row>
    <row r="31" spans="1:5" ht="12.75" customHeight="1">
      <c r="A31" s="14"/>
      <c r="B31" s="85" t="s">
        <v>43</v>
      </c>
      <c r="C31" s="86"/>
      <c r="D31" s="87"/>
      <c r="E31" s="14"/>
    </row>
    <row r="32" spans="1:5" ht="16.5" customHeight="1">
      <c r="A32" s="14"/>
      <c r="B32" s="88" t="s">
        <v>44</v>
      </c>
      <c r="C32" s="89"/>
      <c r="D32" s="90"/>
      <c r="E32" s="14"/>
    </row>
    <row r="33" spans="1:5" ht="12.75" customHeight="1">
      <c r="A33" s="14"/>
      <c r="B33" s="46"/>
      <c r="C33" s="47"/>
      <c r="D33" s="48"/>
      <c r="E33" s="14"/>
    </row>
    <row r="34" spans="1:5" ht="15">
      <c r="A34" s="14"/>
      <c r="B34" s="15"/>
      <c r="C34" s="15"/>
      <c r="D34" s="15"/>
      <c r="E34" s="14"/>
    </row>
    <row r="35" ht="15" hidden="1"/>
    <row r="36" ht="15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</sheetData>
  <sheetProtection/>
  <mergeCells count="17">
    <mergeCell ref="B27:D27"/>
    <mergeCell ref="B28:D28"/>
    <mergeCell ref="B30:D30"/>
    <mergeCell ref="B31:D31"/>
    <mergeCell ref="B32:D32"/>
    <mergeCell ref="B20:D20"/>
    <mergeCell ref="B21:D21"/>
    <mergeCell ref="B23:D23"/>
    <mergeCell ref="B24:D24"/>
    <mergeCell ref="B25:D25"/>
    <mergeCell ref="B26:D26"/>
    <mergeCell ref="B7:B9"/>
    <mergeCell ref="B15:D15"/>
    <mergeCell ref="B16:D16"/>
    <mergeCell ref="B17:D17"/>
    <mergeCell ref="B18:D18"/>
    <mergeCell ref="B19:D19"/>
  </mergeCells>
  <hyperlinks>
    <hyperlink ref="B32" r:id="rId1" display="https://www.nisra.gov.uk/statistics/population/national-population-projections"/>
    <hyperlink ref="B32:D32" r:id="rId2" display="https://www.nisra.gov.uk/statistics/population/mid-year-population-estimates"/>
    <hyperlink ref="C9" r:id="rId3" display="census@nisra.gov.uk"/>
    <hyperlink ref="B21" r:id="rId4" display="https://www.nisra.gov.uk/publications/2016-based-population-projections-northern-ireland"/>
    <hyperlink ref="B28" r:id="rId5" display="https://www.ons.gov.uk/peoplepopulationandcommunity/populationandmigration/populationprojections/qmis/nationalpopulationprojectionsqmi"/>
    <hyperlink ref="B28:D28" r:id="rId6" display="National Population Projections QMI"/>
  </hyperlinks>
  <printOptions/>
  <pageMargins left="0.75" right="0.75" top="1" bottom="1" header="0.5" footer="0.5"/>
  <pageSetup horizontalDpi="600" verticalDpi="600" orientation="portrait" paperSize="9" r:id="rId8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Assist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 Feeney</dc:creator>
  <cp:keywords/>
  <dc:description/>
  <cp:lastModifiedBy>Richard Elliott</cp:lastModifiedBy>
  <dcterms:created xsi:type="dcterms:W3CDTF">2015-10-09T13:34:54Z</dcterms:created>
  <dcterms:modified xsi:type="dcterms:W3CDTF">2017-10-24T14:10:29Z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