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50" activeTab="0"/>
  </bookViews>
  <sheets>
    <sheet name="Table 1" sheetId="1" r:id="rId1"/>
    <sheet name="Figure1" sheetId="2" r:id="rId2"/>
    <sheet name="Table 2" sheetId="3" r:id="rId3"/>
    <sheet name="Table 3" sheetId="4" r:id="rId4"/>
    <sheet name="Table 4" sheetId="5" r:id="rId5"/>
    <sheet name="Table 5" sheetId="6" r:id="rId6"/>
    <sheet name="Notes" sheetId="7" r:id="rId7"/>
  </sheets>
  <definedNames>
    <definedName name="_xlnm.Print_Area" localSheetId="0">'Table 1'!$A$1:$N$27</definedName>
  </definedNames>
  <calcPr fullCalcOnLoad="1"/>
</workbook>
</file>

<file path=xl/sharedStrings.xml><?xml version="1.0" encoding="utf-8"?>
<sst xmlns="http://schemas.openxmlformats.org/spreadsheetml/2006/main" count="244" uniqueCount="136">
  <si>
    <t>Registration Year</t>
  </si>
  <si>
    <t xml:space="preserve"> </t>
  </si>
  <si>
    <t>Total</t>
  </si>
  <si>
    <t>Mentioned on death certificate</t>
  </si>
  <si>
    <t xml:space="preserve">Of which </t>
  </si>
  <si>
    <t>MRSA</t>
  </si>
  <si>
    <t>Underlying cause of death</t>
  </si>
  <si>
    <t>Of which</t>
  </si>
  <si>
    <t>-</t>
  </si>
  <si>
    <t>Underlying cause as a percentage of mentions on death certificate</t>
  </si>
  <si>
    <t>Male</t>
  </si>
  <si>
    <t>Female</t>
  </si>
  <si>
    <t>All Persons</t>
  </si>
  <si>
    <t>Age Group</t>
  </si>
  <si>
    <t>Number</t>
  </si>
  <si>
    <t>Under 45</t>
  </si>
  <si>
    <t>45-74</t>
  </si>
  <si>
    <t>75+</t>
  </si>
  <si>
    <t>All Ages</t>
  </si>
  <si>
    <t>Underlying Cause of Death (ICD)</t>
  </si>
  <si>
    <t>ICD10 code</t>
  </si>
  <si>
    <t>Percentage of all causes</t>
  </si>
  <si>
    <t>Infectious &amp; Parasitic Diseases</t>
  </si>
  <si>
    <t>A00-B99</t>
  </si>
  <si>
    <t>Neoplasms</t>
  </si>
  <si>
    <t>C00-D48</t>
  </si>
  <si>
    <t>Endocrine, Nutritional and Metabolic Diseases</t>
  </si>
  <si>
    <t>E00-E90</t>
  </si>
  <si>
    <t>Diseases of the Circulatory System</t>
  </si>
  <si>
    <t>I00-I99</t>
  </si>
  <si>
    <t>Diseases of the Respiratory System</t>
  </si>
  <si>
    <t>J00-J99</t>
  </si>
  <si>
    <t>Diseases of the Digestive System</t>
  </si>
  <si>
    <t>K00-K93</t>
  </si>
  <si>
    <t>Diseases of the Genitourinary System</t>
  </si>
  <si>
    <t>N00-N99</t>
  </si>
  <si>
    <t>All Causes of Death</t>
  </si>
  <si>
    <t>Place of Death</t>
  </si>
  <si>
    <t>MRSA related deaths</t>
  </si>
  <si>
    <t xml:space="preserve">All deaths </t>
  </si>
  <si>
    <t xml:space="preserve">MRSA deaths as a percentage of all deaths </t>
  </si>
  <si>
    <t xml:space="preserve">Altnagelvin Area Hospital </t>
  </si>
  <si>
    <t xml:space="preserve">Antrim Area Hospital </t>
  </si>
  <si>
    <t xml:space="preserve">Ards Community Hospital </t>
  </si>
  <si>
    <t xml:space="preserve">Belfast City Hospital </t>
  </si>
  <si>
    <t xml:space="preserve">Braid Valley Hospital </t>
  </si>
  <si>
    <t xml:space="preserve">Causeway Hospital </t>
  </si>
  <si>
    <t xml:space="preserve">Craigavon Area Hospital </t>
  </si>
  <si>
    <t xml:space="preserve">Daisy Hill Hospital </t>
  </si>
  <si>
    <t xml:space="preserve">Downe Hospital </t>
  </si>
  <si>
    <t xml:space="preserve">Erne Hospital </t>
  </si>
  <si>
    <t xml:space="preserve">Lagan Valley Hospital </t>
  </si>
  <si>
    <t xml:space="preserve">Lurgan Hospital </t>
  </si>
  <si>
    <t xml:space="preserve">Mater Infirmorum Hospital </t>
  </si>
  <si>
    <t xml:space="preserve">Mid-Ulster Hospital </t>
  </si>
  <si>
    <t xml:space="preserve">Moyle Hospital </t>
  </si>
  <si>
    <t xml:space="preserve">Musgrave Park Hospital </t>
  </si>
  <si>
    <t xml:space="preserve">Robinson Memorial Hospital </t>
  </si>
  <si>
    <t>Royal Group of Hospitals</t>
  </si>
  <si>
    <t xml:space="preserve">South Tyrone Hospital </t>
  </si>
  <si>
    <t xml:space="preserve">Tyrone County Hospital </t>
  </si>
  <si>
    <t xml:space="preserve">Ulster Hospital </t>
  </si>
  <si>
    <t xml:space="preserve">Whiteabbey Hospital </t>
  </si>
  <si>
    <t>Nursing Homes</t>
  </si>
  <si>
    <t>Notes</t>
  </si>
  <si>
    <t>http://www.nisra.gov.uk/demography/default.asp29.htm</t>
  </si>
  <si>
    <t xml:space="preserve">If you have any queries about this publication please contact our Customer Services </t>
  </si>
  <si>
    <t>Section at:</t>
  </si>
  <si>
    <t>Address:</t>
  </si>
  <si>
    <t>Census Customer Services</t>
  </si>
  <si>
    <t>McAuley House</t>
  </si>
  <si>
    <t>2-14 Castle Street</t>
  </si>
  <si>
    <t>Belfast</t>
  </si>
  <si>
    <t>BT1 1SA</t>
  </si>
  <si>
    <t>Phone:</t>
  </si>
  <si>
    <t>Fax:</t>
  </si>
  <si>
    <t>Email:</t>
  </si>
  <si>
    <t>census.nisra@dfpni.gov.uk</t>
  </si>
  <si>
    <t>detailing in previous papers published by NISRA.  These can be found on the NISRA</t>
  </si>
  <si>
    <t>website at the following link:</t>
  </si>
  <si>
    <t>MRSA - Mentioned</t>
  </si>
  <si>
    <t>MRSA - Underlying</t>
  </si>
  <si>
    <t>MRSA Mention only</t>
  </si>
  <si>
    <r>
      <t xml:space="preserve">All </t>
    </r>
    <r>
      <rPr>
        <i/>
        <sz val="10"/>
        <rFont val="Arial"/>
        <family val="2"/>
      </rPr>
      <t>Staphylococcus</t>
    </r>
    <r>
      <rPr>
        <sz val="10"/>
        <rFont val="Arial"/>
        <family val="2"/>
      </rPr>
      <t xml:space="preserve"> aureus</t>
    </r>
  </si>
  <si>
    <r>
      <t xml:space="preserve">Percentage of </t>
    </r>
    <r>
      <rPr>
        <i/>
        <sz val="10"/>
        <rFont val="Arial"/>
        <family val="2"/>
      </rPr>
      <t>Staphylococcus aureus</t>
    </r>
    <r>
      <rPr>
        <sz val="10"/>
        <rFont val="Arial"/>
        <family val="2"/>
      </rPr>
      <t xml:space="preserve"> mentions that were MRSA</t>
    </r>
  </si>
  <si>
    <r>
      <t xml:space="preserve">All </t>
    </r>
    <r>
      <rPr>
        <i/>
        <sz val="10"/>
        <rFont val="Arial"/>
        <family val="2"/>
      </rPr>
      <t>Staphylococcus aureus</t>
    </r>
  </si>
  <si>
    <t>Cause of Death</t>
  </si>
  <si>
    <t xml:space="preserve">Table 1: Number of deaths with Staphylococcus aureus or MRSA mentioned and recorded as the underlying cause on the death </t>
  </si>
  <si>
    <t xml:space="preserve">Table 4: Number and percentage of deaths with Staphylococcus aureus or MRSA mentioned on the death certificate by underlying </t>
  </si>
  <si>
    <r>
      <t>The methodology for selecting deaths with MRSA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mentioned on the death certificate is</t>
    </r>
  </si>
  <si>
    <t>Responsible Statistician:</t>
  </si>
  <si>
    <t>David Marshall</t>
  </si>
  <si>
    <t>Diseases of the Skin, Musculoskeletal System and Connective Tissue</t>
  </si>
  <si>
    <t>L00-M99</t>
  </si>
  <si>
    <t>Congenital Malformations, Deformations and Chromosomal Abnormalities</t>
  </si>
  <si>
    <t>Q00-Q99</t>
  </si>
  <si>
    <r>
      <t xml:space="preserve">MRSA </t>
    </r>
    <r>
      <rPr>
        <vertAlign val="superscript"/>
        <sz val="10"/>
        <rFont val="Arial"/>
        <family val="2"/>
      </rPr>
      <t>1</t>
    </r>
  </si>
  <si>
    <r>
      <t>Age-standardised mortality rate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deaths with MRSA mentioned</t>
    </r>
  </si>
  <si>
    <r>
      <t>1</t>
    </r>
    <r>
      <rPr>
        <sz val="10"/>
        <rFont val="Arial"/>
        <family val="2"/>
      </rPr>
      <t xml:space="preserve">  Rates per 1,000,000 population and standardised to the European standard population</t>
    </r>
  </si>
  <si>
    <r>
      <t>Table 2: Age-standardised mortality rates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for deaths with MRSA </t>
    </r>
  </si>
  <si>
    <r>
      <t>1</t>
    </r>
    <r>
      <rPr>
        <sz val="10"/>
        <rFont val="Arial"/>
        <family val="2"/>
      </rPr>
      <t xml:space="preserve">  Rates per 1,000,000 population</t>
    </r>
  </si>
  <si>
    <r>
      <t xml:space="preserve">All Other Hospitals </t>
    </r>
    <r>
      <rPr>
        <vertAlign val="superscript"/>
        <sz val="10"/>
        <color indexed="8"/>
        <rFont val="Arial"/>
        <family val="2"/>
      </rPr>
      <t>1</t>
    </r>
  </si>
  <si>
    <r>
      <t xml:space="preserve">All Other Places </t>
    </r>
    <r>
      <rPr>
        <vertAlign val="superscript"/>
        <sz val="10"/>
        <color indexed="8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</si>
  <si>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 All other hospitals are hospitals in which deaths occurred but none relating to MRSA</t>
    </r>
  </si>
  <si>
    <r>
      <t xml:space="preserve">2  </t>
    </r>
    <r>
      <rPr>
        <sz val="10"/>
        <rFont val="Arial"/>
        <family val="2"/>
      </rPr>
      <t>All other places of death include those deaths which occurred at home</t>
    </r>
  </si>
  <si>
    <r>
      <t>Table 3: Number of deaths and age-specific mortality rates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for deaths with MRSA mentioned on the death </t>
    </r>
  </si>
  <si>
    <r>
      <t>Age-Specific Mortality Rate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</si>
  <si>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 The ICD code specifies </t>
    </r>
    <r>
      <rPr>
        <i/>
        <sz val="10"/>
        <rFont val="Arial"/>
        <family val="2"/>
      </rPr>
      <t xml:space="preserve">Staphylococcus aureus </t>
    </r>
    <r>
      <rPr>
        <sz val="10"/>
        <rFont val="Arial"/>
        <family val="2"/>
      </rPr>
      <t>as the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underlying cause of death and a search on the text field shows that it was the methicillin </t>
    </r>
  </si>
  <si>
    <t xml:space="preserve">   resistant form</t>
  </si>
  <si>
    <t>Waterside Hospital</t>
  </si>
  <si>
    <r>
      <t>certificate by registration year, 2001-2011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</si>
  <si>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vertAlign val="superscript"/>
        <sz val="10"/>
        <rFont val="Arial"/>
        <family val="2"/>
      </rPr>
      <t>P</t>
    </r>
  </si>
  <si>
    <r>
      <t>Total
(2001-2011)</t>
    </r>
    <r>
      <rPr>
        <vertAlign val="superscript"/>
        <sz val="10"/>
        <rFont val="Arial"/>
        <family val="2"/>
      </rPr>
      <t>P</t>
    </r>
  </si>
  <si>
    <r>
      <t>P</t>
    </r>
    <r>
      <rPr>
        <sz val="10"/>
        <rFont val="Arial"/>
        <family val="2"/>
      </rPr>
      <t xml:space="preserve">  2011 statistics are provisional until the publication of the 2011 Annual Report of the Registrar General</t>
    </r>
  </si>
  <si>
    <r>
      <t>mentioned on the death certificate by sex, 2001-2011</t>
    </r>
    <r>
      <rPr>
        <b/>
        <vertAlign val="superscript"/>
        <sz val="10"/>
        <rFont val="Arial"/>
        <family val="2"/>
      </rPr>
      <t>P</t>
    </r>
  </si>
  <si>
    <r>
      <t>certificate by sex and age, 2011</t>
    </r>
    <r>
      <rPr>
        <b/>
        <vertAlign val="superscript"/>
        <sz val="10"/>
        <rFont val="Arial"/>
        <family val="2"/>
      </rPr>
      <t>P</t>
    </r>
  </si>
  <si>
    <r>
      <t>Deaths with MRSA mentioned 2011</t>
    </r>
    <r>
      <rPr>
        <vertAlign val="superscript"/>
        <sz val="10"/>
        <rFont val="Arial"/>
        <family val="2"/>
      </rPr>
      <t>P</t>
    </r>
  </si>
  <si>
    <r>
      <t>cause of death (ICD), 2011</t>
    </r>
    <r>
      <rPr>
        <b/>
        <vertAlign val="superscript"/>
        <sz val="10"/>
        <rFont val="Arial"/>
        <family val="2"/>
      </rPr>
      <t>P</t>
    </r>
  </si>
  <si>
    <r>
      <t xml:space="preserve">Deaths with all </t>
    </r>
    <r>
      <rPr>
        <i/>
        <sz val="10"/>
        <rFont val="Arial"/>
        <family val="2"/>
      </rPr>
      <t>Staphylococcus aureus</t>
    </r>
    <r>
      <rPr>
        <sz val="10"/>
        <rFont val="Arial"/>
        <family val="2"/>
      </rPr>
      <t xml:space="preserve"> mentioned 2011</t>
    </r>
    <r>
      <rPr>
        <vertAlign val="superscript"/>
        <sz val="10"/>
        <rFont val="Arial"/>
        <family val="2"/>
      </rPr>
      <t>P</t>
    </r>
  </si>
  <si>
    <t>P00-P96</t>
  </si>
  <si>
    <t>Certain Conditions Originating in the Perinatal period</t>
  </si>
  <si>
    <r>
      <t>Table 5: Number of deaths with MRSA mentioned on the death certificate by place of death, 2005-2011</t>
    </r>
    <r>
      <rPr>
        <b/>
        <vertAlign val="superscript"/>
        <sz val="10"/>
        <rFont val="Arial"/>
        <family val="2"/>
      </rPr>
      <t>P</t>
    </r>
  </si>
  <si>
    <r>
      <t>2005 to 2011</t>
    </r>
    <r>
      <rPr>
        <vertAlign val="superscript"/>
        <sz val="10"/>
        <rFont val="Arial"/>
        <family val="2"/>
      </rPr>
      <t>P</t>
    </r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</si>
  <si>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</si>
  <si>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</si>
  <si>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</si>
  <si>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</si>
  <si>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</si>
  <si>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</si>
  <si>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</si>
  <si>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</si>
  <si>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</si>
  <si>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</si>
  <si>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>028 9034 8160</t>
  </si>
  <si>
    <t>028 9034 8161</t>
  </si>
  <si>
    <t>Release Date: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</si>
</sst>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###0"/>
    <numFmt numFmtId="171" formatCode="#,##0.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#.0"/>
    <numFmt numFmtId="177" formatCode="0.00000"/>
    <numFmt numFmtId="178" formatCode="0.0000"/>
    <numFmt numFmtId="179" formatCode="0.000"/>
  </numFmts>
  <fonts count="1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0" fillId="0" borderId="9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168" fontId="12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2" fillId="0" borderId="4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12" fillId="0" borderId="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8" fontId="12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horizontal="center"/>
    </xf>
    <xf numFmtId="0" fontId="16" fillId="0" borderId="9" xfId="0" applyFont="1" applyBorder="1" applyAlignment="1">
      <alignment/>
    </xf>
    <xf numFmtId="0" fontId="16" fillId="0" borderId="19" xfId="0" applyFont="1" applyBorder="1" applyAlignment="1">
      <alignment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4" fillId="0" borderId="0" xfId="20" applyFont="1" applyAlignment="1">
      <alignment/>
    </xf>
    <xf numFmtId="0" fontId="0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9" fontId="12" fillId="0" borderId="23" xfId="0" applyNumberFormat="1" applyFont="1" applyBorder="1" applyAlignment="1">
      <alignment horizontal="center"/>
    </xf>
    <xf numFmtId="9" fontId="12" fillId="0" borderId="25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8" fontId="0" fillId="0" borderId="0" xfId="0" applyNumberFormat="1" applyFont="1" applyAlignment="1">
      <alignment/>
    </xf>
    <xf numFmtId="9" fontId="2" fillId="0" borderId="26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7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wrapText="1"/>
    </xf>
    <xf numFmtId="169" fontId="2" fillId="0" borderId="14" xfId="0" applyNumberFormat="1" applyFont="1" applyBorder="1" applyAlignment="1">
      <alignment horizontal="center"/>
    </xf>
    <xf numFmtId="169" fontId="12" fillId="0" borderId="5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9" fontId="2" fillId="0" borderId="18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9" fontId="12" fillId="0" borderId="17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4" fontId="0" fillId="0" borderId="0" xfId="0" applyNumberFormat="1" applyFont="1" applyAlignment="1">
      <alignment horizontal="left"/>
    </xf>
    <xf numFmtId="9" fontId="2" fillId="0" borderId="17" xfId="0" applyNumberFormat="1" applyFont="1" applyBorder="1" applyAlignment="1">
      <alignment horizontal="center"/>
    </xf>
    <xf numFmtId="9" fontId="1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3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4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3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Number of deaths with MRSA mentioned and recorded as the underlying cause on the death certificate by registration year, 2001-2011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1"/>
          <c:w val="0.9225"/>
          <c:h val="0.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1'!$A$83</c:f>
              <c:strCache>
                <c:ptCount val="1"/>
                <c:pt idx="0">
                  <c:v>MRSA - Underlying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1'!$B$81:$L$81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2011P</c:v>
                </c:pt>
              </c:strCache>
            </c:strRef>
          </c:cat>
          <c:val>
            <c:numRef>
              <c:f>'Table 1'!$B$83:$L$83</c:f>
              <c:numCache>
                <c:ptCount val="11"/>
                <c:pt idx="0">
                  <c:v>7</c:v>
                </c:pt>
                <c:pt idx="1">
                  <c:v>10</c:v>
                </c:pt>
                <c:pt idx="2">
                  <c:v>4</c:v>
                </c:pt>
                <c:pt idx="3">
                  <c:v>8</c:v>
                </c:pt>
                <c:pt idx="4">
                  <c:v>17</c:v>
                </c:pt>
                <c:pt idx="5">
                  <c:v>19</c:v>
                </c:pt>
                <c:pt idx="6">
                  <c:v>20</c:v>
                </c:pt>
                <c:pt idx="7">
                  <c:v>32</c:v>
                </c:pt>
                <c:pt idx="8">
                  <c:v>16</c:v>
                </c:pt>
                <c:pt idx="9">
                  <c:v>8</c:v>
                </c:pt>
                <c:pt idx="1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'Table 1'!$A$82</c:f>
              <c:strCache>
                <c:ptCount val="1"/>
                <c:pt idx="0">
                  <c:v>MRSA - Mentioned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1'!$B$81:$L$81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2011P</c:v>
                </c:pt>
              </c:strCache>
            </c:strRef>
          </c:cat>
          <c:val>
            <c:numRef>
              <c:f>'Table 1'!$B$85:$L$85</c:f>
              <c:numCache>
                <c:ptCount val="11"/>
                <c:pt idx="0">
                  <c:v>9</c:v>
                </c:pt>
                <c:pt idx="1">
                  <c:v>16</c:v>
                </c:pt>
                <c:pt idx="2">
                  <c:v>26</c:v>
                </c:pt>
                <c:pt idx="3">
                  <c:v>36</c:v>
                </c:pt>
                <c:pt idx="4">
                  <c:v>52</c:v>
                </c:pt>
                <c:pt idx="5">
                  <c:v>37</c:v>
                </c:pt>
                <c:pt idx="6">
                  <c:v>39</c:v>
                </c:pt>
                <c:pt idx="7">
                  <c:v>52</c:v>
                </c:pt>
                <c:pt idx="8">
                  <c:v>34</c:v>
                </c:pt>
                <c:pt idx="9">
                  <c:v>21</c:v>
                </c:pt>
                <c:pt idx="10">
                  <c:v>18</c:v>
                </c:pt>
              </c:numCache>
            </c:numRef>
          </c:val>
        </c:ser>
        <c:overlap val="100"/>
        <c:axId val="23526714"/>
        <c:axId val="10413835"/>
      </c:barChart>
      <c:cat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Registration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Deaths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526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25"/>
          <c:y val="0.23025"/>
          <c:w val="0.198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ensus.nisra@dfpni.gov.uk" TargetMode="External" /><Relationship Id="rId2" Type="http://schemas.openxmlformats.org/officeDocument/2006/relationships/hyperlink" Target="http://www.nisra.gov.uk/demography/default.asp29.htm" TargetMode="External" /><Relationship Id="rId3" Type="http://schemas.openxmlformats.org/officeDocument/2006/relationships/oleObject" Target="../embeddings/oleObject_6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4.140625" style="1" customWidth="1"/>
    <col min="2" max="12" width="8.140625" style="4" customWidth="1"/>
    <col min="13" max="13" width="12.421875" style="4" customWidth="1"/>
    <col min="14" max="14" width="7.00390625" style="1" customWidth="1"/>
    <col min="15" max="16384" width="9.140625" style="1" customWidth="1"/>
  </cols>
  <sheetData>
    <row r="1" spans="1:13" ht="12.75">
      <c r="A1" s="21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4.25">
      <c r="A2" s="21" t="s">
        <v>110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3.5" thickBot="1"/>
    <row r="4" spans="1:13" ht="12.75">
      <c r="A4" s="103" t="s">
        <v>86</v>
      </c>
      <c r="B4" s="107" t="s">
        <v>0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105" t="s">
        <v>112</v>
      </c>
    </row>
    <row r="5" spans="1:13" ht="14.25">
      <c r="A5" s="104"/>
      <c r="B5" s="14">
        <v>2001</v>
      </c>
      <c r="C5" s="14">
        <v>2002</v>
      </c>
      <c r="D5" s="14">
        <v>2003</v>
      </c>
      <c r="E5" s="14">
        <v>2004</v>
      </c>
      <c r="F5" s="14">
        <v>2005</v>
      </c>
      <c r="G5" s="14">
        <v>2006</v>
      </c>
      <c r="H5" s="14">
        <v>2007</v>
      </c>
      <c r="I5" s="14">
        <v>2008</v>
      </c>
      <c r="J5" s="8">
        <v>2009</v>
      </c>
      <c r="K5" s="26">
        <v>2010</v>
      </c>
      <c r="L5" s="69" t="s">
        <v>111</v>
      </c>
      <c r="M5" s="106"/>
    </row>
    <row r="6" spans="1:13" ht="12.75">
      <c r="A6" s="1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0"/>
    </row>
    <row r="7" spans="1:13" ht="12.75">
      <c r="A7" s="16" t="s">
        <v>83</v>
      </c>
      <c r="B7" s="5">
        <v>33</v>
      </c>
      <c r="C7" s="5">
        <v>35</v>
      </c>
      <c r="D7" s="5">
        <v>41</v>
      </c>
      <c r="E7" s="5">
        <v>52</v>
      </c>
      <c r="F7" s="5">
        <v>76</v>
      </c>
      <c r="G7" s="5">
        <v>69</v>
      </c>
      <c r="H7" s="5">
        <v>70</v>
      </c>
      <c r="I7" s="5">
        <v>94</v>
      </c>
      <c r="J7" s="5">
        <v>59</v>
      </c>
      <c r="K7" s="5">
        <v>44</v>
      </c>
      <c r="L7" s="5">
        <v>39</v>
      </c>
      <c r="M7" s="71">
        <v>612</v>
      </c>
    </row>
    <row r="8" spans="1:13" ht="12.75">
      <c r="A8" s="1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1"/>
    </row>
    <row r="9" spans="1:13" ht="12.75">
      <c r="A9" s="17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1"/>
    </row>
    <row r="10" spans="1:13" ht="12.75">
      <c r="A10" s="16" t="s">
        <v>5</v>
      </c>
      <c r="B10" s="5">
        <v>16</v>
      </c>
      <c r="C10" s="5">
        <v>26</v>
      </c>
      <c r="D10" s="5">
        <v>30</v>
      </c>
      <c r="E10" s="5">
        <v>44</v>
      </c>
      <c r="F10" s="5">
        <v>69</v>
      </c>
      <c r="G10" s="5">
        <v>56</v>
      </c>
      <c r="H10" s="5">
        <v>59</v>
      </c>
      <c r="I10" s="5">
        <v>84</v>
      </c>
      <c r="J10" s="5">
        <v>50</v>
      </c>
      <c r="K10" s="5">
        <v>29</v>
      </c>
      <c r="L10" s="5">
        <v>30</v>
      </c>
      <c r="M10" s="71">
        <v>493</v>
      </c>
    </row>
    <row r="11" spans="1:13" ht="12.75">
      <c r="A11" s="1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1"/>
    </row>
    <row r="12" spans="1:13" ht="25.5">
      <c r="A12" s="13" t="s">
        <v>84</v>
      </c>
      <c r="B12" s="6">
        <v>0.48484848484848486</v>
      </c>
      <c r="C12" s="6">
        <v>0.7428571428571429</v>
      </c>
      <c r="D12" s="6">
        <v>0.7317073170731707</v>
      </c>
      <c r="E12" s="6">
        <v>0.8461538461538461</v>
      </c>
      <c r="F12" s="6">
        <v>0.9078947368421053</v>
      </c>
      <c r="G12" s="6">
        <v>0.8115942028985508</v>
      </c>
      <c r="H12" s="6">
        <v>0.8428571428571429</v>
      </c>
      <c r="I12" s="6">
        <v>0.8936170212765957</v>
      </c>
      <c r="J12" s="6">
        <v>0.847457627118644</v>
      </c>
      <c r="K12" s="6">
        <v>0.6590909090909091</v>
      </c>
      <c r="L12" s="6">
        <v>0.7692307692307693</v>
      </c>
      <c r="M12" s="72">
        <v>0.8055555555555556</v>
      </c>
    </row>
    <row r="13" spans="1:13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73"/>
    </row>
    <row r="14" spans="1:13" ht="12.75">
      <c r="A14" s="18" t="s">
        <v>6</v>
      </c>
      <c r="B14" s="5"/>
      <c r="C14" s="5" t="s">
        <v>1</v>
      </c>
      <c r="D14" s="5"/>
      <c r="E14" s="5" t="s">
        <v>1</v>
      </c>
      <c r="F14" s="5" t="s">
        <v>1</v>
      </c>
      <c r="G14" s="5"/>
      <c r="H14" s="5"/>
      <c r="I14" s="5"/>
      <c r="J14" s="5"/>
      <c r="K14" s="5"/>
      <c r="L14" s="5"/>
      <c r="M14" s="71"/>
    </row>
    <row r="15" spans="1:13" ht="12.75">
      <c r="A15" s="16" t="s">
        <v>83</v>
      </c>
      <c r="B15" s="5">
        <v>17</v>
      </c>
      <c r="C15" s="5">
        <v>15</v>
      </c>
      <c r="D15" s="5">
        <v>7</v>
      </c>
      <c r="E15" s="5">
        <v>12</v>
      </c>
      <c r="F15" s="5">
        <v>21</v>
      </c>
      <c r="G15" s="5">
        <v>27</v>
      </c>
      <c r="H15" s="5">
        <v>25</v>
      </c>
      <c r="I15" s="5">
        <v>38</v>
      </c>
      <c r="J15" s="5">
        <v>20</v>
      </c>
      <c r="K15" s="5">
        <v>16</v>
      </c>
      <c r="L15" s="5">
        <v>15</v>
      </c>
      <c r="M15" s="71">
        <v>213</v>
      </c>
    </row>
    <row r="16" spans="1:13" ht="12.75">
      <c r="A16" s="1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1"/>
    </row>
    <row r="17" spans="1:13" ht="12.75">
      <c r="A17" s="17" t="s">
        <v>7</v>
      </c>
      <c r="B17" s="5"/>
      <c r="C17" s="5" t="s">
        <v>1</v>
      </c>
      <c r="D17" s="5"/>
      <c r="E17" s="5" t="s">
        <v>1</v>
      </c>
      <c r="F17" s="5" t="s">
        <v>1</v>
      </c>
      <c r="G17" s="5"/>
      <c r="H17" s="5"/>
      <c r="I17" s="5"/>
      <c r="J17" s="5"/>
      <c r="K17" s="5"/>
      <c r="L17" s="5"/>
      <c r="M17" s="71"/>
    </row>
    <row r="18" spans="1:13" ht="14.25">
      <c r="A18" s="13" t="s">
        <v>96</v>
      </c>
      <c r="B18" s="7">
        <v>7</v>
      </c>
      <c r="C18" s="7">
        <v>10</v>
      </c>
      <c r="D18" s="7">
        <v>4</v>
      </c>
      <c r="E18" s="7">
        <v>8</v>
      </c>
      <c r="F18" s="7">
        <v>17</v>
      </c>
      <c r="G18" s="7">
        <v>19</v>
      </c>
      <c r="H18" s="7">
        <v>20</v>
      </c>
      <c r="I18" s="7">
        <v>32</v>
      </c>
      <c r="J18" s="7">
        <v>16</v>
      </c>
      <c r="K18" s="7">
        <v>8</v>
      </c>
      <c r="L18" s="7">
        <v>12</v>
      </c>
      <c r="M18" s="68">
        <v>153</v>
      </c>
    </row>
    <row r="19" spans="1:13" ht="12.75">
      <c r="A19" s="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1"/>
    </row>
    <row r="20" spans="1:13" ht="12.75">
      <c r="A20" s="18" t="s">
        <v>9</v>
      </c>
      <c r="B20" s="5"/>
      <c r="C20" s="5"/>
      <c r="D20" s="5"/>
      <c r="E20" s="5"/>
      <c r="F20" s="5" t="s">
        <v>1</v>
      </c>
      <c r="G20" s="5"/>
      <c r="H20" s="5"/>
      <c r="I20" s="5"/>
      <c r="J20" s="5"/>
      <c r="K20" s="5"/>
      <c r="L20" s="5"/>
      <c r="M20" s="71"/>
    </row>
    <row r="21" spans="1:13" ht="12.75">
      <c r="A21" s="16" t="s">
        <v>85</v>
      </c>
      <c r="B21" s="9">
        <v>0.5151515151515151</v>
      </c>
      <c r="C21" s="9">
        <v>0.42857142857142855</v>
      </c>
      <c r="D21" s="9">
        <v>0.17073170731707318</v>
      </c>
      <c r="E21" s="9">
        <v>0.23076923076923078</v>
      </c>
      <c r="F21" s="9">
        <v>0.27631578947368424</v>
      </c>
      <c r="G21" s="9">
        <v>0.391304347826087</v>
      </c>
      <c r="H21" s="9">
        <v>0.35714285714285715</v>
      </c>
      <c r="I21" s="9">
        <v>0.40425531914893614</v>
      </c>
      <c r="J21" s="9">
        <v>0.3389830508474576</v>
      </c>
      <c r="K21" s="9">
        <v>0.36363636363636365</v>
      </c>
      <c r="L21" s="10">
        <v>0.38461538461538464</v>
      </c>
      <c r="M21" s="100">
        <v>0.3480392156862745</v>
      </c>
    </row>
    <row r="22" spans="1:13" ht="15" thickBot="1">
      <c r="A22" s="19" t="s">
        <v>96</v>
      </c>
      <c r="B22" s="11">
        <v>0.4375</v>
      </c>
      <c r="C22" s="11">
        <v>0.38461538461538464</v>
      </c>
      <c r="D22" s="11">
        <v>0.13333333333333333</v>
      </c>
      <c r="E22" s="11">
        <v>0.18181818181818182</v>
      </c>
      <c r="F22" s="11">
        <v>0.2463768115942029</v>
      </c>
      <c r="G22" s="11">
        <v>0.3392857142857143</v>
      </c>
      <c r="H22" s="11">
        <v>0.3389830508474576</v>
      </c>
      <c r="I22" s="11">
        <v>0.38095238095238093</v>
      </c>
      <c r="J22" s="11">
        <v>0.32</v>
      </c>
      <c r="K22" s="11">
        <v>0.27586206896551724</v>
      </c>
      <c r="L22" s="99">
        <v>0.4</v>
      </c>
      <c r="M22" s="12">
        <v>0.3103448275862069</v>
      </c>
    </row>
    <row r="24" ht="14.25">
      <c r="A24" s="2" t="s">
        <v>113</v>
      </c>
    </row>
    <row r="25" spans="1:12" ht="12.75">
      <c r="A25" s="101" t="s">
        <v>107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ht="12.75">
      <c r="A26" s="1" t="s">
        <v>108</v>
      </c>
    </row>
    <row r="80" spans="1:15" ht="12.7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4"/>
      <c r="O80" s="74"/>
    </row>
    <row r="81" spans="1:15" ht="12.75">
      <c r="A81" s="76" t="s">
        <v>0</v>
      </c>
      <c r="B81" s="77">
        <f>B5</f>
        <v>2001</v>
      </c>
      <c r="C81" s="77">
        <f aca="true" t="shared" si="0" ref="C81:L81">C5</f>
        <v>2002</v>
      </c>
      <c r="D81" s="77">
        <f t="shared" si="0"/>
        <v>2003</v>
      </c>
      <c r="E81" s="77">
        <f t="shared" si="0"/>
        <v>2004</v>
      </c>
      <c r="F81" s="77">
        <f t="shared" si="0"/>
        <v>2005</v>
      </c>
      <c r="G81" s="77">
        <f t="shared" si="0"/>
        <v>2006</v>
      </c>
      <c r="H81" s="77">
        <f t="shared" si="0"/>
        <v>2007</v>
      </c>
      <c r="I81" s="77">
        <f t="shared" si="0"/>
        <v>2008</v>
      </c>
      <c r="J81" s="77">
        <f t="shared" si="0"/>
        <v>2009</v>
      </c>
      <c r="K81" s="77">
        <f t="shared" si="0"/>
        <v>2010</v>
      </c>
      <c r="L81" s="77" t="str">
        <f t="shared" si="0"/>
        <v>2011P</v>
      </c>
      <c r="M81" s="74"/>
      <c r="N81" s="74"/>
      <c r="O81" s="74"/>
    </row>
    <row r="82" spans="1:15" ht="12.75">
      <c r="A82" s="3" t="s">
        <v>80</v>
      </c>
      <c r="B82" s="77">
        <f>B10</f>
        <v>16</v>
      </c>
      <c r="C82" s="77">
        <f aca="true" t="shared" si="1" ref="C82:J82">C10</f>
        <v>26</v>
      </c>
      <c r="D82" s="77">
        <f t="shared" si="1"/>
        <v>30</v>
      </c>
      <c r="E82" s="77">
        <f t="shared" si="1"/>
        <v>44</v>
      </c>
      <c r="F82" s="77">
        <f t="shared" si="1"/>
        <v>69</v>
      </c>
      <c r="G82" s="77">
        <f t="shared" si="1"/>
        <v>56</v>
      </c>
      <c r="H82" s="77">
        <f t="shared" si="1"/>
        <v>59</v>
      </c>
      <c r="I82" s="77">
        <f t="shared" si="1"/>
        <v>84</v>
      </c>
      <c r="J82" s="77">
        <f t="shared" si="1"/>
        <v>50</v>
      </c>
      <c r="K82" s="77">
        <f>K10</f>
        <v>29</v>
      </c>
      <c r="L82" s="77">
        <f>L10</f>
        <v>30</v>
      </c>
      <c r="M82" s="74"/>
      <c r="N82" s="74"/>
      <c r="O82" s="74"/>
    </row>
    <row r="83" spans="1:15" ht="12.75">
      <c r="A83" s="3" t="s">
        <v>81</v>
      </c>
      <c r="B83" s="77">
        <f>B18</f>
        <v>7</v>
      </c>
      <c r="C83" s="77">
        <f aca="true" t="shared" si="2" ref="C83:J83">C18</f>
        <v>10</v>
      </c>
      <c r="D83" s="77">
        <f t="shared" si="2"/>
        <v>4</v>
      </c>
      <c r="E83" s="77">
        <f t="shared" si="2"/>
        <v>8</v>
      </c>
      <c r="F83" s="77">
        <f t="shared" si="2"/>
        <v>17</v>
      </c>
      <c r="G83" s="77">
        <f t="shared" si="2"/>
        <v>19</v>
      </c>
      <c r="H83" s="77">
        <f t="shared" si="2"/>
        <v>20</v>
      </c>
      <c r="I83" s="77">
        <f t="shared" si="2"/>
        <v>32</v>
      </c>
      <c r="J83" s="77">
        <f t="shared" si="2"/>
        <v>16</v>
      </c>
      <c r="K83" s="77">
        <f>K18</f>
        <v>8</v>
      </c>
      <c r="L83" s="77">
        <f>L18</f>
        <v>12</v>
      </c>
      <c r="M83" s="74"/>
      <c r="N83" s="74"/>
      <c r="O83" s="74"/>
    </row>
    <row r="84" spans="1:15" ht="12.75">
      <c r="A84" s="78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4"/>
      <c r="N84" s="74"/>
      <c r="O84" s="74"/>
    </row>
    <row r="85" spans="1:15" ht="12.75">
      <c r="A85" s="3" t="s">
        <v>82</v>
      </c>
      <c r="B85" s="77">
        <f>B82-B83</f>
        <v>9</v>
      </c>
      <c r="C85" s="77">
        <f aca="true" t="shared" si="3" ref="C85:J85">C82-C83</f>
        <v>16</v>
      </c>
      <c r="D85" s="77">
        <f t="shared" si="3"/>
        <v>26</v>
      </c>
      <c r="E85" s="77">
        <f t="shared" si="3"/>
        <v>36</v>
      </c>
      <c r="F85" s="77">
        <f t="shared" si="3"/>
        <v>52</v>
      </c>
      <c r="G85" s="77">
        <f t="shared" si="3"/>
        <v>37</v>
      </c>
      <c r="H85" s="77">
        <f t="shared" si="3"/>
        <v>39</v>
      </c>
      <c r="I85" s="77">
        <f t="shared" si="3"/>
        <v>52</v>
      </c>
      <c r="J85" s="77">
        <f t="shared" si="3"/>
        <v>34</v>
      </c>
      <c r="K85" s="77">
        <f>K82-K83</f>
        <v>21</v>
      </c>
      <c r="L85" s="77">
        <f>L82-L83</f>
        <v>18</v>
      </c>
      <c r="M85" s="74"/>
      <c r="N85" s="74"/>
      <c r="O85" s="74"/>
    </row>
    <row r="86" spans="1:15" ht="12.7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75"/>
      <c r="N86" s="74"/>
      <c r="O86" s="74"/>
    </row>
    <row r="87" spans="1:15" ht="12.75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75"/>
      <c r="N87" s="74"/>
      <c r="O87" s="74"/>
    </row>
    <row r="88" spans="1:15" ht="12.75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4"/>
      <c r="O88" s="74"/>
    </row>
    <row r="89" spans="1:15" ht="12.75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4"/>
      <c r="O89" s="74"/>
    </row>
    <row r="90" spans="1:15" ht="12.75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4"/>
      <c r="O90" s="74"/>
    </row>
    <row r="91" spans="1:15" ht="12.75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4"/>
      <c r="O91" s="74"/>
    </row>
    <row r="92" spans="1:15" ht="12.75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4"/>
      <c r="O92" s="74"/>
    </row>
    <row r="93" spans="1:15" ht="12.75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4"/>
      <c r="O93" s="74"/>
    </row>
    <row r="94" spans="1:15" ht="12.75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4"/>
      <c r="O94" s="74"/>
    </row>
    <row r="95" spans="1:15" ht="12.75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4"/>
      <c r="O95" s="74"/>
    </row>
    <row r="96" spans="1:15" ht="12.75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4"/>
      <c r="O96" s="74"/>
    </row>
    <row r="97" spans="1:15" ht="12.75">
      <c r="A97" s="74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4"/>
      <c r="O97" s="74"/>
    </row>
    <row r="98" spans="1:15" ht="12.75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4"/>
      <c r="O98" s="74"/>
    </row>
    <row r="99" spans="1:15" ht="12.75">
      <c r="A99" s="7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4"/>
      <c r="O99" s="74"/>
    </row>
    <row r="100" spans="1:15" ht="12.75">
      <c r="A100" s="74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4"/>
      <c r="O100" s="74"/>
    </row>
    <row r="101" spans="1:15" ht="12.75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4"/>
      <c r="O101" s="74"/>
    </row>
    <row r="102" spans="1:15" ht="12.75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4"/>
      <c r="O102" s="74"/>
    </row>
    <row r="103" spans="1:15" ht="12.75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4"/>
      <c r="O103" s="74"/>
    </row>
  </sheetData>
  <mergeCells count="4">
    <mergeCell ref="A25:L25"/>
    <mergeCell ref="A4:A5"/>
    <mergeCell ref="M4:M5"/>
    <mergeCell ref="B4:L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3" sqref="A3"/>
    </sheetView>
  </sheetViews>
  <sheetFormatPr defaultColWidth="9.140625" defaultRowHeight="12.75"/>
  <cols>
    <col min="1" max="1" width="12.8515625" style="1" customWidth="1"/>
    <col min="2" max="4" width="14.421875" style="1" customWidth="1"/>
    <col min="5" max="16384" width="9.140625" style="1" customWidth="1"/>
  </cols>
  <sheetData>
    <row r="1" spans="1:11" ht="14.25">
      <c r="A1" s="21" t="s">
        <v>99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>
      <c r="A2" s="21" t="s">
        <v>114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3.5" thickBot="1"/>
    <row r="4" spans="1:4" ht="27.75" customHeight="1">
      <c r="A4" s="109" t="s">
        <v>0</v>
      </c>
      <c r="B4" s="107" t="s">
        <v>97</v>
      </c>
      <c r="C4" s="107"/>
      <c r="D4" s="111"/>
    </row>
    <row r="5" spans="1:4" ht="12.75">
      <c r="A5" s="110"/>
      <c r="B5" s="25" t="s">
        <v>10</v>
      </c>
      <c r="C5" s="26" t="s">
        <v>11</v>
      </c>
      <c r="D5" s="27" t="s">
        <v>12</v>
      </c>
    </row>
    <row r="6" spans="1:12" ht="12.75">
      <c r="A6" s="28">
        <v>2001</v>
      </c>
      <c r="B6" s="23">
        <v>8</v>
      </c>
      <c r="C6" s="24">
        <v>5.4</v>
      </c>
      <c r="D6" s="29">
        <v>6.8</v>
      </c>
      <c r="F6" s="81"/>
      <c r="G6" s="81"/>
      <c r="H6" s="81"/>
      <c r="J6" s="81"/>
      <c r="K6" s="81"/>
      <c r="L6" s="81"/>
    </row>
    <row r="7" spans="1:12" ht="12.75">
      <c r="A7" s="28">
        <v>2002</v>
      </c>
      <c r="B7" s="23">
        <v>12.8</v>
      </c>
      <c r="C7" s="24">
        <v>10</v>
      </c>
      <c r="D7" s="29">
        <v>10.8</v>
      </c>
      <c r="F7" s="81"/>
      <c r="G7" s="81"/>
      <c r="H7" s="81"/>
      <c r="J7" s="81"/>
      <c r="K7" s="81"/>
      <c r="L7" s="81"/>
    </row>
    <row r="8" spans="1:12" ht="12.75">
      <c r="A8" s="28">
        <v>2003</v>
      </c>
      <c r="B8" s="23">
        <v>17.9</v>
      </c>
      <c r="C8" s="24">
        <v>10</v>
      </c>
      <c r="D8" s="29">
        <v>13.3</v>
      </c>
      <c r="F8" s="81"/>
      <c r="G8" s="81"/>
      <c r="H8" s="81"/>
      <c r="J8" s="81"/>
      <c r="K8" s="81"/>
      <c r="L8" s="81"/>
    </row>
    <row r="9" spans="1:12" ht="12.75">
      <c r="A9" s="28">
        <v>2004</v>
      </c>
      <c r="B9" s="23">
        <v>29</v>
      </c>
      <c r="C9" s="24">
        <v>13.6</v>
      </c>
      <c r="D9" s="29">
        <v>19.2</v>
      </c>
      <c r="F9" s="81"/>
      <c r="G9" s="81"/>
      <c r="H9" s="81"/>
      <c r="J9" s="81"/>
      <c r="K9" s="81"/>
      <c r="L9" s="81"/>
    </row>
    <row r="10" spans="1:12" ht="12.75">
      <c r="A10" s="28">
        <v>2005</v>
      </c>
      <c r="B10" s="23">
        <v>40.1</v>
      </c>
      <c r="C10" s="24">
        <v>24.2</v>
      </c>
      <c r="D10" s="29">
        <v>29.6</v>
      </c>
      <c r="F10" s="81"/>
      <c r="G10" s="81"/>
      <c r="H10" s="81"/>
      <c r="J10" s="81"/>
      <c r="K10" s="81"/>
      <c r="L10" s="81"/>
    </row>
    <row r="11" spans="1:12" ht="12.75">
      <c r="A11" s="28">
        <v>2006</v>
      </c>
      <c r="B11" s="23">
        <v>36.7</v>
      </c>
      <c r="C11" s="24">
        <v>15.2</v>
      </c>
      <c r="D11" s="29">
        <v>23.8</v>
      </c>
      <c r="F11" s="81"/>
      <c r="G11" s="81"/>
      <c r="H11" s="81"/>
      <c r="J11" s="81"/>
      <c r="K11" s="81"/>
      <c r="L11" s="81"/>
    </row>
    <row r="12" spans="1:12" ht="12.75">
      <c r="A12" s="28">
        <v>2007</v>
      </c>
      <c r="B12" s="23">
        <v>37.5</v>
      </c>
      <c r="C12" s="24">
        <v>15.1</v>
      </c>
      <c r="D12" s="29">
        <v>23.2</v>
      </c>
      <c r="F12" s="81"/>
      <c r="G12" s="81"/>
      <c r="H12" s="81"/>
      <c r="J12" s="81"/>
      <c r="K12" s="81"/>
      <c r="L12" s="81"/>
    </row>
    <row r="13" spans="1:12" ht="12.75">
      <c r="A13" s="28">
        <v>2008</v>
      </c>
      <c r="B13" s="23">
        <v>43.3</v>
      </c>
      <c r="C13" s="24">
        <v>26.7</v>
      </c>
      <c r="D13" s="29">
        <v>33.8</v>
      </c>
      <c r="F13" s="81"/>
      <c r="G13" s="81"/>
      <c r="H13" s="81"/>
      <c r="J13" s="81"/>
      <c r="K13" s="81"/>
      <c r="L13" s="81"/>
    </row>
    <row r="14" spans="1:12" ht="12.75">
      <c r="A14" s="28">
        <v>2009</v>
      </c>
      <c r="B14" s="23">
        <v>24</v>
      </c>
      <c r="C14" s="24">
        <v>14.7</v>
      </c>
      <c r="D14" s="29">
        <v>18.5</v>
      </c>
      <c r="F14" s="81"/>
      <c r="G14" s="81"/>
      <c r="H14" s="81"/>
      <c r="J14" s="81"/>
      <c r="K14" s="81"/>
      <c r="L14" s="81"/>
    </row>
    <row r="15" spans="1:12" ht="12.75">
      <c r="A15" s="28">
        <v>2010</v>
      </c>
      <c r="B15" s="23">
        <v>18.4</v>
      </c>
      <c r="C15" s="24">
        <v>6.8</v>
      </c>
      <c r="D15" s="29">
        <v>10.7</v>
      </c>
      <c r="F15" s="81"/>
      <c r="G15" s="81"/>
      <c r="H15" s="81"/>
      <c r="J15" s="81"/>
      <c r="K15" s="81"/>
      <c r="L15" s="81"/>
    </row>
    <row r="16" spans="1:12" ht="15" thickBot="1">
      <c r="A16" s="30" t="s">
        <v>111</v>
      </c>
      <c r="B16" s="31">
        <v>16.2</v>
      </c>
      <c r="C16" s="32">
        <v>7.7</v>
      </c>
      <c r="D16" s="33">
        <v>11.5</v>
      </c>
      <c r="F16" s="81"/>
      <c r="G16" s="81"/>
      <c r="H16" s="81"/>
      <c r="J16" s="81"/>
      <c r="K16" s="81"/>
      <c r="L16" s="81"/>
    </row>
    <row r="18" ht="14.25">
      <c r="A18" s="2" t="s">
        <v>113</v>
      </c>
    </row>
    <row r="19" ht="14.25">
      <c r="A19" s="2" t="s">
        <v>98</v>
      </c>
    </row>
  </sheetData>
  <mergeCells count="2">
    <mergeCell ref="A4:A5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3" sqref="A3"/>
    </sheetView>
  </sheetViews>
  <sheetFormatPr defaultColWidth="9.140625" defaultRowHeight="12.75"/>
  <cols>
    <col min="1" max="1" width="11.7109375" style="1" customWidth="1"/>
    <col min="2" max="7" width="13.57421875" style="1" customWidth="1"/>
    <col min="8" max="16384" width="9.140625" style="1" customWidth="1"/>
  </cols>
  <sheetData>
    <row r="1" spans="1:10" ht="14.25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>
      <c r="A2" s="21" t="s">
        <v>115</v>
      </c>
      <c r="B2" s="20"/>
      <c r="C2" s="20"/>
      <c r="D2" s="20"/>
      <c r="E2" s="20"/>
      <c r="F2" s="20"/>
      <c r="G2" s="20"/>
      <c r="H2" s="20"/>
      <c r="I2" s="20"/>
      <c r="J2" s="20"/>
    </row>
    <row r="3" ht="13.5" thickBot="1">
      <c r="B3" s="34"/>
    </row>
    <row r="4" spans="1:7" ht="13.5" customHeight="1">
      <c r="A4" s="103" t="s">
        <v>13</v>
      </c>
      <c r="B4" s="107" t="s">
        <v>116</v>
      </c>
      <c r="C4" s="107"/>
      <c r="D4" s="107"/>
      <c r="E4" s="107"/>
      <c r="F4" s="107"/>
      <c r="G4" s="111"/>
    </row>
    <row r="5" spans="1:7" ht="12.75">
      <c r="A5" s="112"/>
      <c r="B5" s="113" t="s">
        <v>14</v>
      </c>
      <c r="C5" s="114"/>
      <c r="D5" s="115"/>
      <c r="E5" s="116" t="s">
        <v>106</v>
      </c>
      <c r="F5" s="116"/>
      <c r="G5" s="117"/>
    </row>
    <row r="6" spans="1:7" ht="12.75">
      <c r="A6" s="104"/>
      <c r="B6" s="26" t="s">
        <v>10</v>
      </c>
      <c r="C6" s="26" t="s">
        <v>11</v>
      </c>
      <c r="D6" s="26" t="s">
        <v>12</v>
      </c>
      <c r="E6" s="26" t="s">
        <v>10</v>
      </c>
      <c r="F6" s="26" t="s">
        <v>11</v>
      </c>
      <c r="G6" s="27" t="s">
        <v>12</v>
      </c>
    </row>
    <row r="7" spans="1:7" ht="12.75">
      <c r="A7" s="39" t="s">
        <v>15</v>
      </c>
      <c r="B7" s="5" t="s">
        <v>8</v>
      </c>
      <c r="C7" s="5" t="s">
        <v>8</v>
      </c>
      <c r="D7" s="41" t="s">
        <v>8</v>
      </c>
      <c r="E7" s="23" t="s">
        <v>8</v>
      </c>
      <c r="F7" s="23" t="s">
        <v>8</v>
      </c>
      <c r="G7" s="29" t="s">
        <v>8</v>
      </c>
    </row>
    <row r="8" spans="1:7" ht="12.75">
      <c r="A8" s="39" t="s">
        <v>16</v>
      </c>
      <c r="B8" s="5">
        <v>5</v>
      </c>
      <c r="C8" s="5">
        <v>2</v>
      </c>
      <c r="D8" s="42">
        <v>7</v>
      </c>
      <c r="E8" s="23">
        <v>17.6</v>
      </c>
      <c r="F8" s="23">
        <v>6.7</v>
      </c>
      <c r="G8" s="29">
        <v>12</v>
      </c>
    </row>
    <row r="9" spans="1:7" ht="12.75">
      <c r="A9" s="39" t="s">
        <v>17</v>
      </c>
      <c r="B9" s="5">
        <v>11</v>
      </c>
      <c r="C9" s="5">
        <v>12</v>
      </c>
      <c r="D9" s="42">
        <v>23</v>
      </c>
      <c r="E9" s="23">
        <v>236.7</v>
      </c>
      <c r="F9" s="23">
        <v>163.4</v>
      </c>
      <c r="G9" s="29">
        <v>191.8</v>
      </c>
    </row>
    <row r="10" spans="1:7" ht="13.5" thickBot="1">
      <c r="A10" s="40" t="s">
        <v>18</v>
      </c>
      <c r="B10" s="35">
        <v>16</v>
      </c>
      <c r="C10" s="35">
        <v>14</v>
      </c>
      <c r="D10" s="36">
        <v>30</v>
      </c>
      <c r="E10" s="37">
        <v>18</v>
      </c>
      <c r="F10" s="37">
        <v>15.2</v>
      </c>
      <c r="G10" s="33">
        <v>16.6</v>
      </c>
    </row>
    <row r="12" ht="14.25">
      <c r="A12" s="2" t="s">
        <v>113</v>
      </c>
    </row>
    <row r="13" ht="14.25">
      <c r="A13" s="2" t="s">
        <v>100</v>
      </c>
    </row>
  </sheetData>
  <mergeCells count="4">
    <mergeCell ref="A4:A6"/>
    <mergeCell ref="B5:D5"/>
    <mergeCell ref="E5:G5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3" sqref="A3"/>
    </sheetView>
  </sheetViews>
  <sheetFormatPr defaultColWidth="9.140625" defaultRowHeight="12.75"/>
  <cols>
    <col min="1" max="1" width="31.8515625" style="43" customWidth="1"/>
    <col min="2" max="2" width="15.28125" style="45" customWidth="1"/>
    <col min="3" max="6" width="15.7109375" style="45" customWidth="1"/>
    <col min="7" max="16384" width="9.140625" style="43" customWidth="1"/>
  </cols>
  <sheetData>
    <row r="1" spans="1:7" ht="12.75">
      <c r="A1" s="21" t="s">
        <v>88</v>
      </c>
      <c r="B1" s="22"/>
      <c r="C1" s="22"/>
      <c r="D1" s="22"/>
      <c r="E1" s="22"/>
      <c r="F1" s="22"/>
      <c r="G1" s="22"/>
    </row>
    <row r="2" spans="1:7" ht="14.25">
      <c r="A2" s="21" t="s">
        <v>117</v>
      </c>
      <c r="B2" s="22"/>
      <c r="C2" s="22"/>
      <c r="D2" s="22"/>
      <c r="E2" s="22"/>
      <c r="F2" s="22"/>
      <c r="G2" s="22"/>
    </row>
    <row r="3" ht="13.5" thickBot="1">
      <c r="B3" s="44"/>
    </row>
    <row r="4" spans="1:6" ht="25.5" customHeight="1">
      <c r="A4" s="103" t="s">
        <v>19</v>
      </c>
      <c r="B4" s="118" t="s">
        <v>20</v>
      </c>
      <c r="C4" s="120" t="s">
        <v>118</v>
      </c>
      <c r="D4" s="108"/>
      <c r="E4" s="107" t="s">
        <v>116</v>
      </c>
      <c r="F4" s="111"/>
    </row>
    <row r="5" spans="1:6" ht="25.5">
      <c r="A5" s="104"/>
      <c r="B5" s="119"/>
      <c r="C5" s="26" t="s">
        <v>14</v>
      </c>
      <c r="D5" s="54" t="s">
        <v>21</v>
      </c>
      <c r="E5" s="26" t="s">
        <v>14</v>
      </c>
      <c r="F5" s="38" t="s">
        <v>21</v>
      </c>
    </row>
    <row r="6" spans="1:6" ht="12.75">
      <c r="A6" s="16" t="s">
        <v>22</v>
      </c>
      <c r="B6" s="46" t="s">
        <v>23</v>
      </c>
      <c r="C6" s="90">
        <v>8</v>
      </c>
      <c r="D6" s="91">
        <v>0.20512820512820512</v>
      </c>
      <c r="E6" s="47">
        <v>5</v>
      </c>
      <c r="F6" s="82">
        <v>0.16666666666666666</v>
      </c>
    </row>
    <row r="7" spans="1:6" ht="12.75">
      <c r="A7" s="16" t="s">
        <v>24</v>
      </c>
      <c r="B7" s="46" t="s">
        <v>25</v>
      </c>
      <c r="C7" s="90">
        <v>3</v>
      </c>
      <c r="D7" s="92">
        <v>0.07692307692307693</v>
      </c>
      <c r="E7" s="47">
        <v>2</v>
      </c>
      <c r="F7" s="48">
        <v>0.06666666666666667</v>
      </c>
    </row>
    <row r="8" spans="1:6" ht="25.5">
      <c r="A8" s="16" t="s">
        <v>26</v>
      </c>
      <c r="B8" s="46" t="s">
        <v>27</v>
      </c>
      <c r="C8" s="90">
        <v>2</v>
      </c>
      <c r="D8" s="92">
        <v>0.05128205128205128</v>
      </c>
      <c r="E8" s="47">
        <v>2</v>
      </c>
      <c r="F8" s="48">
        <v>0.06666666666666667</v>
      </c>
    </row>
    <row r="9" spans="1:6" ht="12.75">
      <c r="A9" s="16" t="s">
        <v>28</v>
      </c>
      <c r="B9" s="46" t="s">
        <v>29</v>
      </c>
      <c r="C9" s="90">
        <v>9</v>
      </c>
      <c r="D9" s="92">
        <v>0.23076923076923078</v>
      </c>
      <c r="E9" s="47">
        <v>6</v>
      </c>
      <c r="F9" s="48">
        <v>0.2</v>
      </c>
    </row>
    <row r="10" spans="1:6" ht="12.75">
      <c r="A10" s="16" t="s">
        <v>30</v>
      </c>
      <c r="B10" s="46" t="s">
        <v>31</v>
      </c>
      <c r="C10" s="90">
        <v>4</v>
      </c>
      <c r="D10" s="92">
        <v>0.10256410256410256</v>
      </c>
      <c r="E10" s="47">
        <v>4</v>
      </c>
      <c r="F10" s="48">
        <v>0.13333333333333333</v>
      </c>
    </row>
    <row r="11" spans="1:6" ht="12.75">
      <c r="A11" s="16" t="s">
        <v>32</v>
      </c>
      <c r="B11" s="46" t="s">
        <v>33</v>
      </c>
      <c r="C11" s="90">
        <v>3</v>
      </c>
      <c r="D11" s="92">
        <v>0.07692307692307693</v>
      </c>
      <c r="E11" s="47">
        <v>2</v>
      </c>
      <c r="F11" s="48">
        <v>0.06666666666666667</v>
      </c>
    </row>
    <row r="12" spans="1:6" ht="38.25">
      <c r="A12" s="16" t="s">
        <v>92</v>
      </c>
      <c r="B12" s="46" t="s">
        <v>93</v>
      </c>
      <c r="C12" s="90">
        <v>7</v>
      </c>
      <c r="D12" s="92">
        <v>0.1794871794871795</v>
      </c>
      <c r="E12" s="47">
        <v>7</v>
      </c>
      <c r="F12" s="48">
        <v>0.23333333333333334</v>
      </c>
    </row>
    <row r="13" spans="1:6" ht="25.5">
      <c r="A13" s="16" t="s">
        <v>34</v>
      </c>
      <c r="B13" s="46" t="s">
        <v>35</v>
      </c>
      <c r="C13" s="90">
        <v>1</v>
      </c>
      <c r="D13" s="92">
        <v>0.02564102564102564</v>
      </c>
      <c r="E13" s="47">
        <v>1</v>
      </c>
      <c r="F13" s="48">
        <v>0.03333333333333333</v>
      </c>
    </row>
    <row r="14" spans="1:6" ht="25.5">
      <c r="A14" s="16" t="s">
        <v>120</v>
      </c>
      <c r="B14" s="46" t="s">
        <v>119</v>
      </c>
      <c r="C14" s="90">
        <v>1</v>
      </c>
      <c r="D14" s="92">
        <v>0.02564102564102564</v>
      </c>
      <c r="E14" s="47" t="s">
        <v>8</v>
      </c>
      <c r="F14" s="48" t="s">
        <v>8</v>
      </c>
    </row>
    <row r="15" spans="1:6" ht="38.25">
      <c r="A15" s="13" t="s">
        <v>94</v>
      </c>
      <c r="B15" s="49" t="s">
        <v>95</v>
      </c>
      <c r="C15" s="93">
        <v>1</v>
      </c>
      <c r="D15" s="94">
        <v>0.02564102564102564</v>
      </c>
      <c r="E15" s="50">
        <v>1</v>
      </c>
      <c r="F15" s="51">
        <v>0.03333333333333333</v>
      </c>
    </row>
    <row r="16" spans="1:6" ht="13.5" thickBot="1">
      <c r="A16" s="19" t="s">
        <v>36</v>
      </c>
      <c r="B16" s="52"/>
      <c r="C16" s="95">
        <f>SUM(C6:C15)</f>
        <v>39</v>
      </c>
      <c r="D16" s="96">
        <v>1</v>
      </c>
      <c r="E16" s="53">
        <f>SUM(E6:E15)</f>
        <v>30</v>
      </c>
      <c r="F16" s="12">
        <v>1</v>
      </c>
    </row>
    <row r="18" ht="14.25">
      <c r="A18" s="2" t="s">
        <v>113</v>
      </c>
    </row>
  </sheetData>
  <mergeCells count="4">
    <mergeCell ref="A4:A5"/>
    <mergeCell ref="B4:B5"/>
    <mergeCell ref="C4:D4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34.00390625" style="1" customWidth="1"/>
    <col min="2" max="8" width="8.00390625" style="1" customWidth="1"/>
    <col min="9" max="9" width="11.28125" style="1" customWidth="1"/>
    <col min="10" max="10" width="11.140625" style="1" customWidth="1"/>
    <col min="11" max="11" width="15.7109375" style="1" customWidth="1"/>
    <col min="12" max="16384" width="9.140625" style="1" customWidth="1"/>
  </cols>
  <sheetData>
    <row r="1" ht="14.25">
      <c r="A1" s="34" t="s">
        <v>121</v>
      </c>
    </row>
    <row r="2" ht="13.5" thickBot="1"/>
    <row r="3" spans="1:11" ht="14.25">
      <c r="A3" s="121" t="s">
        <v>37</v>
      </c>
      <c r="B3" s="107" t="s">
        <v>0</v>
      </c>
      <c r="C3" s="107"/>
      <c r="D3" s="107"/>
      <c r="E3" s="107"/>
      <c r="F3" s="107"/>
      <c r="G3" s="107"/>
      <c r="H3" s="108"/>
      <c r="I3" s="123" t="s">
        <v>122</v>
      </c>
      <c r="J3" s="123"/>
      <c r="K3" s="124"/>
    </row>
    <row r="4" spans="1:11" ht="38.25">
      <c r="A4" s="122"/>
      <c r="B4" s="54">
        <v>2005</v>
      </c>
      <c r="C4" s="54">
        <v>2006</v>
      </c>
      <c r="D4" s="54">
        <v>2007</v>
      </c>
      <c r="E4" s="54">
        <v>2008</v>
      </c>
      <c r="F4" s="54">
        <v>2009</v>
      </c>
      <c r="G4" s="54">
        <v>2010</v>
      </c>
      <c r="H4" s="67" t="s">
        <v>111</v>
      </c>
      <c r="I4" s="54" t="s">
        <v>38</v>
      </c>
      <c r="J4" s="54" t="s">
        <v>39</v>
      </c>
      <c r="K4" s="38" t="s">
        <v>40</v>
      </c>
    </row>
    <row r="5" spans="1:11" ht="12.75">
      <c r="A5" s="39" t="s">
        <v>41</v>
      </c>
      <c r="B5" s="83">
        <v>4</v>
      </c>
      <c r="C5" s="55">
        <v>1</v>
      </c>
      <c r="D5" s="55">
        <v>2</v>
      </c>
      <c r="E5" s="55">
        <v>3</v>
      </c>
      <c r="F5" s="55" t="s">
        <v>8</v>
      </c>
      <c r="G5" s="84">
        <v>3</v>
      </c>
      <c r="H5" s="56">
        <v>3</v>
      </c>
      <c r="I5" s="57">
        <v>16</v>
      </c>
      <c r="J5" s="58">
        <v>4217</v>
      </c>
      <c r="K5" s="61">
        <v>0.00379416646905383</v>
      </c>
    </row>
    <row r="6" spans="1:11" ht="12.75">
      <c r="A6" s="62" t="s">
        <v>42</v>
      </c>
      <c r="B6" s="83">
        <v>2</v>
      </c>
      <c r="C6" s="55">
        <v>2</v>
      </c>
      <c r="D6" s="55">
        <v>4</v>
      </c>
      <c r="E6" s="55">
        <v>4</v>
      </c>
      <c r="F6" s="55">
        <v>1</v>
      </c>
      <c r="G6" s="55">
        <v>1</v>
      </c>
      <c r="H6" s="59">
        <v>3</v>
      </c>
      <c r="I6" s="57">
        <v>17</v>
      </c>
      <c r="J6" s="58">
        <v>5007</v>
      </c>
      <c r="K6" s="61">
        <v>0.003395246654683443</v>
      </c>
    </row>
    <row r="7" spans="1:11" ht="12.75">
      <c r="A7" s="62" t="s">
        <v>43</v>
      </c>
      <c r="B7" s="83">
        <v>1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9" t="s">
        <v>8</v>
      </c>
      <c r="I7" s="57">
        <v>1</v>
      </c>
      <c r="J7" s="5">
        <v>120</v>
      </c>
      <c r="K7" s="61">
        <v>0.008333333333333333</v>
      </c>
    </row>
    <row r="8" spans="1:11" ht="13.5" customHeight="1">
      <c r="A8" s="62" t="s">
        <v>44</v>
      </c>
      <c r="B8" s="83">
        <v>7</v>
      </c>
      <c r="C8" s="55">
        <v>8</v>
      </c>
      <c r="D8" s="55">
        <v>2</v>
      </c>
      <c r="E8" s="55">
        <v>7</v>
      </c>
      <c r="F8" s="55">
        <v>2</v>
      </c>
      <c r="G8" s="55">
        <v>4</v>
      </c>
      <c r="H8" s="59">
        <v>1</v>
      </c>
      <c r="I8" s="57">
        <v>31</v>
      </c>
      <c r="J8" s="58">
        <v>6206</v>
      </c>
      <c r="K8" s="61">
        <v>0.0049951659684176605</v>
      </c>
    </row>
    <row r="9" spans="1:11" ht="12.75">
      <c r="A9" s="62" t="s">
        <v>45</v>
      </c>
      <c r="B9" s="83" t="s">
        <v>8</v>
      </c>
      <c r="C9" s="55">
        <v>1</v>
      </c>
      <c r="D9" s="55" t="s">
        <v>8</v>
      </c>
      <c r="E9" s="55" t="s">
        <v>8</v>
      </c>
      <c r="F9" s="55" t="s">
        <v>8</v>
      </c>
      <c r="G9" s="55" t="s">
        <v>8</v>
      </c>
      <c r="H9" s="59" t="s">
        <v>8</v>
      </c>
      <c r="I9" s="57">
        <v>1</v>
      </c>
      <c r="J9" s="5">
        <v>378</v>
      </c>
      <c r="K9" s="61">
        <v>0.0026455026455026454</v>
      </c>
    </row>
    <row r="10" spans="1:11" ht="12.75">
      <c r="A10" s="62" t="s">
        <v>46</v>
      </c>
      <c r="B10" s="83">
        <v>2</v>
      </c>
      <c r="C10" s="55">
        <v>1</v>
      </c>
      <c r="D10" s="55">
        <v>2</v>
      </c>
      <c r="E10" s="55">
        <v>4</v>
      </c>
      <c r="F10" s="55">
        <v>3</v>
      </c>
      <c r="G10" s="55">
        <v>2</v>
      </c>
      <c r="H10" s="59">
        <v>2</v>
      </c>
      <c r="I10" s="57">
        <v>16</v>
      </c>
      <c r="J10" s="58">
        <v>2270</v>
      </c>
      <c r="K10" s="61">
        <v>0.007048458149779736</v>
      </c>
    </row>
    <row r="11" spans="1:11" ht="12.75">
      <c r="A11" s="62" t="s">
        <v>47</v>
      </c>
      <c r="B11" s="83">
        <v>8</v>
      </c>
      <c r="C11" s="55">
        <v>11</v>
      </c>
      <c r="D11" s="55">
        <v>7</v>
      </c>
      <c r="E11" s="55">
        <v>8</v>
      </c>
      <c r="F11" s="55">
        <v>4</v>
      </c>
      <c r="G11" s="55">
        <v>2</v>
      </c>
      <c r="H11" s="59">
        <v>3</v>
      </c>
      <c r="I11" s="57">
        <v>43</v>
      </c>
      <c r="J11" s="58">
        <v>4980</v>
      </c>
      <c r="K11" s="61">
        <v>0.008634538152610442</v>
      </c>
    </row>
    <row r="12" spans="1:11" ht="12.75">
      <c r="A12" s="62" t="s">
        <v>48</v>
      </c>
      <c r="B12" s="83">
        <v>1</v>
      </c>
      <c r="C12" s="55" t="s">
        <v>8</v>
      </c>
      <c r="D12" s="55">
        <v>1</v>
      </c>
      <c r="E12" s="55" t="s">
        <v>8</v>
      </c>
      <c r="F12" s="55">
        <v>2</v>
      </c>
      <c r="G12" s="55">
        <v>1</v>
      </c>
      <c r="H12" s="59">
        <v>3</v>
      </c>
      <c r="I12" s="57">
        <v>8</v>
      </c>
      <c r="J12" s="58">
        <v>2141</v>
      </c>
      <c r="K12" s="61">
        <v>0.0037365716954694066</v>
      </c>
    </row>
    <row r="13" spans="1:11" ht="12.75">
      <c r="A13" s="62" t="s">
        <v>49</v>
      </c>
      <c r="B13" s="83" t="s">
        <v>8</v>
      </c>
      <c r="C13" s="55" t="s">
        <v>8</v>
      </c>
      <c r="D13" s="55">
        <v>1</v>
      </c>
      <c r="E13" s="55">
        <v>1</v>
      </c>
      <c r="F13" s="55" t="s">
        <v>8</v>
      </c>
      <c r="G13" s="55">
        <v>1</v>
      </c>
      <c r="H13" s="59" t="s">
        <v>8</v>
      </c>
      <c r="I13" s="57">
        <v>3</v>
      </c>
      <c r="J13" s="58">
        <v>922</v>
      </c>
      <c r="K13" s="61">
        <v>0.0032537960954446853</v>
      </c>
    </row>
    <row r="14" spans="1:11" ht="12.75">
      <c r="A14" s="62" t="s">
        <v>50</v>
      </c>
      <c r="B14" s="83">
        <v>1</v>
      </c>
      <c r="C14" s="55" t="s">
        <v>8</v>
      </c>
      <c r="D14" s="55" t="s">
        <v>8</v>
      </c>
      <c r="E14" s="55">
        <v>2</v>
      </c>
      <c r="F14" s="55">
        <v>1</v>
      </c>
      <c r="G14" s="55">
        <v>2</v>
      </c>
      <c r="H14" s="59" t="s">
        <v>8</v>
      </c>
      <c r="I14" s="57">
        <v>6</v>
      </c>
      <c r="J14" s="58">
        <v>2033</v>
      </c>
      <c r="K14" s="61">
        <v>0.002951303492375799</v>
      </c>
    </row>
    <row r="15" spans="1:11" ht="12.75">
      <c r="A15" s="62" t="s">
        <v>51</v>
      </c>
      <c r="B15" s="83">
        <v>4</v>
      </c>
      <c r="C15" s="55" t="s">
        <v>8</v>
      </c>
      <c r="D15" s="55">
        <v>1</v>
      </c>
      <c r="E15" s="55">
        <v>2</v>
      </c>
      <c r="F15" s="55">
        <v>1</v>
      </c>
      <c r="G15" s="55" t="s">
        <v>8</v>
      </c>
      <c r="H15" s="59" t="s">
        <v>8</v>
      </c>
      <c r="I15" s="57">
        <v>8</v>
      </c>
      <c r="J15" s="58">
        <v>1733</v>
      </c>
      <c r="K15" s="61">
        <v>0.004616272360069244</v>
      </c>
    </row>
    <row r="16" spans="1:11" ht="12.75">
      <c r="A16" s="62" t="s">
        <v>52</v>
      </c>
      <c r="B16" s="83">
        <v>1</v>
      </c>
      <c r="C16" s="55">
        <v>1</v>
      </c>
      <c r="D16" s="55">
        <v>1</v>
      </c>
      <c r="E16" s="55">
        <v>3</v>
      </c>
      <c r="F16" s="55" t="s">
        <v>8</v>
      </c>
      <c r="G16" s="55" t="s">
        <v>8</v>
      </c>
      <c r="H16" s="59">
        <v>1</v>
      </c>
      <c r="I16" s="57">
        <v>7</v>
      </c>
      <c r="J16" s="5">
        <v>308</v>
      </c>
      <c r="K16" s="61">
        <v>0.022727272727272728</v>
      </c>
    </row>
    <row r="17" spans="1:11" ht="12.75">
      <c r="A17" s="62" t="s">
        <v>53</v>
      </c>
      <c r="B17" s="83">
        <v>6</v>
      </c>
      <c r="C17" s="55">
        <v>2</v>
      </c>
      <c r="D17" s="55">
        <v>7</v>
      </c>
      <c r="E17" s="55">
        <v>6</v>
      </c>
      <c r="F17" s="55">
        <v>2</v>
      </c>
      <c r="G17" s="55">
        <v>2</v>
      </c>
      <c r="H17" s="59">
        <v>3</v>
      </c>
      <c r="I17" s="57">
        <v>28</v>
      </c>
      <c r="J17" s="58">
        <v>3223</v>
      </c>
      <c r="K17" s="61">
        <v>0.008687558175612783</v>
      </c>
    </row>
    <row r="18" spans="1:11" ht="12.75">
      <c r="A18" s="62" t="s">
        <v>54</v>
      </c>
      <c r="B18" s="83">
        <v>3</v>
      </c>
      <c r="C18" s="55" t="s">
        <v>8</v>
      </c>
      <c r="D18" s="55">
        <v>3</v>
      </c>
      <c r="E18" s="55">
        <v>2</v>
      </c>
      <c r="F18" s="55">
        <v>2</v>
      </c>
      <c r="G18" s="55" t="s">
        <v>8</v>
      </c>
      <c r="H18" s="59" t="s">
        <v>8</v>
      </c>
      <c r="I18" s="57">
        <v>10</v>
      </c>
      <c r="J18" s="58">
        <v>1051</v>
      </c>
      <c r="K18" s="61">
        <v>0.009514747859181731</v>
      </c>
    </row>
    <row r="19" spans="1:11" ht="12.75">
      <c r="A19" s="62" t="s">
        <v>55</v>
      </c>
      <c r="B19" s="83" t="s">
        <v>8</v>
      </c>
      <c r="C19" s="55">
        <v>1</v>
      </c>
      <c r="D19" s="55">
        <v>2</v>
      </c>
      <c r="E19" s="55">
        <v>2</v>
      </c>
      <c r="F19" s="55" t="s">
        <v>8</v>
      </c>
      <c r="G19" s="55" t="s">
        <v>8</v>
      </c>
      <c r="H19" s="59" t="s">
        <v>8</v>
      </c>
      <c r="I19" s="57">
        <v>5</v>
      </c>
      <c r="J19" s="5">
        <v>288</v>
      </c>
      <c r="K19" s="61">
        <v>0.017361111111111112</v>
      </c>
    </row>
    <row r="20" spans="1:11" ht="12.75">
      <c r="A20" s="62" t="s">
        <v>56</v>
      </c>
      <c r="B20" s="83">
        <v>1</v>
      </c>
      <c r="C20" s="55" t="s">
        <v>8</v>
      </c>
      <c r="D20" s="55" t="s">
        <v>8</v>
      </c>
      <c r="E20" s="55" t="s">
        <v>8</v>
      </c>
      <c r="F20" s="55" t="s">
        <v>8</v>
      </c>
      <c r="G20" s="55">
        <v>1</v>
      </c>
      <c r="H20" s="59" t="s">
        <v>8</v>
      </c>
      <c r="I20" s="57">
        <v>2</v>
      </c>
      <c r="J20" s="5">
        <v>243</v>
      </c>
      <c r="K20" s="61">
        <v>0.00823045267489712</v>
      </c>
    </row>
    <row r="21" spans="1:11" ht="12.75">
      <c r="A21" s="62" t="s">
        <v>57</v>
      </c>
      <c r="B21" s="83">
        <v>1</v>
      </c>
      <c r="C21" s="55" t="s">
        <v>8</v>
      </c>
      <c r="D21" s="55" t="s">
        <v>8</v>
      </c>
      <c r="E21" s="55" t="s">
        <v>8</v>
      </c>
      <c r="F21" s="55">
        <v>1</v>
      </c>
      <c r="G21" s="55" t="s">
        <v>8</v>
      </c>
      <c r="H21" s="59" t="s">
        <v>8</v>
      </c>
      <c r="I21" s="57">
        <v>2</v>
      </c>
      <c r="J21" s="5">
        <v>411</v>
      </c>
      <c r="K21" s="61">
        <v>0.004866180048661801</v>
      </c>
    </row>
    <row r="22" spans="1:11" ht="12.75">
      <c r="A22" s="62" t="s">
        <v>58</v>
      </c>
      <c r="B22" s="83">
        <v>6</v>
      </c>
      <c r="C22" s="55">
        <v>7</v>
      </c>
      <c r="D22" s="55">
        <v>6</v>
      </c>
      <c r="E22" s="55">
        <v>9</v>
      </c>
      <c r="F22" s="55">
        <v>13</v>
      </c>
      <c r="G22" s="55">
        <v>2</v>
      </c>
      <c r="H22" s="59">
        <v>4</v>
      </c>
      <c r="I22" s="57">
        <v>47</v>
      </c>
      <c r="J22" s="58">
        <v>5745</v>
      </c>
      <c r="K22" s="61">
        <v>0.008181026979982594</v>
      </c>
    </row>
    <row r="23" spans="1:11" ht="12.75">
      <c r="A23" s="62" t="s">
        <v>59</v>
      </c>
      <c r="B23" s="83" t="s">
        <v>8</v>
      </c>
      <c r="C23" s="55" t="s">
        <v>8</v>
      </c>
      <c r="D23" s="55">
        <v>1</v>
      </c>
      <c r="E23" s="55" t="s">
        <v>8</v>
      </c>
      <c r="F23" s="55" t="s">
        <v>8</v>
      </c>
      <c r="G23" s="55" t="s">
        <v>8</v>
      </c>
      <c r="H23" s="59" t="s">
        <v>8</v>
      </c>
      <c r="I23" s="57">
        <v>1</v>
      </c>
      <c r="J23" s="5">
        <v>195</v>
      </c>
      <c r="K23" s="61">
        <v>0.005128205128205128</v>
      </c>
    </row>
    <row r="24" spans="1:11" ht="12.75">
      <c r="A24" s="62" t="s">
        <v>60</v>
      </c>
      <c r="B24" s="83">
        <v>2</v>
      </c>
      <c r="C24" s="55">
        <v>1</v>
      </c>
      <c r="D24" s="55" t="s">
        <v>8</v>
      </c>
      <c r="E24" s="55" t="s">
        <v>8</v>
      </c>
      <c r="F24" s="55">
        <v>1</v>
      </c>
      <c r="G24" s="55" t="s">
        <v>8</v>
      </c>
      <c r="H24" s="59" t="s">
        <v>8</v>
      </c>
      <c r="I24" s="57">
        <v>4</v>
      </c>
      <c r="J24" s="58">
        <v>806</v>
      </c>
      <c r="K24" s="61">
        <v>0.004962779156327543</v>
      </c>
    </row>
    <row r="25" spans="1:11" ht="12.75">
      <c r="A25" s="62" t="s">
        <v>61</v>
      </c>
      <c r="B25" s="83">
        <v>7</v>
      </c>
      <c r="C25" s="55">
        <v>9</v>
      </c>
      <c r="D25" s="55">
        <v>7</v>
      </c>
      <c r="E25" s="55">
        <v>18</v>
      </c>
      <c r="F25" s="55">
        <v>1</v>
      </c>
      <c r="G25" s="55">
        <v>3</v>
      </c>
      <c r="H25" s="59">
        <v>6</v>
      </c>
      <c r="I25" s="57">
        <v>51</v>
      </c>
      <c r="J25" s="58">
        <v>7403</v>
      </c>
      <c r="K25" s="61">
        <v>0.006889099013913279</v>
      </c>
    </row>
    <row r="26" spans="1:11" ht="12.75">
      <c r="A26" s="62" t="s">
        <v>109</v>
      </c>
      <c r="B26" s="83" t="s">
        <v>8</v>
      </c>
      <c r="C26" s="55" t="s">
        <v>8</v>
      </c>
      <c r="D26" s="55" t="s">
        <v>8</v>
      </c>
      <c r="E26" s="55" t="s">
        <v>8</v>
      </c>
      <c r="F26" s="55">
        <v>1</v>
      </c>
      <c r="G26" s="55" t="s">
        <v>8</v>
      </c>
      <c r="H26" s="59" t="s">
        <v>8</v>
      </c>
      <c r="I26" s="57">
        <v>1</v>
      </c>
      <c r="J26" s="58">
        <v>193</v>
      </c>
      <c r="K26" s="61">
        <v>0.0051813471502590676</v>
      </c>
    </row>
    <row r="27" spans="1:11" ht="12.75">
      <c r="A27" s="62" t="s">
        <v>62</v>
      </c>
      <c r="B27" s="83" t="s">
        <v>8</v>
      </c>
      <c r="C27" s="55">
        <v>2</v>
      </c>
      <c r="D27" s="55">
        <v>5</v>
      </c>
      <c r="E27" s="55">
        <v>1</v>
      </c>
      <c r="F27" s="55">
        <v>4</v>
      </c>
      <c r="G27" s="55" t="s">
        <v>8</v>
      </c>
      <c r="H27" s="59" t="s">
        <v>8</v>
      </c>
      <c r="I27" s="57">
        <v>12</v>
      </c>
      <c r="J27" s="58">
        <v>1069</v>
      </c>
      <c r="K27" s="61">
        <v>0.011225444340505144</v>
      </c>
    </row>
    <row r="28" spans="1:11" ht="14.25">
      <c r="A28" s="62" t="s">
        <v>101</v>
      </c>
      <c r="B28" s="85" t="s">
        <v>8</v>
      </c>
      <c r="C28" s="60" t="s">
        <v>8</v>
      </c>
      <c r="D28" s="60" t="s">
        <v>8</v>
      </c>
      <c r="E28" s="60" t="s">
        <v>8</v>
      </c>
      <c r="F28" s="60" t="s">
        <v>8</v>
      </c>
      <c r="G28" s="60" t="s">
        <v>8</v>
      </c>
      <c r="H28" s="59" t="s">
        <v>8</v>
      </c>
      <c r="I28" s="57" t="s">
        <v>8</v>
      </c>
      <c r="J28" s="58">
        <v>950</v>
      </c>
      <c r="K28" s="61" t="s">
        <v>8</v>
      </c>
    </row>
    <row r="29" spans="1:11" ht="12.75">
      <c r="A29" s="62" t="s">
        <v>63</v>
      </c>
      <c r="B29" s="83">
        <v>8</v>
      </c>
      <c r="C29" s="55">
        <v>8</v>
      </c>
      <c r="D29" s="55">
        <v>5</v>
      </c>
      <c r="E29" s="55">
        <v>12</v>
      </c>
      <c r="F29" s="55">
        <v>7</v>
      </c>
      <c r="G29" s="55">
        <v>2</v>
      </c>
      <c r="H29" s="59" t="s">
        <v>8</v>
      </c>
      <c r="I29" s="57">
        <v>42</v>
      </c>
      <c r="J29" s="58">
        <v>16346</v>
      </c>
      <c r="K29" s="61">
        <v>0.0025694359476324483</v>
      </c>
    </row>
    <row r="30" spans="1:11" ht="14.25">
      <c r="A30" s="62" t="s">
        <v>102</v>
      </c>
      <c r="B30" s="83">
        <v>4</v>
      </c>
      <c r="C30" s="55">
        <v>1</v>
      </c>
      <c r="D30" s="55">
        <v>2</v>
      </c>
      <c r="E30" s="55" t="s">
        <v>8</v>
      </c>
      <c r="F30" s="55">
        <v>4</v>
      </c>
      <c r="G30" s="55">
        <v>3</v>
      </c>
      <c r="H30" s="59">
        <v>1</v>
      </c>
      <c r="I30" s="57">
        <v>15</v>
      </c>
      <c r="J30" s="58">
        <v>33148</v>
      </c>
      <c r="K30" s="87">
        <v>0.0004525159888982744</v>
      </c>
    </row>
    <row r="31" spans="1:11" ht="13.5" thickBot="1">
      <c r="A31" s="63" t="s">
        <v>2</v>
      </c>
      <c r="B31" s="86">
        <v>69</v>
      </c>
      <c r="C31" s="64">
        <v>56</v>
      </c>
      <c r="D31" s="64">
        <v>59</v>
      </c>
      <c r="E31" s="64">
        <v>84</v>
      </c>
      <c r="F31" s="64">
        <v>50</v>
      </c>
      <c r="G31" s="64">
        <v>29</v>
      </c>
      <c r="H31" s="65">
        <v>30</v>
      </c>
      <c r="I31" s="64">
        <v>377</v>
      </c>
      <c r="J31" s="89">
        <f>SUM(J5:J30)</f>
        <v>101386</v>
      </c>
      <c r="K31" s="88">
        <v>0.003718462115084923</v>
      </c>
    </row>
    <row r="33" ht="14.25">
      <c r="A33" s="2" t="s">
        <v>113</v>
      </c>
    </row>
    <row r="34" ht="14.25">
      <c r="A34" s="2" t="s">
        <v>103</v>
      </c>
    </row>
    <row r="35" ht="14.25">
      <c r="A35" s="2" t="s">
        <v>104</v>
      </c>
    </row>
    <row r="37" ht="12.75">
      <c r="A37" s="34"/>
    </row>
  </sheetData>
  <mergeCells count="3">
    <mergeCell ref="A3:A4"/>
    <mergeCell ref="B3:H3"/>
    <mergeCell ref="I3:K3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2" sqref="A2"/>
    </sheetView>
  </sheetViews>
  <sheetFormatPr defaultColWidth="9.140625" defaultRowHeight="12.75"/>
  <cols>
    <col min="1" max="1" width="23.8515625" style="1" customWidth="1"/>
    <col min="2" max="2" width="14.140625" style="1" customWidth="1"/>
    <col min="3" max="16384" width="9.140625" style="1" customWidth="1"/>
  </cols>
  <sheetData>
    <row r="1" ht="12.75">
      <c r="A1" s="34" t="s">
        <v>64</v>
      </c>
    </row>
    <row r="3" ht="12.75">
      <c r="A3" s="1" t="s">
        <v>89</v>
      </c>
    </row>
    <row r="4" ht="12.75">
      <c r="A4" s="1" t="s">
        <v>78</v>
      </c>
    </row>
    <row r="5" ht="12.75">
      <c r="A5" s="1" t="s">
        <v>79</v>
      </c>
    </row>
    <row r="6" ht="12.75">
      <c r="A6" s="66" t="s">
        <v>65</v>
      </c>
    </row>
    <row r="8" ht="12.75">
      <c r="A8" s="1" t="s">
        <v>123</v>
      </c>
    </row>
    <row r="9" ht="12.75">
      <c r="A9" s="1" t="s">
        <v>124</v>
      </c>
    </row>
    <row r="10" ht="12.75">
      <c r="A10" s="1" t="s">
        <v>125</v>
      </c>
    </row>
    <row r="12" ht="12.75">
      <c r="A12" s="1" t="s">
        <v>126</v>
      </c>
    </row>
    <row r="13" ht="12.75">
      <c r="A13" s="97" t="s">
        <v>127</v>
      </c>
    </row>
    <row r="14" ht="12.75">
      <c r="A14" s="1" t="s">
        <v>128</v>
      </c>
    </row>
    <row r="15" ht="12.75">
      <c r="A15" s="1" t="s">
        <v>129</v>
      </c>
    </row>
    <row r="16" ht="12.75">
      <c r="A16" s="1" t="s">
        <v>130</v>
      </c>
    </row>
    <row r="18" ht="12.75">
      <c r="A18" s="1" t="s">
        <v>131</v>
      </c>
    </row>
    <row r="19" ht="12.75">
      <c r="A19" s="1" t="s">
        <v>132</v>
      </c>
    </row>
    <row r="21" ht="12.75">
      <c r="A21" s="1" t="s">
        <v>66</v>
      </c>
    </row>
    <row r="22" ht="12.75">
      <c r="A22" s="1" t="s">
        <v>67</v>
      </c>
    </row>
    <row r="24" spans="1:2" ht="12.75">
      <c r="A24" s="34" t="s">
        <v>68</v>
      </c>
      <c r="B24" s="1" t="s">
        <v>69</v>
      </c>
    </row>
    <row r="25" ht="12.75">
      <c r="B25" s="1" t="s">
        <v>70</v>
      </c>
    </row>
    <row r="26" ht="12.75">
      <c r="B26" s="1" t="s">
        <v>71</v>
      </c>
    </row>
    <row r="27" ht="12.75">
      <c r="B27" s="1" t="s">
        <v>72</v>
      </c>
    </row>
    <row r="28" ht="12.75">
      <c r="B28" s="1" t="s">
        <v>73</v>
      </c>
    </row>
    <row r="30" spans="1:2" ht="12.75">
      <c r="A30" s="34" t="s">
        <v>74</v>
      </c>
      <c r="B30" s="1" t="s">
        <v>133</v>
      </c>
    </row>
    <row r="32" spans="1:2" ht="12.75">
      <c r="A32" s="34" t="s">
        <v>75</v>
      </c>
      <c r="B32" s="1" t="s">
        <v>134</v>
      </c>
    </row>
    <row r="34" spans="1:2" ht="12.75">
      <c r="A34" s="34" t="s">
        <v>76</v>
      </c>
      <c r="B34" s="66" t="s">
        <v>77</v>
      </c>
    </row>
    <row r="36" spans="1:2" ht="12.75">
      <c r="A36" s="34" t="s">
        <v>90</v>
      </c>
      <c r="B36" s="1" t="s">
        <v>91</v>
      </c>
    </row>
    <row r="38" spans="1:2" ht="12.75">
      <c r="A38" s="34" t="s">
        <v>135</v>
      </c>
      <c r="B38" s="98">
        <v>41073</v>
      </c>
    </row>
  </sheetData>
  <hyperlinks>
    <hyperlink ref="B34" r:id="rId1" display="census.nisra@dfpni.gov.uk"/>
    <hyperlink ref="A6" r:id="rId2" display="http://www.nisra.gov.uk/demography/default.asp29.htm"/>
  </hyperlinks>
  <printOptions/>
  <pageMargins left="0.75" right="0.75" top="1" bottom="1" header="0.5" footer="0.5"/>
  <pageSetup horizontalDpi="600" verticalDpi="600" orientation="landscape" paperSize="9" scale="95" r:id="rId5"/>
  <legacyDrawing r:id="rId4"/>
  <oleObjects>
    <oleObject progId="" shapeId="10421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N.I.C.S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O'Neill (1456545)</dc:creator>
  <cp:keywords/>
  <dc:description/>
  <cp:lastModifiedBy>Naomi O'Neill</cp:lastModifiedBy>
  <cp:lastPrinted>2012-06-01T12:18:50Z</cp:lastPrinted>
  <dcterms:created xsi:type="dcterms:W3CDTF">2010-04-12T08:12:56Z</dcterms:created>
  <dcterms:modified xsi:type="dcterms:W3CDTF">2012-06-01T12:18:58Z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