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8460" tabRatio="881" activeTab="0"/>
  </bookViews>
  <sheets>
    <sheet name="All Construction Table" sheetId="1" r:id="rId1"/>
    <sheet name="All Construction Chart" sheetId="2" r:id="rId2"/>
    <sheet name="New Work Table" sheetId="3" r:id="rId3"/>
    <sheet name="New Work Chart" sheetId="4" r:id="rId4"/>
    <sheet name="R&amp;M Table" sheetId="5" r:id="rId5"/>
    <sheet name="R&amp;M Chart" sheetId="6" r:id="rId6"/>
    <sheet name="Housing Table" sheetId="7" r:id="rId7"/>
    <sheet name="Housing Chart" sheetId="8" r:id="rId8"/>
    <sheet name="Infrastructure Table" sheetId="9" r:id="rId9"/>
    <sheet name="Infrastructure Chart" sheetId="10" r:id="rId10"/>
    <sheet name="Industrial &amp; Commercial Table" sheetId="11" r:id="rId11"/>
    <sheet name="Industrial &amp; Commercial Chart" sheetId="12" r:id="rId12"/>
    <sheet name="Definitions"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cvd10">#REF!</definedName>
    <definedName name="cvd11">#REF!</definedName>
    <definedName name="cvd12">#REF!</definedName>
    <definedName name="cvd13">#REF!</definedName>
    <definedName name="cvd14">#REF!</definedName>
    <definedName name="cvd15">#REF!</definedName>
    <definedName name="cvd16">#REF!</definedName>
    <definedName name="cvd17">#REF!</definedName>
    <definedName name="cvd18">#REF!</definedName>
    <definedName name="cvd19">#REF!</definedName>
    <definedName name="cvd20">#REF!</definedName>
    <definedName name="cvd21">#REF!</definedName>
    <definedName name="cvd22">#REF!</definedName>
    <definedName name="cvd23">#REF!</definedName>
    <definedName name="cvd24">#REF!</definedName>
    <definedName name="cvd25">#REF!</definedName>
    <definedName name="cvd26">#REF!</definedName>
    <definedName name="cvd27">#REF!</definedName>
    <definedName name="cvd28">#REF!</definedName>
    <definedName name="cvd29">#REF!</definedName>
    <definedName name="cvd3">#REF!</definedName>
    <definedName name="cvd30">#REF!</definedName>
    <definedName name="cvd31">#REF!</definedName>
    <definedName name="cvd32">#REF!</definedName>
    <definedName name="cvd33">#REF!</definedName>
    <definedName name="cvd34">#REF!</definedName>
    <definedName name="cvd35">#REF!</definedName>
    <definedName name="cvd36">#REF!</definedName>
    <definedName name="cvd37">#REF!</definedName>
    <definedName name="cvd38">#REF!</definedName>
    <definedName name="cvd39">#REF!</definedName>
    <definedName name="cvd4">#REF!</definedName>
    <definedName name="cvd40">#REF!</definedName>
    <definedName name="cvd41">#REF!</definedName>
    <definedName name="cvd42">#REF!</definedName>
    <definedName name="cvd43">#REF!</definedName>
    <definedName name="cvd44">#REF!</definedName>
    <definedName name="cvd45">#REF!</definedName>
    <definedName name="cvd5">#REF!</definedName>
    <definedName name="cvd6">#REF!</definedName>
    <definedName name="cvd7">#REF!</definedName>
    <definedName name="cvd8">#REF!</definedName>
    <definedName name="cvd9">#REF!</definedName>
    <definedName name="cve10">#REF!</definedName>
    <definedName name="cve11">#REF!</definedName>
    <definedName name="cve12">#REF!</definedName>
    <definedName name="cve13">#REF!</definedName>
    <definedName name="cve14">#REF!</definedName>
    <definedName name="cve15">#REF!</definedName>
    <definedName name="cve16">#REF!</definedName>
    <definedName name="cve17">#REF!</definedName>
    <definedName name="cve18">#REF!</definedName>
    <definedName name="cve19">#REF!</definedName>
    <definedName name="cve20">#REF!</definedName>
    <definedName name="cve21">#REF!</definedName>
    <definedName name="cve22">#REF!</definedName>
    <definedName name="cve23">#REF!</definedName>
    <definedName name="cve24">#REF!</definedName>
    <definedName name="cve25">#REF!</definedName>
    <definedName name="cve26">#REF!</definedName>
    <definedName name="cve27">#REF!</definedName>
    <definedName name="cve28">#REF!</definedName>
    <definedName name="cve29">#REF!</definedName>
    <definedName name="cve3">#REF!</definedName>
    <definedName name="cve30">#REF!</definedName>
    <definedName name="cve31">#REF!</definedName>
    <definedName name="cve32">#REF!</definedName>
    <definedName name="cve33">#REF!</definedName>
    <definedName name="cve34">#REF!</definedName>
    <definedName name="cve35">#REF!</definedName>
    <definedName name="cve36">#REF!</definedName>
    <definedName name="cve37">#REF!</definedName>
    <definedName name="cve38">#REF!</definedName>
    <definedName name="cve39">#REF!</definedName>
    <definedName name="cve4">#REF!</definedName>
    <definedName name="cve40">#REF!</definedName>
    <definedName name="cve41">#REF!</definedName>
    <definedName name="cve42">#REF!</definedName>
    <definedName name="cve43">#REF!</definedName>
    <definedName name="cve44">#REF!</definedName>
    <definedName name="cve45">#REF!</definedName>
    <definedName name="cve5">#REF!</definedName>
    <definedName name="cve6">#REF!</definedName>
    <definedName name="cve7">#REF!</definedName>
    <definedName name="cve8">#REF!</definedName>
    <definedName name="cve9">#REF!</definedName>
    <definedName name="cvf1">#REF!</definedName>
    <definedName name="cvf10">#REF!</definedName>
    <definedName name="cvf11">#REF!</definedName>
    <definedName name="cvf12">#REF!</definedName>
    <definedName name="cvf13">#REF!</definedName>
    <definedName name="cvf14">#REF!</definedName>
    <definedName name="cvf15">#REF!</definedName>
    <definedName name="cvf16">#REF!</definedName>
    <definedName name="cvf17">#REF!</definedName>
    <definedName name="cvf18">#REF!</definedName>
    <definedName name="cvf19">#REF!</definedName>
    <definedName name="cvf2">#REF!</definedName>
    <definedName name="cvf20">#REF!</definedName>
    <definedName name="cvf21">#REF!</definedName>
    <definedName name="cvf22">#REF!</definedName>
    <definedName name="cvf23">#REF!</definedName>
    <definedName name="cvf24">#REF!</definedName>
    <definedName name="cvf25">#REF!</definedName>
    <definedName name="cvf26">#REF!</definedName>
    <definedName name="cvf27">#REF!</definedName>
    <definedName name="cvf28">#REF!</definedName>
    <definedName name="cvf29">#REF!</definedName>
    <definedName name="cvf3">#REF!</definedName>
    <definedName name="cvf30">#REF!</definedName>
    <definedName name="cvf31">#REF!</definedName>
    <definedName name="cvf32">#REF!</definedName>
    <definedName name="cvf33">#REF!</definedName>
    <definedName name="cvf34">#REF!</definedName>
    <definedName name="cvf35">#REF!</definedName>
    <definedName name="cvf36">#REF!</definedName>
    <definedName name="cvf37">#REF!</definedName>
    <definedName name="cvf38">#REF!</definedName>
    <definedName name="cvf39">#REF!</definedName>
    <definedName name="cvf4">#REF!</definedName>
    <definedName name="cvf40">#REF!</definedName>
    <definedName name="cvf41">#REF!</definedName>
    <definedName name="cvf42">#REF!</definedName>
    <definedName name="cvf43">#REF!</definedName>
    <definedName name="cvf44">#REF!</definedName>
    <definedName name="cvf45">#REF!</definedName>
    <definedName name="cvf5">#REF!</definedName>
    <definedName name="cvf6">#REF!</definedName>
    <definedName name="cvf7">#REF!</definedName>
    <definedName name="cvf8">#REF!</definedName>
    <definedName name="cvf9">#REF!</definedName>
    <definedName name="cvg10">#REF!</definedName>
    <definedName name="cvg11">#REF!</definedName>
    <definedName name="cvg12">#REF!</definedName>
    <definedName name="cvg13">#REF!</definedName>
    <definedName name="cvg14">#REF!</definedName>
    <definedName name="cvg15">#REF!</definedName>
    <definedName name="cvg16">#REF!</definedName>
    <definedName name="cvg17">#REF!</definedName>
    <definedName name="cvg18">#REF!</definedName>
    <definedName name="cvg19">#REF!</definedName>
    <definedName name="cvg20">#REF!</definedName>
    <definedName name="cvg21">#REF!</definedName>
    <definedName name="cvg22">#REF!</definedName>
    <definedName name="cvg23">#REF!</definedName>
    <definedName name="cvg24">#REF!</definedName>
    <definedName name="cvg25">#REF!</definedName>
    <definedName name="cvg26">#REF!</definedName>
    <definedName name="cvg27">#REF!</definedName>
    <definedName name="cvg28">#REF!</definedName>
    <definedName name="cvg29">#REF!</definedName>
    <definedName name="cvg3">#REF!</definedName>
    <definedName name="cvg30">#REF!</definedName>
    <definedName name="cvg31">#REF!</definedName>
    <definedName name="cvg32">#REF!</definedName>
    <definedName name="cvg33">#REF!</definedName>
    <definedName name="cvg34">#REF!</definedName>
    <definedName name="cvg35">#REF!</definedName>
    <definedName name="cvg36">#REF!</definedName>
    <definedName name="cvg37">#REF!</definedName>
    <definedName name="cvg38">#REF!</definedName>
    <definedName name="cvg39">#REF!</definedName>
    <definedName name="cvg4">#REF!</definedName>
    <definedName name="cvg40">#REF!</definedName>
    <definedName name="cvg41">#REF!</definedName>
    <definedName name="cvg42">#REF!</definedName>
    <definedName name="cvg43">#REF!</definedName>
    <definedName name="cvg44">#REF!</definedName>
    <definedName name="cvg45">#REF!</definedName>
    <definedName name="cvg5">#REF!</definedName>
    <definedName name="cvg6">#REF!</definedName>
    <definedName name="cvg7">#REF!</definedName>
    <definedName name="cvg8">#REF!</definedName>
    <definedName name="cvg9">#REF!</definedName>
    <definedName name="cvh10">#REF!</definedName>
    <definedName name="cvh11">#REF!</definedName>
    <definedName name="cvh12">#REF!</definedName>
    <definedName name="cvh13">#REF!</definedName>
    <definedName name="cvh14">#REF!</definedName>
    <definedName name="cvh15">#REF!</definedName>
    <definedName name="cvh16">#REF!</definedName>
    <definedName name="cvh17">#REF!</definedName>
    <definedName name="cvh18">#REF!</definedName>
    <definedName name="cvh19">#REF!</definedName>
    <definedName name="cvh20">#REF!</definedName>
    <definedName name="cvh21">#REF!</definedName>
    <definedName name="cvh22">#REF!</definedName>
    <definedName name="cvh23">#REF!</definedName>
    <definedName name="cvh24">#REF!</definedName>
    <definedName name="cvh25">#REF!</definedName>
    <definedName name="cvh26">#REF!</definedName>
    <definedName name="cvh27">#REF!</definedName>
    <definedName name="cvh28">#REF!</definedName>
    <definedName name="cvh29">#REF!</definedName>
    <definedName name="cvh3">#REF!</definedName>
    <definedName name="cvh30">#REF!</definedName>
    <definedName name="cvh31">#REF!</definedName>
    <definedName name="cvh32">#REF!</definedName>
    <definedName name="cvh33">#REF!</definedName>
    <definedName name="cvh34">#REF!</definedName>
    <definedName name="cvh35">#REF!</definedName>
    <definedName name="cvh36">#REF!</definedName>
    <definedName name="cvh37">#REF!</definedName>
    <definedName name="cvh38">#REF!</definedName>
    <definedName name="cvh39">#REF!</definedName>
    <definedName name="cvh4">#REF!</definedName>
    <definedName name="cvh40">#REF!</definedName>
    <definedName name="cvh41">#REF!</definedName>
    <definedName name="cvh42">#REF!</definedName>
    <definedName name="cvh43">#REF!</definedName>
    <definedName name="cvh44">#REF!</definedName>
    <definedName name="cvh45">#REF!</definedName>
    <definedName name="cvh5">#REF!</definedName>
    <definedName name="cvh6">#REF!</definedName>
    <definedName name="cvh7">#REF!</definedName>
    <definedName name="cvh8">#REF!</definedName>
    <definedName name="cvh9">#REF!</definedName>
    <definedName name="cvi10">#REF!</definedName>
    <definedName name="cvi11">#REF!</definedName>
    <definedName name="cvi12">#REF!</definedName>
    <definedName name="cvi13">#REF!</definedName>
    <definedName name="cvi14">#REF!</definedName>
    <definedName name="cvi15">#REF!</definedName>
    <definedName name="cvi16">#REF!</definedName>
    <definedName name="cvi17">#REF!</definedName>
    <definedName name="cvi18">#REF!</definedName>
    <definedName name="cvi19">#REF!</definedName>
    <definedName name="cvi20">#REF!</definedName>
    <definedName name="cvi21">#REF!</definedName>
    <definedName name="cvi22">#REF!</definedName>
    <definedName name="cvi23">#REF!</definedName>
    <definedName name="cvi24">#REF!</definedName>
    <definedName name="cvi25">#REF!</definedName>
    <definedName name="cvi26">#REF!</definedName>
    <definedName name="cvi27">#REF!</definedName>
    <definedName name="cvi28">#REF!</definedName>
    <definedName name="cvi29">#REF!</definedName>
    <definedName name="cvi3">#REF!</definedName>
    <definedName name="cvi30">#REF!</definedName>
    <definedName name="cvi31">#REF!</definedName>
    <definedName name="cvi32">#REF!</definedName>
    <definedName name="cvi33">#REF!</definedName>
    <definedName name="cvi34">#REF!</definedName>
    <definedName name="cvi35">#REF!</definedName>
    <definedName name="cvi36">#REF!</definedName>
    <definedName name="cvi37">#REF!</definedName>
    <definedName name="cvi38">#REF!</definedName>
    <definedName name="cvi39">#REF!</definedName>
    <definedName name="cvi4">#REF!</definedName>
    <definedName name="cvi40">#REF!</definedName>
    <definedName name="cvi41">#REF!</definedName>
    <definedName name="cvi42">#REF!</definedName>
    <definedName name="cvi43">#REF!</definedName>
    <definedName name="cvi44">#REF!</definedName>
    <definedName name="cvi45">#REF!</definedName>
    <definedName name="cvi5">#REF!</definedName>
    <definedName name="cvi6">#REF!</definedName>
    <definedName name="cvi7">#REF!</definedName>
    <definedName name="cvi8">#REF!</definedName>
    <definedName name="cvi9">#REF!</definedName>
  </definedNames>
  <calcPr fullCalcOnLoad="1"/>
</workbook>
</file>

<file path=xl/sharedStrings.xml><?xml version="1.0" encoding="utf-8"?>
<sst xmlns="http://schemas.openxmlformats.org/spreadsheetml/2006/main" count="484" uniqueCount="89">
  <si>
    <t>Year</t>
  </si>
  <si>
    <t>Quarter</t>
  </si>
  <si>
    <t>estimated total (£)</t>
  </si>
  <si>
    <t>variance ((£million) squared)</t>
  </si>
  <si>
    <t>coefficient of variation</t>
  </si>
  <si>
    <t>standard error (£ million)</t>
  </si>
  <si>
    <t>average c.v.</t>
  </si>
  <si>
    <t>YrQtr</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</si>
  <si>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</si>
  <si>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</si>
  <si>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</si>
  <si>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</si>
  <si>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</si>
  <si>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</si>
  <si>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</si>
  <si>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</si>
  <si>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</si>
  <si>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</si>
  <si>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</si>
  <si>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</si>
  <si>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</si>
  <si>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</si>
  <si>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</si>
  <si>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</si>
  <si>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</si>
  <si>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</si>
  <si>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</si>
  <si>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</si>
  <si>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</si>
  <si>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</si>
  <si>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</si>
  <si>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</si>
  <si>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2008q1</t>
  </si>
  <si>
    <t>2007q1</t>
  </si>
  <si>
    <t>2009q1</t>
  </si>
  <si>
    <t>2010q1</t>
  </si>
  <si>
    <t>2011q1</t>
  </si>
  <si>
    <t>2007q2</t>
  </si>
  <si>
    <t>2007q3</t>
  </si>
  <si>
    <t>2007q4</t>
  </si>
  <si>
    <t>2008q2</t>
  </si>
  <si>
    <t>2008q3</t>
  </si>
  <si>
    <t>2008q4</t>
  </si>
  <si>
    <t>2009q2</t>
  </si>
  <si>
    <t>2009q3</t>
  </si>
  <si>
    <t>2009q4</t>
  </si>
  <si>
    <t>2010q2</t>
  </si>
  <si>
    <t>2010q3</t>
  </si>
  <si>
    <t>2010q4</t>
  </si>
  <si>
    <t>2011q2</t>
  </si>
  <si>
    <t>2011q3</t>
  </si>
  <si>
    <t>2011q4</t>
  </si>
  <si>
    <t>2012q1</t>
  </si>
  <si>
    <t>2012q2</t>
  </si>
  <si>
    <t>2012q3</t>
  </si>
  <si>
    <t>2012q4</t>
  </si>
  <si>
    <t>2013q1</t>
  </si>
  <si>
    <t>2013q2</t>
  </si>
  <si>
    <t>2013q3</t>
  </si>
  <si>
    <t>2013q4</t>
  </si>
  <si>
    <t>2014q1</t>
  </si>
  <si>
    <t>2014q2</t>
  </si>
  <si>
    <t>DEFINITION of 'Standard Error'</t>
  </si>
  <si>
    <t xml:space="preserve">The standard deviation of the sampling distribution of a statistic. Standard error is a statistical term that measures the accuracy with which a sample represents a population. In statistics, a sample mean deviates from the actual mean of a population; this deviation is the standard error. </t>
  </si>
  <si>
    <t>DEFINITION of 'Coefficient Of Variation - CV'</t>
  </si>
  <si>
    <t>A statistical measure of the dispersion of data points in a data series around the mean. It is calculated as follows:</t>
  </si>
  <si>
    <t xml:space="preserve">The coefficient of variation represents the ratio of the standard deviation to the mean, and it is a useful statistic for comparing the degree of variation from one data series to another, even if the means are drastically different from each other. </t>
  </si>
  <si>
    <t>Coefficient of Variation =</t>
  </si>
  <si>
    <t>Standard Deviation</t>
  </si>
  <si>
    <t>Expected Return</t>
  </si>
  <si>
    <t xml:space="preserve"> In the investing world, the coefficient of variation allows you to determine how much volatility (risk) you are assuming in comparison to the amount of return you can expect from your investment. In simple language, the lower the ratio of standard deviation to mean return, the better your risk-return tradeoff.
</t>
  </si>
  <si>
    <t>Basic Definition of Statistical Content</t>
  </si>
  <si>
    <t>2014q3</t>
  </si>
  <si>
    <t>2014q4</t>
  </si>
  <si>
    <t>2015q1</t>
  </si>
  <si>
    <t>2015q2</t>
  </si>
  <si>
    <t>2015q3</t>
  </si>
  <si>
    <t>2015q4</t>
  </si>
  <si>
    <t>2016q1</t>
  </si>
  <si>
    <t>2016q2</t>
  </si>
  <si>
    <t>2016q3</t>
  </si>
  <si>
    <t>2016q4</t>
  </si>
  <si>
    <t>2017q1</t>
  </si>
  <si>
    <t>2017q2</t>
  </si>
  <si>
    <t>2017q3</t>
  </si>
  <si>
    <t>2017q4</t>
  </si>
  <si>
    <t>2018q1</t>
  </si>
  <si>
    <t>2018q2</t>
  </si>
  <si>
    <t>2018q3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</si>
</sst>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E+00"/>
    <numFmt numFmtId="172" formatCode="0.000000000000000%"/>
  </numFmts>
  <fonts count="47">
    <font>
      <sz val="10"/>
      <name val="Arial"/>
      <family val="0"/>
    </font>
    <font>
      <sz val="8"/>
      <name val="Arial"/>
      <family val="0"/>
    </font>
    <font>
      <b/>
      <sz val="20"/>
      <name val="Arial"/>
      <family val="2"/>
    </font>
    <font>
      <sz val="12"/>
      <name val="Arial"/>
      <family val="2"/>
    </font>
    <font>
      <b/>
      <u val="single"/>
      <sz val="16"/>
      <name val="Arial"/>
      <family val="2"/>
    </font>
    <font>
      <u val="single"/>
      <sz val="12"/>
      <name val="Arial"/>
      <family val="2"/>
    </font>
    <font>
      <sz val="12"/>
      <color indexed="8"/>
      <name val="Arial"/>
      <family val="0"/>
    </font>
    <font>
      <sz val="10"/>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63"/>
      <name val="Arial"/>
      <family val="2"/>
    </font>
    <font>
      <b/>
      <sz val="12"/>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362F2D"/>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166" fontId="0" fillId="0" borderId="0" xfId="57" applyNumberFormat="1" applyFont="1" applyAlignment="1" applyProtection="1">
      <alignment horizontal="right"/>
      <protection hidden="1"/>
    </xf>
    <xf numFmtId="166" fontId="0" fillId="0" borderId="0" xfId="57" applyNumberFormat="1" applyAlignment="1" applyProtection="1">
      <alignment horizontal="right"/>
      <protection hidden="1"/>
    </xf>
    <xf numFmtId="0" fontId="0" fillId="0" borderId="0" xfId="0" applyAlignment="1" applyProtection="1">
      <alignment/>
      <protection hidden="1"/>
    </xf>
    <xf numFmtId="3" fontId="0" fillId="0" borderId="0" xfId="0" applyNumberFormat="1" applyAlignment="1" applyProtection="1">
      <alignment horizontal="center" wrapText="1"/>
      <protection hidden="1"/>
    </xf>
    <xf numFmtId="0" fontId="0" fillId="0" borderId="0" xfId="0" applyAlignment="1" applyProtection="1">
      <alignment horizontal="center" wrapText="1"/>
      <protection hidden="1"/>
    </xf>
    <xf numFmtId="165" fontId="0" fillId="0" borderId="0" xfId="0" applyNumberFormat="1" applyAlignment="1" applyProtection="1">
      <alignment horizontal="center" wrapText="1"/>
      <protection hidden="1"/>
    </xf>
    <xf numFmtId="3" fontId="0" fillId="0" borderId="0" xfId="0" applyNumberFormat="1" applyAlignment="1" applyProtection="1">
      <alignment/>
      <protection hidden="1"/>
    </xf>
    <xf numFmtId="1" fontId="0" fillId="0" borderId="0" xfId="0" applyNumberFormat="1" applyAlignment="1" applyProtection="1">
      <alignment horizontal="right"/>
      <protection hidden="1"/>
    </xf>
    <xf numFmtId="165" fontId="0" fillId="0" borderId="0" xfId="0" applyNumberFormat="1" applyAlignment="1" applyProtection="1">
      <alignment/>
      <protection hidden="1"/>
    </xf>
    <xf numFmtId="166" fontId="0" fillId="33" borderId="0" xfId="57" applyNumberFormat="1" applyFont="1" applyFill="1" applyAlignment="1" applyProtection="1">
      <alignment horizontal="right"/>
      <protection hidden="1"/>
    </xf>
    <xf numFmtId="166" fontId="0" fillId="33" borderId="0" xfId="57" applyNumberFormat="1" applyFill="1" applyAlignment="1" applyProtection="1">
      <alignment horizontal="right"/>
      <protection hidden="1"/>
    </xf>
    <xf numFmtId="0" fontId="3" fillId="34" borderId="0" xfId="0" applyFont="1" applyFill="1" applyAlignment="1" applyProtection="1">
      <alignment horizontal="left" wrapText="1"/>
      <protection hidden="1"/>
    </xf>
    <xf numFmtId="0" fontId="2" fillId="34" borderId="0" xfId="0" applyFont="1" applyFill="1" applyAlignment="1" applyProtection="1">
      <alignment horizontal="center"/>
      <protection hidden="1"/>
    </xf>
    <xf numFmtId="0" fontId="4" fillId="34" borderId="0" xfId="0" applyFont="1" applyFill="1" applyAlignment="1" applyProtection="1">
      <alignment horizontal="left"/>
      <protection hidden="1"/>
    </xf>
    <xf numFmtId="0" fontId="3" fillId="34" borderId="0" xfId="0" applyFont="1" applyFill="1" applyAlignment="1" applyProtection="1">
      <alignment horizontal="left" vertical="center" wrapText="1"/>
      <protection hidden="1"/>
    </xf>
    <xf numFmtId="0" fontId="3" fillId="34" borderId="0" xfId="0" applyNumberFormat="1" applyFont="1" applyFill="1" applyAlignment="1" applyProtection="1">
      <alignment horizontal="left" vertical="center" wrapText="1"/>
      <protection hidden="1"/>
    </xf>
    <xf numFmtId="0" fontId="46" fillId="34" borderId="0" xfId="0" applyFont="1" applyFill="1" applyAlignment="1" applyProtection="1">
      <alignment horizontal="left"/>
      <protection hidden="1"/>
    </xf>
    <xf numFmtId="0" fontId="3" fillId="34" borderId="0" xfId="0" applyFont="1" applyFill="1" applyAlignment="1" applyProtection="1">
      <alignment horizontal="right" vertical="center" wrapText="1"/>
      <protection hidden="1"/>
    </xf>
    <xf numFmtId="0" fontId="5" fillId="34" borderId="0" xfId="0" applyFont="1" applyFill="1" applyAlignment="1" applyProtection="1">
      <alignment horizontal="left"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externalLink" Target="externalLinks/externalLink23.xml" /><Relationship Id="rId39" Type="http://schemas.openxmlformats.org/officeDocument/2006/relationships/externalLink" Target="externalLinks/externalLink24.xml" /><Relationship Id="rId40" Type="http://schemas.openxmlformats.org/officeDocument/2006/relationships/externalLink" Target="externalLinks/externalLink25.xml" /><Relationship Id="rId41" Type="http://schemas.openxmlformats.org/officeDocument/2006/relationships/externalLink" Target="externalLinks/externalLink26.xml" /><Relationship Id="rId42" Type="http://schemas.openxmlformats.org/officeDocument/2006/relationships/externalLink" Target="externalLinks/externalLink27.xml" /><Relationship Id="rId43" Type="http://schemas.openxmlformats.org/officeDocument/2006/relationships/externalLink" Target="externalLinks/externalLink28.xml" /><Relationship Id="rId44" Type="http://schemas.openxmlformats.org/officeDocument/2006/relationships/externalLink" Target="externalLinks/externalLink29.xml" /><Relationship Id="rId45" Type="http://schemas.openxmlformats.org/officeDocument/2006/relationships/externalLink" Target="externalLinks/externalLink30.xml" /><Relationship Id="rId46" Type="http://schemas.openxmlformats.org/officeDocument/2006/relationships/externalLink" Target="externalLinks/externalLink31.xml" /><Relationship Id="rId47" Type="http://schemas.openxmlformats.org/officeDocument/2006/relationships/externalLink" Target="externalLinks/externalLink32.xml" /><Relationship Id="rId48" Type="http://schemas.openxmlformats.org/officeDocument/2006/relationships/externalLink" Target="externalLinks/externalLink33.xml" /><Relationship Id="rId49" Type="http://schemas.openxmlformats.org/officeDocument/2006/relationships/externalLink" Target="externalLinks/externalLink34.xml" /><Relationship Id="rId50" Type="http://schemas.openxmlformats.org/officeDocument/2006/relationships/externalLink" Target="externalLinks/externalLink35.xml" /><Relationship Id="rId51" Type="http://schemas.openxmlformats.org/officeDocument/2006/relationships/externalLink" Target="externalLinks/externalLink36.xml" /><Relationship Id="rId52" Type="http://schemas.openxmlformats.org/officeDocument/2006/relationships/externalLink" Target="externalLinks/externalLink37.xml" /><Relationship Id="rId53" Type="http://schemas.openxmlformats.org/officeDocument/2006/relationships/externalLink" Target="externalLinks/externalLink38.xml" /><Relationship Id="rId54" Type="http://schemas.openxmlformats.org/officeDocument/2006/relationships/externalLink" Target="externalLinks/externalLink39.xml" /><Relationship Id="rId55" Type="http://schemas.openxmlformats.org/officeDocument/2006/relationships/externalLink" Target="externalLinks/externalLink40.xml" /><Relationship Id="rId56" Type="http://schemas.openxmlformats.org/officeDocument/2006/relationships/externalLink" Target="externalLinks/externalLink41.xml" /><Relationship Id="rId57" Type="http://schemas.openxmlformats.org/officeDocument/2006/relationships/externalLink" Target="externalLinks/externalLink42.xml" /><Relationship Id="rId58" Type="http://schemas.openxmlformats.org/officeDocument/2006/relationships/externalLink" Target="externalLinks/externalLink43.xml" /><Relationship Id="rId59" Type="http://schemas.openxmlformats.org/officeDocument/2006/relationships/externalLink" Target="externalLinks/externalLink44.xml" /><Relationship Id="rId60" Type="http://schemas.openxmlformats.org/officeDocument/2006/relationships/externalLink" Target="externalLinks/externalLink45.xml" /><Relationship Id="rId61" Type="http://schemas.openxmlformats.org/officeDocument/2006/relationships/externalLink" Target="externalLinks/externalLink46.xml" /><Relationship Id="rId62" Type="http://schemas.openxmlformats.org/officeDocument/2006/relationships/externalLink" Target="externalLinks/externalLink47.xml" /><Relationship Id="rId63" Type="http://schemas.openxmlformats.org/officeDocument/2006/relationships/externalLink" Target="externalLinks/externalLink48.xml" /><Relationship Id="rId64" Type="http://schemas.openxmlformats.org/officeDocument/2006/relationships/externalLink" Target="externalLinks/externalLink49.xml" /><Relationship Id="rId65" Type="http://schemas.openxmlformats.org/officeDocument/2006/relationships/externalLink" Target="externalLinks/externalLink50.xml" /><Relationship Id="rId66" Type="http://schemas.openxmlformats.org/officeDocument/2006/relationships/externalLink" Target="externalLinks/externalLink51.xml" /><Relationship Id="rId67" Type="http://schemas.openxmlformats.org/officeDocument/2006/relationships/externalLink" Target="externalLinks/externalLink52.xml" /><Relationship Id="rId68" Type="http://schemas.openxmlformats.org/officeDocument/2006/relationships/externalLink" Target="externalLinks/externalLink53.xml" /><Relationship Id="rId69" Type="http://schemas.openxmlformats.org/officeDocument/2006/relationships/externalLink" Target="externalLinks/externalLink54.xml" /><Relationship Id="rId70" Type="http://schemas.openxmlformats.org/officeDocument/2006/relationships/externalLink" Target="externalLinks/externalLink55.xml" /><Relationship Id="rId71" Type="http://schemas.openxmlformats.org/officeDocument/2006/relationships/externalLink" Target="externalLinks/externalLink56.xml" /><Relationship Id="rId72" Type="http://schemas.openxmlformats.org/officeDocument/2006/relationships/externalLink" Target="externalLinks/externalLink57.xml" /><Relationship Id="rId73" Type="http://schemas.openxmlformats.org/officeDocument/2006/relationships/externalLink" Target="externalLinks/externalLink58.xml" /><Relationship Id="rId74" Type="http://schemas.openxmlformats.org/officeDocument/2006/relationships/externalLink" Target="externalLinks/externalLink59.xml" /><Relationship Id="rId75" Type="http://schemas.openxmlformats.org/officeDocument/2006/relationships/externalLink" Target="externalLinks/externalLink60.xml" /><Relationship Id="rId76" Type="http://schemas.openxmlformats.org/officeDocument/2006/relationships/externalLink" Target="externalLinks/externalLink61.xml" /><Relationship Id="rId77" Type="http://schemas.openxmlformats.org/officeDocument/2006/relationships/externalLink" Target="externalLinks/externalLink62.xml" /><Relationship Id="rId78" Type="http://schemas.openxmlformats.org/officeDocument/2006/relationships/externalLink" Target="externalLinks/externalLink63.xml" /><Relationship Id="rId79" Type="http://schemas.openxmlformats.org/officeDocument/2006/relationships/externalLink" Target="externalLinks/externalLink64.xml" /><Relationship Id="rId80" Type="http://schemas.openxmlformats.org/officeDocument/2006/relationships/externalLink" Target="externalLinks/externalLink65.xml" /><Relationship Id="rId81" Type="http://schemas.openxmlformats.org/officeDocument/2006/relationships/externalLink" Target="externalLinks/externalLink66.xml" /><Relationship Id="rId82" Type="http://schemas.openxmlformats.org/officeDocument/2006/relationships/externalLink" Target="externalLinks/externalLink67.xml" /><Relationship Id="rId83" Type="http://schemas.openxmlformats.org/officeDocument/2006/relationships/externalLink" Target="externalLinks/externalLink68.xml" /><Relationship Id="rId84" Type="http://schemas.openxmlformats.org/officeDocument/2006/relationships/externalLink" Target="externalLinks/externalLink69.xml" /><Relationship Id="rId85" Type="http://schemas.openxmlformats.org/officeDocument/2006/relationships/externalLink" Target="externalLinks/externalLink70.xml" /><Relationship Id="rId86" Type="http://schemas.openxmlformats.org/officeDocument/2006/relationships/externalLink" Target="externalLinks/externalLink71.xml" /><Relationship Id="rId8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construction (current prices)</a:t>
            </a:r>
          </a:p>
        </c:rich>
      </c:tx>
      <c:layout>
        <c:manualLayout>
          <c:xMode val="factor"/>
          <c:yMode val="factor"/>
          <c:x val="0.001"/>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'All Construction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Construction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'All Construction Table'!$G$3:$G$73</c:f>
              <c:numCache>
                <c:ptCount val="71"/>
                <c:pt idx="0">
                  <c:v>30.4057624920759</c:v>
                </c:pt>
                <c:pt idx="1">
                  <c:v>29.5473045960717</c:v>
                </c:pt>
                <c:pt idx="2">
                  <c:v>26.432306404622498</c:v>
                </c:pt>
                <c:pt idx="3">
                  <c:v>33.8029232838549</c:v>
                </c:pt>
                <c:pt idx="4">
                  <c:v>30.2538154973719</c:v>
                </c:pt>
                <c:pt idx="5">
                  <c:v>36.89813796926</c:v>
                </c:pt>
                <c:pt idx="6">
                  <c:v>31.7530935670694</c:v>
                </c:pt>
                <c:pt idx="7">
                  <c:v>31.7057289838042</c:v>
                </c:pt>
                <c:pt idx="8">
                  <c:v>18.6345330151993</c:v>
                </c:pt>
                <c:pt idx="9">
                  <c:v>23.098735534189398</c:v>
                </c:pt>
                <c:pt idx="10">
                  <c:v>24.161001848929303</c:v>
                </c:pt>
                <c:pt idx="11">
                  <c:v>25.9267446720527</c:v>
                </c:pt>
                <c:pt idx="12">
                  <c:v>19.487386261085902</c:v>
                </c:pt>
                <c:pt idx="13">
                  <c:v>21.3157800306313</c:v>
                </c:pt>
                <c:pt idx="14">
                  <c:v>21.8178013924572</c:v>
                </c:pt>
                <c:pt idx="15">
                  <c:v>23.7853444333169</c:v>
                </c:pt>
                <c:pt idx="16">
                  <c:v>18.181012900837203</c:v>
                </c:pt>
                <c:pt idx="17">
                  <c:v>23.2732976463676</c:v>
                </c:pt>
                <c:pt idx="18">
                  <c:v>27.1874909719845</c:v>
                </c:pt>
                <c:pt idx="19">
                  <c:v>23.7803225801754</c:v>
                </c:pt>
                <c:pt idx="20">
                  <c:v>22.222251884326397</c:v>
                </c:pt>
                <c:pt idx="21">
                  <c:v>25.4837942580553</c:v>
                </c:pt>
                <c:pt idx="22">
                  <c:v>26.9346389335304</c:v>
                </c:pt>
                <c:pt idx="23">
                  <c:v>32.7407925845513</c:v>
                </c:pt>
                <c:pt idx="24">
                  <c:v>26.5068643716182</c:v>
                </c:pt>
                <c:pt idx="25">
                  <c:v>28.4806031689609</c:v>
                </c:pt>
                <c:pt idx="26">
                  <c:v>28.3061765530503</c:v>
                </c:pt>
                <c:pt idx="27">
                  <c:v>30.4739852666972</c:v>
                </c:pt>
                <c:pt idx="28">
                  <c:v>25.340605529683998</c:v>
                </c:pt>
                <c:pt idx="29">
                  <c:v>26.6313700720031</c:v>
                </c:pt>
                <c:pt idx="30">
                  <c:v>27.9364474971455</c:v>
                </c:pt>
                <c:pt idx="31">
                  <c:v>32.1566214098643</c:v>
                </c:pt>
                <c:pt idx="32">
                  <c:v>28.8646452775305</c:v>
                </c:pt>
                <c:pt idx="33">
                  <c:v>29.7280635539128</c:v>
                </c:pt>
                <c:pt idx="34">
                  <c:v>31.5702350589398</c:v>
                </c:pt>
                <c:pt idx="35">
                  <c:v>31.975571806926602</c:v>
                </c:pt>
                <c:pt idx="36">
                  <c:v>24.407715240177698</c:v>
                </c:pt>
                <c:pt idx="37">
                  <c:v>25.050405794746297</c:v>
                </c:pt>
                <c:pt idx="38">
                  <c:v>25.5743113298357</c:v>
                </c:pt>
                <c:pt idx="39">
                  <c:v>26.2276560495637</c:v>
                </c:pt>
                <c:pt idx="40">
                  <c:v>22.4938481034443</c:v>
                </c:pt>
                <c:pt idx="41">
                  <c:v>21.298495621656297</c:v>
                </c:pt>
                <c:pt idx="42">
                  <c:v>23.188252209801398</c:v>
                </c:pt>
                <c:pt idx="43">
                  <c:v>24.0053653363046</c:v>
                </c:pt>
                <c:pt idx="44">
                  <c:v>24.076399901048998</c:v>
                </c:pt>
                <c:pt idx="45">
                  <c:v>22.5119910930712</c:v>
                </c:pt>
                <c:pt idx="46">
                  <c:v>22.400811050886098</c:v>
                </c:pt>
                <c:pt idx="47">
                  <c:v>22.1650862906036</c:v>
                </c:pt>
                <c:pt idx="48">
                  <c:v>21.545134193048998</c:v>
                </c:pt>
                <c:pt idx="49">
                  <c:v>19.7944550449009</c:v>
                </c:pt>
                <c:pt idx="50">
                  <c:v>20.7314469284525</c:v>
                </c:pt>
                <c:pt idx="51">
                  <c:v>22.823791542353</c:v>
                </c:pt>
                <c:pt idx="52">
                  <c:v>19.4839830488191</c:v>
                </c:pt>
                <c:pt idx="53">
                  <c:v>20.1523300075619</c:v>
                </c:pt>
                <c:pt idx="54">
                  <c:v>20.1535762272393</c:v>
                </c:pt>
                <c:pt idx="55">
                  <c:v>21.0195536581396</c:v>
                </c:pt>
                <c:pt idx="56">
                  <c:v>22.0412475807957</c:v>
                </c:pt>
                <c:pt idx="57">
                  <c:v>21.8033447557862</c:v>
                </c:pt>
                <c:pt idx="58">
                  <c:v>22.6196887611873</c:v>
                </c:pt>
                <c:pt idx="59">
                  <c:v>28.949532187163403</c:v>
                </c:pt>
                <c:pt idx="60">
                  <c:v>28.5193994814453</c:v>
                </c:pt>
                <c:pt idx="61">
                  <c:v>25.5366201029189</c:v>
                </c:pt>
                <c:pt idx="62">
                  <c:v>22.6853633695785</c:v>
                </c:pt>
                <c:pt idx="63">
                  <c:v>23.562428536056803</c:v>
                </c:pt>
                <c:pt idx="64">
                  <c:v>25.610948902523997</c:v>
                </c:pt>
                <c:pt idx="65">
                  <c:v>20.5394502332092</c:v>
                </c:pt>
                <c:pt idx="66">
                  <c:v>19.3728249651702</c:v>
                </c:pt>
                <c:pt idx="67">
                  <c:v>16.6998287701919</c:v>
                </c:pt>
                <c:pt idx="68">
                  <c:v>19.0380014532825</c:v>
                </c:pt>
                <c:pt idx="69">
                  <c:v>22.0282735168196</c:v>
                </c:pt>
                <c:pt idx="70">
                  <c:v>29.4290381721513</c:v>
                </c:pt>
              </c:numCache>
            </c:numRef>
          </c:val>
        </c:ser>
        <c:axId val="54089421"/>
        <c:axId val="17042742"/>
      </c:barChart>
      <c:lineChart>
        <c:grouping val="standard"/>
        <c:varyColors val="0"/>
        <c:ser>
          <c:idx val="0"/>
          <c:order val="0"/>
          <c:tx>
            <c:strRef>
              <c:f>'All Construction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Construction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'All Construction Table'!$F$3:$F$73</c:f>
              <c:numCache>
                <c:ptCount val="71"/>
                <c:pt idx="0">
                  <c:v>0.04732421375142452</c:v>
                </c:pt>
                <c:pt idx="1">
                  <c:v>0.04951626809066395</c:v>
                </c:pt>
                <c:pt idx="2">
                  <c:v>0.04440799474656761</c:v>
                </c:pt>
                <c:pt idx="3">
                  <c:v>0.05571832846252948</c:v>
                </c:pt>
                <c:pt idx="4">
                  <c:v>0.05067590772733829</c:v>
                </c:pt>
                <c:pt idx="5">
                  <c:v>0.059171453476507464</c:v>
                </c:pt>
                <c:pt idx="6">
                  <c:v>0.05249834952366901</c:v>
                </c:pt>
                <c:pt idx="7">
                  <c:v>0.05249065955703345</c:v>
                </c:pt>
                <c:pt idx="8">
                  <c:v>0.030730654205507458</c:v>
                </c:pt>
                <c:pt idx="9">
                  <c:v>0.03588407152800747</c:v>
                </c:pt>
                <c:pt idx="10">
                  <c:v>0.0357395964156381</c:v>
                </c:pt>
                <c:pt idx="11">
                  <c:v>0.038196882548479985</c:v>
                </c:pt>
                <c:pt idx="12">
                  <c:v>0.029346225288554222</c:v>
                </c:pt>
                <c:pt idx="13">
                  <c:v>0.030772016221936836</c:v>
                </c:pt>
                <c:pt idx="14">
                  <c:v>0.032832019609852894</c:v>
                </c:pt>
                <c:pt idx="15">
                  <c:v>0.034907168206645134</c:v>
                </c:pt>
                <c:pt idx="16">
                  <c:v>0.025524461268800976</c:v>
                </c:pt>
                <c:pt idx="17">
                  <c:v>0.03189332387538389</c:v>
                </c:pt>
                <c:pt idx="18">
                  <c:v>0.03574702029414759</c:v>
                </c:pt>
                <c:pt idx="19">
                  <c:v>0.032396852910372115</c:v>
                </c:pt>
                <c:pt idx="20">
                  <c:v>0.027767997648842222</c:v>
                </c:pt>
                <c:pt idx="21">
                  <c:v>0.03232731719964392</c:v>
                </c:pt>
                <c:pt idx="22">
                  <c:v>0.03188768924447185</c:v>
                </c:pt>
                <c:pt idx="23">
                  <c:v>0.038350537312753515</c:v>
                </c:pt>
                <c:pt idx="24">
                  <c:v>0.030859017284389445</c:v>
                </c:pt>
                <c:pt idx="25">
                  <c:v>0.03248417559324873</c:v>
                </c:pt>
                <c:pt idx="26">
                  <c:v>0.03298465644652263</c:v>
                </c:pt>
                <c:pt idx="27">
                  <c:v>0.03628402178548081</c:v>
                </c:pt>
                <c:pt idx="28">
                  <c:v>0.030219067909743363</c:v>
                </c:pt>
                <c:pt idx="29">
                  <c:v>0.03115824680031098</c:v>
                </c:pt>
                <c:pt idx="30">
                  <c:v>0.0345194767161911</c:v>
                </c:pt>
                <c:pt idx="31">
                  <c:v>0.04049960124627318</c:v>
                </c:pt>
                <c:pt idx="32">
                  <c:v>0.03732794575889478</c:v>
                </c:pt>
                <c:pt idx="33">
                  <c:v>0.03970541638071313</c:v>
                </c:pt>
                <c:pt idx="34">
                  <c:v>0.042681333645640016</c:v>
                </c:pt>
                <c:pt idx="35">
                  <c:v>0.04442213675041458</c:v>
                </c:pt>
                <c:pt idx="36">
                  <c:v>0.035783354133268816</c:v>
                </c:pt>
                <c:pt idx="37">
                  <c:v>0.03841463306671819</c:v>
                </c:pt>
                <c:pt idx="38">
                  <c:v>0.03902273517166389</c:v>
                </c:pt>
                <c:pt idx="39">
                  <c:v>0.042365785338051014</c:v>
                </c:pt>
                <c:pt idx="40">
                  <c:v>0.037552313711119514</c:v>
                </c:pt>
                <c:pt idx="41">
                  <c:v>0.03806876143138048</c:v>
                </c:pt>
                <c:pt idx="42">
                  <c:v>0.040150366127712014</c:v>
                </c:pt>
                <c:pt idx="43">
                  <c:v>0.04078582288452746</c:v>
                </c:pt>
                <c:pt idx="44">
                  <c:v>0.038061688324225684</c:v>
                </c:pt>
                <c:pt idx="45">
                  <c:v>0.04016440816949597</c:v>
                </c:pt>
                <c:pt idx="46">
                  <c:v>0.041975344495495864</c:v>
                </c:pt>
                <c:pt idx="47">
                  <c:v>0.04066725184317195</c:v>
                </c:pt>
                <c:pt idx="48">
                  <c:v>0.038972720309177436</c:v>
                </c:pt>
                <c:pt idx="49">
                  <c:v>0.037703939818952696</c:v>
                </c:pt>
                <c:pt idx="50">
                  <c:v>0.03860790436780233</c:v>
                </c:pt>
                <c:pt idx="51">
                  <c:v>0.04419530553262935</c:v>
                </c:pt>
                <c:pt idx="52">
                  <c:v>0.03542202032399276</c:v>
                </c:pt>
                <c:pt idx="53">
                  <c:v>0.03689235631387582</c:v>
                </c:pt>
                <c:pt idx="54">
                  <c:v>0.03601058159741962</c:v>
                </c:pt>
                <c:pt idx="55">
                  <c:v>0.0357963633472236</c:v>
                </c:pt>
                <c:pt idx="56">
                  <c:v>0.033886533923622814</c:v>
                </c:pt>
                <c:pt idx="57">
                  <c:v>0.033591330068394314</c:v>
                </c:pt>
                <c:pt idx="58">
                  <c:v>0.036126639901819295</c:v>
                </c:pt>
                <c:pt idx="59">
                  <c:v>0.04470215759334541</c:v>
                </c:pt>
                <c:pt idx="60">
                  <c:v>0.03717764277011</c:v>
                </c:pt>
                <c:pt idx="61">
                  <c:v>0.036178605952510295</c:v>
                </c:pt>
                <c:pt idx="62">
                  <c:v>0.03303654032807128</c:v>
                </c:pt>
                <c:pt idx="63">
                  <c:v>0.03185732716259238</c:v>
                </c:pt>
                <c:pt idx="64">
                  <c:v>0.03382936601775042</c:v>
                </c:pt>
                <c:pt idx="65">
                  <c:v>0.02696666606860429</c:v>
                </c:pt>
                <c:pt idx="66">
                  <c:v>0.02547011024071365</c:v>
                </c:pt>
                <c:pt idx="67">
                  <c:v>0.0220738316386069</c:v>
                </c:pt>
                <c:pt idx="68">
                  <c:v>0.02656207326803456</c:v>
                </c:pt>
                <c:pt idx="69">
                  <c:v>0.029252833256257504</c:v>
                </c:pt>
                <c:pt idx="70">
                  <c:v>0.0369160173940148</c:v>
                </c:pt>
              </c:numCache>
            </c:numRef>
          </c:val>
          <c:smooth val="0"/>
        </c:ser>
        <c:ser>
          <c:idx val="2"/>
          <c:order val="2"/>
          <c:tx>
            <c:strRef>
              <c:f>'All Construction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Construction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'All Construction Table'!$H$3:$H$73</c:f>
              <c:numCache>
                <c:ptCount val="71"/>
                <c:pt idx="0">
                  <c:v>0.03709145686373165</c:v>
                </c:pt>
                <c:pt idx="1">
                  <c:v>0.03709145686373165</c:v>
                </c:pt>
                <c:pt idx="2">
                  <c:v>0.03709145686373165</c:v>
                </c:pt>
                <c:pt idx="3">
                  <c:v>0.03709145686373165</c:v>
                </c:pt>
                <c:pt idx="4">
                  <c:v>0.03709145686373165</c:v>
                </c:pt>
                <c:pt idx="5">
                  <c:v>0.03709145686373165</c:v>
                </c:pt>
                <c:pt idx="6">
                  <c:v>0.03709145686373165</c:v>
                </c:pt>
                <c:pt idx="7">
                  <c:v>0.03709145686373165</c:v>
                </c:pt>
                <c:pt idx="8">
                  <c:v>0.03709145686373165</c:v>
                </c:pt>
                <c:pt idx="9">
                  <c:v>0.03709145686373165</c:v>
                </c:pt>
                <c:pt idx="10">
                  <c:v>0.03709145686373165</c:v>
                </c:pt>
                <c:pt idx="11">
                  <c:v>0.03709145686373165</c:v>
                </c:pt>
                <c:pt idx="12">
                  <c:v>0.03709145686373165</c:v>
                </c:pt>
                <c:pt idx="13">
                  <c:v>0.03709145686373165</c:v>
                </c:pt>
                <c:pt idx="14">
                  <c:v>0.03709145686373165</c:v>
                </c:pt>
                <c:pt idx="15">
                  <c:v>0.03709145686373165</c:v>
                </c:pt>
                <c:pt idx="16">
                  <c:v>0.03709145686373165</c:v>
                </c:pt>
                <c:pt idx="17">
                  <c:v>0.03709145686373165</c:v>
                </c:pt>
                <c:pt idx="18">
                  <c:v>0.03709145686373165</c:v>
                </c:pt>
                <c:pt idx="19">
                  <c:v>0.03709145686373165</c:v>
                </c:pt>
                <c:pt idx="20">
                  <c:v>0.03709145686373165</c:v>
                </c:pt>
                <c:pt idx="21">
                  <c:v>0.03709145686373165</c:v>
                </c:pt>
                <c:pt idx="22">
                  <c:v>0.03709145686373165</c:v>
                </c:pt>
                <c:pt idx="23">
                  <c:v>0.03709145686373165</c:v>
                </c:pt>
                <c:pt idx="24">
                  <c:v>0.03709145686373165</c:v>
                </c:pt>
                <c:pt idx="25">
                  <c:v>0.03709145686373165</c:v>
                </c:pt>
                <c:pt idx="26">
                  <c:v>0.03709145686373165</c:v>
                </c:pt>
                <c:pt idx="27">
                  <c:v>0.03709145686373165</c:v>
                </c:pt>
                <c:pt idx="28">
                  <c:v>0.03709145686373165</c:v>
                </c:pt>
                <c:pt idx="29">
                  <c:v>0.03709145686373165</c:v>
                </c:pt>
                <c:pt idx="30">
                  <c:v>0.03709145686373165</c:v>
                </c:pt>
                <c:pt idx="31">
                  <c:v>0.03709145686373165</c:v>
                </c:pt>
                <c:pt idx="32">
                  <c:v>0.03709145686373165</c:v>
                </c:pt>
                <c:pt idx="33">
                  <c:v>0.03709145686373165</c:v>
                </c:pt>
                <c:pt idx="34">
                  <c:v>0.03709145686373165</c:v>
                </c:pt>
                <c:pt idx="35">
                  <c:v>0.03709145686373165</c:v>
                </c:pt>
                <c:pt idx="36">
                  <c:v>0.03709145686373165</c:v>
                </c:pt>
                <c:pt idx="37">
                  <c:v>0.03709145686373165</c:v>
                </c:pt>
                <c:pt idx="38">
                  <c:v>0.03709145686373165</c:v>
                </c:pt>
                <c:pt idx="39">
                  <c:v>0.03709145686373165</c:v>
                </c:pt>
                <c:pt idx="40">
                  <c:v>0.03709145686373165</c:v>
                </c:pt>
                <c:pt idx="41">
                  <c:v>0.03709145686373165</c:v>
                </c:pt>
                <c:pt idx="42">
                  <c:v>0.03709145686373165</c:v>
                </c:pt>
                <c:pt idx="43">
                  <c:v>0.03709145686373165</c:v>
                </c:pt>
                <c:pt idx="44">
                  <c:v>0.03709145686373165</c:v>
                </c:pt>
                <c:pt idx="45">
                  <c:v>0.03709145686373165</c:v>
                </c:pt>
                <c:pt idx="46">
                  <c:v>0.03709145686373165</c:v>
                </c:pt>
                <c:pt idx="47">
                  <c:v>0.03709145686373165</c:v>
                </c:pt>
                <c:pt idx="48">
                  <c:v>0.03709145686373165</c:v>
                </c:pt>
                <c:pt idx="49">
                  <c:v>0.03709145686373165</c:v>
                </c:pt>
                <c:pt idx="50">
                  <c:v>0.03709145686373165</c:v>
                </c:pt>
                <c:pt idx="51">
                  <c:v>0.03709145686373165</c:v>
                </c:pt>
                <c:pt idx="52">
                  <c:v>0.03709145686373165</c:v>
                </c:pt>
                <c:pt idx="53">
                  <c:v>0.03709145686373165</c:v>
                </c:pt>
                <c:pt idx="54">
                  <c:v>0.03709145686373165</c:v>
                </c:pt>
                <c:pt idx="55">
                  <c:v>0.03709145686373165</c:v>
                </c:pt>
                <c:pt idx="56">
                  <c:v>0.03709145686373165</c:v>
                </c:pt>
                <c:pt idx="57">
                  <c:v>0.03709145686373165</c:v>
                </c:pt>
                <c:pt idx="58">
                  <c:v>0.03709145686373165</c:v>
                </c:pt>
                <c:pt idx="59">
                  <c:v>0.03709145686373165</c:v>
                </c:pt>
                <c:pt idx="60">
                  <c:v>0.03709145686373165</c:v>
                </c:pt>
                <c:pt idx="61">
                  <c:v>0.03709145686373165</c:v>
                </c:pt>
                <c:pt idx="62">
                  <c:v>0.03709145686373165</c:v>
                </c:pt>
                <c:pt idx="63">
                  <c:v>0.03709145686373165</c:v>
                </c:pt>
                <c:pt idx="64">
                  <c:v>0.03709145686373165</c:v>
                </c:pt>
                <c:pt idx="65">
                  <c:v>0.03709145686373165</c:v>
                </c:pt>
                <c:pt idx="66">
                  <c:v>0.03709145686373165</c:v>
                </c:pt>
                <c:pt idx="67">
                  <c:v>0.03709145686373165</c:v>
                </c:pt>
                <c:pt idx="68">
                  <c:v>0.03709145686373165</c:v>
                </c:pt>
                <c:pt idx="69">
                  <c:v>0.03709145686373165</c:v>
                </c:pt>
                <c:pt idx="70">
                  <c:v>0.03709145686373165</c:v>
                </c:pt>
              </c:numCache>
            </c:numRef>
          </c:val>
          <c:smooth val="0"/>
        </c:ser>
        <c:axId val="19166951"/>
        <c:axId val="38284832"/>
      </c:lineChart>
      <c:catAx>
        <c:axId val="5408942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7042742"/>
        <c:crosses val="autoZero"/>
        <c:auto val="1"/>
        <c:lblOffset val="0"/>
        <c:tickLblSkip val="2"/>
        <c:noMultiLvlLbl val="0"/>
      </c:catAx>
      <c:valAx>
        <c:axId val="1704274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089421"/>
        <c:crossesAt val="1"/>
        <c:crossBetween val="between"/>
        <c:dispUnits/>
      </c:valAx>
      <c:catAx>
        <c:axId val="19166951"/>
        <c:scaling>
          <c:orientation val="minMax"/>
        </c:scaling>
        <c:axPos val="b"/>
        <c:delete val="1"/>
        <c:majorTickMark val="out"/>
        <c:minorTickMark val="none"/>
        <c:tickLblPos val="nextTo"/>
        <c:crossAx val="38284832"/>
        <c:crosses val="autoZero"/>
        <c:auto val="1"/>
        <c:lblOffset val="100"/>
        <c:tickLblSkip val="1"/>
        <c:noMultiLvlLbl val="0"/>
      </c:catAx>
      <c:valAx>
        <c:axId val="3828483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12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19166951"/>
        <c:crosses val="max"/>
        <c:crossBetween val="between"/>
        <c:dispUnits/>
      </c:valAx>
      <c:spPr>
        <a:solidFill>
          <a:srgbClr val="FFFFFF"/>
        </a:solidFill>
        <a:ln w="3175">
          <a:no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New Construction (current prices)</a:t>
            </a:r>
          </a:p>
        </c:rich>
      </c:tx>
      <c:layout>
        <c:manualLayout>
          <c:xMode val="factor"/>
          <c:yMode val="factor"/>
          <c:x val="0.003"/>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'New Work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'New Work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'New Work Table'!$G$3:$G$73</c:f>
              <c:numCache>
                <c:ptCount val="71"/>
                <c:pt idx="0">
                  <c:v>28.305723300441702</c:v>
                </c:pt>
                <c:pt idx="1">
                  <c:v>27.339492463630698</c:v>
                </c:pt>
                <c:pt idx="2">
                  <c:v>24.6120746701247</c:v>
                </c:pt>
                <c:pt idx="3">
                  <c:v>32.9104199899546</c:v>
                </c:pt>
                <c:pt idx="4">
                  <c:v>28.382379279721302</c:v>
                </c:pt>
                <c:pt idx="5">
                  <c:v>35.3882733123138</c:v>
                </c:pt>
                <c:pt idx="6">
                  <c:v>29.4513987178527</c:v>
                </c:pt>
                <c:pt idx="7">
                  <c:v>30.3893400808781</c:v>
                </c:pt>
                <c:pt idx="8">
                  <c:v>16.5253490578944</c:v>
                </c:pt>
                <c:pt idx="9">
                  <c:v>21.7886664392068</c:v>
                </c:pt>
                <c:pt idx="10">
                  <c:v>22.2217704605563</c:v>
                </c:pt>
                <c:pt idx="11">
                  <c:v>24.6222527414313</c:v>
                </c:pt>
                <c:pt idx="12">
                  <c:v>17.169628637557498</c:v>
                </c:pt>
                <c:pt idx="13">
                  <c:v>19.4942266544703</c:v>
                </c:pt>
                <c:pt idx="14">
                  <c:v>20.2488322648835</c:v>
                </c:pt>
                <c:pt idx="15">
                  <c:v>21.858608258362597</c:v>
                </c:pt>
                <c:pt idx="16">
                  <c:v>16.884627474797302</c:v>
                </c:pt>
                <c:pt idx="17">
                  <c:v>21.654090614833198</c:v>
                </c:pt>
                <c:pt idx="18">
                  <c:v>25.7494853329531</c:v>
                </c:pt>
                <c:pt idx="19">
                  <c:v>22.2197653469104</c:v>
                </c:pt>
                <c:pt idx="20">
                  <c:v>20.1667515039771</c:v>
                </c:pt>
                <c:pt idx="21">
                  <c:v>24.096632070641302</c:v>
                </c:pt>
                <c:pt idx="22">
                  <c:v>24.8312005204487</c:v>
                </c:pt>
                <c:pt idx="23">
                  <c:v>31.312347225032603</c:v>
                </c:pt>
                <c:pt idx="24">
                  <c:v>23.837957936563</c:v>
                </c:pt>
                <c:pt idx="25">
                  <c:v>25.5342753343473</c:v>
                </c:pt>
                <c:pt idx="26">
                  <c:v>24.358045321182097</c:v>
                </c:pt>
                <c:pt idx="27">
                  <c:v>26.807329231094098</c:v>
                </c:pt>
                <c:pt idx="28">
                  <c:v>22.4705324962878</c:v>
                </c:pt>
                <c:pt idx="29">
                  <c:v>24.7032149999373</c:v>
                </c:pt>
                <c:pt idx="30">
                  <c:v>25.4535187412612</c:v>
                </c:pt>
                <c:pt idx="31">
                  <c:v>28.923726990085402</c:v>
                </c:pt>
                <c:pt idx="32">
                  <c:v>25.670710773977802</c:v>
                </c:pt>
                <c:pt idx="33">
                  <c:v>26.2462328188168</c:v>
                </c:pt>
                <c:pt idx="34">
                  <c:v>29.5743303566571</c:v>
                </c:pt>
                <c:pt idx="35">
                  <c:v>29.235904027084498</c:v>
                </c:pt>
                <c:pt idx="36">
                  <c:v>21.896811698323802</c:v>
                </c:pt>
                <c:pt idx="37">
                  <c:v>22.6036776531719</c:v>
                </c:pt>
                <c:pt idx="38">
                  <c:v>23.7151864149352</c:v>
                </c:pt>
                <c:pt idx="39">
                  <c:v>23.7825533538726</c:v>
                </c:pt>
                <c:pt idx="40">
                  <c:v>19.7214328970164</c:v>
                </c:pt>
                <c:pt idx="41">
                  <c:v>17.6139861732812</c:v>
                </c:pt>
                <c:pt idx="42">
                  <c:v>20.884232115253198</c:v>
                </c:pt>
                <c:pt idx="43">
                  <c:v>20.321743994368003</c:v>
                </c:pt>
                <c:pt idx="44">
                  <c:v>21.6770887901714</c:v>
                </c:pt>
                <c:pt idx="45">
                  <c:v>19.8555809635652</c:v>
                </c:pt>
                <c:pt idx="46">
                  <c:v>19.8797943552468</c:v>
                </c:pt>
                <c:pt idx="47">
                  <c:v>19.177956276331</c:v>
                </c:pt>
                <c:pt idx="48">
                  <c:v>17.443276350806798</c:v>
                </c:pt>
                <c:pt idx="49">
                  <c:v>16.140317475158</c:v>
                </c:pt>
                <c:pt idx="50">
                  <c:v>16.512380479044598</c:v>
                </c:pt>
                <c:pt idx="51">
                  <c:v>19.6810559131404</c:v>
                </c:pt>
                <c:pt idx="52">
                  <c:v>14.717085251867701</c:v>
                </c:pt>
                <c:pt idx="53">
                  <c:v>15.6174589424581</c:v>
                </c:pt>
                <c:pt idx="54">
                  <c:v>16.7449278207527</c:v>
                </c:pt>
                <c:pt idx="55">
                  <c:v>17.6007105552125</c:v>
                </c:pt>
                <c:pt idx="56">
                  <c:v>18.6187974542242</c:v>
                </c:pt>
                <c:pt idx="57">
                  <c:v>17.495277925006402</c:v>
                </c:pt>
                <c:pt idx="58">
                  <c:v>19.4318342446342</c:v>
                </c:pt>
                <c:pt idx="59">
                  <c:v>26.1992112664676</c:v>
                </c:pt>
                <c:pt idx="60">
                  <c:v>26.4831673861318</c:v>
                </c:pt>
                <c:pt idx="61">
                  <c:v>23.522238616779397</c:v>
                </c:pt>
                <c:pt idx="62">
                  <c:v>20.3018210332616</c:v>
                </c:pt>
                <c:pt idx="63">
                  <c:v>21.2366293662666</c:v>
                </c:pt>
                <c:pt idx="64">
                  <c:v>23.2658716882638</c:v>
                </c:pt>
                <c:pt idx="65">
                  <c:v>18.527872285276498</c:v>
                </c:pt>
                <c:pt idx="66">
                  <c:v>16.397445495247002</c:v>
                </c:pt>
                <c:pt idx="67">
                  <c:v>13.891564966582001</c:v>
                </c:pt>
                <c:pt idx="68">
                  <c:v>15.9539432138683</c:v>
                </c:pt>
                <c:pt idx="69">
                  <c:v>18.133691138529</c:v>
                </c:pt>
                <c:pt idx="70">
                  <c:v>25.4821117520113</c:v>
                </c:pt>
              </c:numCache>
            </c:numRef>
          </c:val>
        </c:ser>
        <c:axId val="9019169"/>
        <c:axId val="14063658"/>
      </c:barChart>
      <c:lineChart>
        <c:grouping val="standard"/>
        <c:varyColors val="0"/>
        <c:ser>
          <c:idx val="0"/>
          <c:order val="0"/>
          <c:tx>
            <c:strRef>
              <c:f>'New Work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'New Work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'New Work Table'!$F$3:$F$73</c:f>
              <c:numCache>
                <c:ptCount val="71"/>
                <c:pt idx="0">
                  <c:v>0.05466578216321323</c:v>
                </c:pt>
                <c:pt idx="1">
                  <c:v>0.05434847589234539</c:v>
                </c:pt>
                <c:pt idx="2">
                  <c:v>0.0505191259532964</c:v>
                </c:pt>
                <c:pt idx="3">
                  <c:v>0.06448858168945627</c:v>
                </c:pt>
                <c:pt idx="4">
                  <c:v>0.05938669813717264</c:v>
                </c:pt>
                <c:pt idx="5">
                  <c:v>0.06968041291876936</c:v>
                </c:pt>
                <c:pt idx="6">
                  <c:v>0.060182935910343544</c:v>
                </c:pt>
                <c:pt idx="7">
                  <c:v>0.06138836982641376</c:v>
                </c:pt>
                <c:pt idx="8">
                  <c:v>0.03557635393960063</c:v>
                </c:pt>
                <c:pt idx="9">
                  <c:v>0.04180367253358586</c:v>
                </c:pt>
                <c:pt idx="10">
                  <c:v>0.040767352666216145</c:v>
                </c:pt>
                <c:pt idx="11">
                  <c:v>0.04415308850821115</c:v>
                </c:pt>
                <c:pt idx="12">
                  <c:v>0.032808725652087395</c:v>
                </c:pt>
                <c:pt idx="13">
                  <c:v>0.03412952353945445</c:v>
                </c:pt>
                <c:pt idx="14">
                  <c:v>0.03729050097401157</c:v>
                </c:pt>
                <c:pt idx="15">
                  <c:v>0.03907183096081795</c:v>
                </c:pt>
                <c:pt idx="16">
                  <c:v>0.02966130401531366</c:v>
                </c:pt>
                <c:pt idx="17">
                  <c:v>0.03650881225462876</c:v>
                </c:pt>
                <c:pt idx="18">
                  <c:v>0.04116687811684688</c:v>
                </c:pt>
                <c:pt idx="19">
                  <c:v>0.037001361931317214</c:v>
                </c:pt>
                <c:pt idx="20">
                  <c:v>0.031643141674955626</c:v>
                </c:pt>
                <c:pt idx="21">
                  <c:v>0.036719411318258614</c:v>
                </c:pt>
                <c:pt idx="22">
                  <c:v>0.03473203019464158</c:v>
                </c:pt>
                <c:pt idx="23">
                  <c:v>0.043384013616444894</c:v>
                </c:pt>
                <c:pt idx="24">
                  <c:v>0.033341430889860545</c:v>
                </c:pt>
                <c:pt idx="25">
                  <c:v>0.03529286778012988</c:v>
                </c:pt>
                <c:pt idx="26">
                  <c:v>0.034832114765729456</c:v>
                </c:pt>
                <c:pt idx="27">
                  <c:v>0.03982764586210507</c:v>
                </c:pt>
                <c:pt idx="28">
                  <c:v>0.03350015903954716</c:v>
                </c:pt>
                <c:pt idx="29">
                  <c:v>0.03522660627929857</c:v>
                </c:pt>
                <c:pt idx="30">
                  <c:v>0.03965549014447981</c:v>
                </c:pt>
                <c:pt idx="31">
                  <c:v>0.04628433832542214</c:v>
                </c:pt>
                <c:pt idx="32">
                  <c:v>0.042356744309173106</c:v>
                </c:pt>
                <c:pt idx="33">
                  <c:v>0.04597408820791399</c:v>
                </c:pt>
                <c:pt idx="34">
                  <c:v>0.051412584670369584</c:v>
                </c:pt>
                <c:pt idx="35">
                  <c:v>0.05175570033399362</c:v>
                </c:pt>
                <c:pt idx="36">
                  <c:v>0.04224972699977157</c:v>
                </c:pt>
                <c:pt idx="37">
                  <c:v>0.045623236884631345</c:v>
                </c:pt>
                <c:pt idx="38">
                  <c:v>0.047814058917410085</c:v>
                </c:pt>
                <c:pt idx="39">
                  <c:v>0.05309306651140054</c:v>
                </c:pt>
                <c:pt idx="40">
                  <c:v>0.04509611377353726</c:v>
                </c:pt>
                <c:pt idx="41">
                  <c:v>0.045159282860427474</c:v>
                </c:pt>
                <c:pt idx="42">
                  <c:v>0.05199344197730058</c:v>
                </c:pt>
                <c:pt idx="43">
                  <c:v>0.04957442729252056</c:v>
                </c:pt>
                <c:pt idx="44">
                  <c:v>0.047358297122614926</c:v>
                </c:pt>
                <c:pt idx="45">
                  <c:v>0.04977805604409545</c:v>
                </c:pt>
                <c:pt idx="46">
                  <c:v>0.05318499269634784</c:v>
                </c:pt>
                <c:pt idx="47">
                  <c:v>0.0509665040972031</c:v>
                </c:pt>
                <c:pt idx="48">
                  <c:v>0.05307164209940727</c:v>
                </c:pt>
                <c:pt idx="49">
                  <c:v>0.05296213503032416</c:v>
                </c:pt>
                <c:pt idx="50">
                  <c:v>0.05222065583408255</c:v>
                </c:pt>
                <c:pt idx="51">
                  <c:v>0.0648658643400455</c:v>
                </c:pt>
                <c:pt idx="52">
                  <c:v>0.04673065995521359</c:v>
                </c:pt>
                <c:pt idx="53">
                  <c:v>0.04802017745584229</c:v>
                </c:pt>
                <c:pt idx="54">
                  <c:v>0.04906716930527977</c:v>
                </c:pt>
                <c:pt idx="55">
                  <c:v>0.04857919525577627</c:v>
                </c:pt>
                <c:pt idx="56">
                  <c:v>0.04528179458434867</c:v>
                </c:pt>
                <c:pt idx="57">
                  <c:v>0.0415246033304279</c:v>
                </c:pt>
                <c:pt idx="58">
                  <c:v>0.048047838294935294</c:v>
                </c:pt>
                <c:pt idx="59">
                  <c:v>0.06019515880861394</c:v>
                </c:pt>
                <c:pt idx="60">
                  <c:v>0.053844812692970916</c:v>
                </c:pt>
                <c:pt idx="61">
                  <c:v>0.049613346398787374</c:v>
                </c:pt>
                <c:pt idx="62">
                  <c:v>0.044476921721877394</c:v>
                </c:pt>
                <c:pt idx="63">
                  <c:v>0.04173132527686431</c:v>
                </c:pt>
                <c:pt idx="64">
                  <c:v>0.04676970090609077</c:v>
                </c:pt>
                <c:pt idx="65">
                  <c:v>0.0361983871434253</c:v>
                </c:pt>
                <c:pt idx="66">
                  <c:v>0.0331355709051411</c:v>
                </c:pt>
                <c:pt idx="67">
                  <c:v>0.028053622029756663</c:v>
                </c:pt>
                <c:pt idx="68">
                  <c:v>0.03392853829853148</c:v>
                </c:pt>
                <c:pt idx="69">
                  <c:v>0.03819416914571449</c:v>
                </c:pt>
                <c:pt idx="70">
                  <c:v>0.049843301541309004</c:v>
                </c:pt>
              </c:numCache>
            </c:numRef>
          </c:val>
          <c:smooth val="0"/>
        </c:ser>
        <c:ser>
          <c:idx val="2"/>
          <c:order val="2"/>
          <c:tx>
            <c:strRef>
              <c:f>'New Work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'New Work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'New Work Table'!$H$3:$H$73</c:f>
              <c:numCache>
                <c:ptCount val="71"/>
                <c:pt idx="0">
                  <c:v>0.04512775212837347</c:v>
                </c:pt>
                <c:pt idx="1">
                  <c:v>0.04512775212837347</c:v>
                </c:pt>
                <c:pt idx="2">
                  <c:v>0.04512775212837347</c:v>
                </c:pt>
                <c:pt idx="3">
                  <c:v>0.04512775212837347</c:v>
                </c:pt>
                <c:pt idx="4">
                  <c:v>0.04512775212837347</c:v>
                </c:pt>
                <c:pt idx="5">
                  <c:v>0.04512775212837347</c:v>
                </c:pt>
                <c:pt idx="6">
                  <c:v>0.04512775212837347</c:v>
                </c:pt>
                <c:pt idx="7">
                  <c:v>0.04512775212837347</c:v>
                </c:pt>
                <c:pt idx="8">
                  <c:v>0.04512775212837347</c:v>
                </c:pt>
                <c:pt idx="9">
                  <c:v>0.04512775212837347</c:v>
                </c:pt>
                <c:pt idx="10">
                  <c:v>0.04512775212837347</c:v>
                </c:pt>
                <c:pt idx="11">
                  <c:v>0.04512775212837347</c:v>
                </c:pt>
                <c:pt idx="12">
                  <c:v>0.04512775212837347</c:v>
                </c:pt>
                <c:pt idx="13">
                  <c:v>0.04512775212837347</c:v>
                </c:pt>
                <c:pt idx="14">
                  <c:v>0.04512775212837347</c:v>
                </c:pt>
                <c:pt idx="15">
                  <c:v>0.04512775212837347</c:v>
                </c:pt>
                <c:pt idx="16">
                  <c:v>0.04512775212837347</c:v>
                </c:pt>
                <c:pt idx="17">
                  <c:v>0.04512775212837347</c:v>
                </c:pt>
                <c:pt idx="18">
                  <c:v>0.04512775212837347</c:v>
                </c:pt>
                <c:pt idx="19">
                  <c:v>0.04512775212837347</c:v>
                </c:pt>
                <c:pt idx="20">
                  <c:v>0.04512775212837347</c:v>
                </c:pt>
                <c:pt idx="21">
                  <c:v>0.04512775212837347</c:v>
                </c:pt>
                <c:pt idx="22">
                  <c:v>0.04512775212837347</c:v>
                </c:pt>
                <c:pt idx="23">
                  <c:v>0.04512775212837347</c:v>
                </c:pt>
                <c:pt idx="24">
                  <c:v>0.04512775212837347</c:v>
                </c:pt>
                <c:pt idx="25">
                  <c:v>0.04512775212837347</c:v>
                </c:pt>
                <c:pt idx="26">
                  <c:v>0.04512775212837347</c:v>
                </c:pt>
                <c:pt idx="27">
                  <c:v>0.04512775212837347</c:v>
                </c:pt>
                <c:pt idx="28">
                  <c:v>0.04512775212837347</c:v>
                </c:pt>
                <c:pt idx="29">
                  <c:v>0.04512775212837347</c:v>
                </c:pt>
                <c:pt idx="30">
                  <c:v>0.04512775212837347</c:v>
                </c:pt>
                <c:pt idx="31">
                  <c:v>0.04512775212837347</c:v>
                </c:pt>
                <c:pt idx="32">
                  <c:v>0.04512775212837347</c:v>
                </c:pt>
                <c:pt idx="33">
                  <c:v>0.04512775212837347</c:v>
                </c:pt>
                <c:pt idx="34">
                  <c:v>0.04512775212837347</c:v>
                </c:pt>
                <c:pt idx="35">
                  <c:v>0.04512775212837347</c:v>
                </c:pt>
                <c:pt idx="36">
                  <c:v>0.04512775212837347</c:v>
                </c:pt>
                <c:pt idx="37">
                  <c:v>0.04512775212837347</c:v>
                </c:pt>
                <c:pt idx="38">
                  <c:v>0.04512775212837347</c:v>
                </c:pt>
                <c:pt idx="39">
                  <c:v>0.04512775212837347</c:v>
                </c:pt>
                <c:pt idx="40">
                  <c:v>0.04512775212837347</c:v>
                </c:pt>
                <c:pt idx="41">
                  <c:v>0.04512775212837347</c:v>
                </c:pt>
                <c:pt idx="42">
                  <c:v>0.04512775212837347</c:v>
                </c:pt>
                <c:pt idx="43">
                  <c:v>0.04512775212837347</c:v>
                </c:pt>
                <c:pt idx="44">
                  <c:v>0.04512775212837347</c:v>
                </c:pt>
                <c:pt idx="45">
                  <c:v>0.04512775212837347</c:v>
                </c:pt>
                <c:pt idx="46">
                  <c:v>0.04512775212837347</c:v>
                </c:pt>
                <c:pt idx="47">
                  <c:v>0.04512775212837347</c:v>
                </c:pt>
                <c:pt idx="48">
                  <c:v>0.04512775212837347</c:v>
                </c:pt>
                <c:pt idx="49">
                  <c:v>0.04512775212837347</c:v>
                </c:pt>
                <c:pt idx="50">
                  <c:v>0.04512775212837347</c:v>
                </c:pt>
                <c:pt idx="51">
                  <c:v>0.04512775212837347</c:v>
                </c:pt>
                <c:pt idx="52">
                  <c:v>0.04512775212837347</c:v>
                </c:pt>
                <c:pt idx="53">
                  <c:v>0.04512775212837347</c:v>
                </c:pt>
                <c:pt idx="54">
                  <c:v>0.04512775212837347</c:v>
                </c:pt>
                <c:pt idx="55">
                  <c:v>0.04512775212837347</c:v>
                </c:pt>
                <c:pt idx="56">
                  <c:v>0.04512775212837347</c:v>
                </c:pt>
                <c:pt idx="57">
                  <c:v>0.04512775212837347</c:v>
                </c:pt>
                <c:pt idx="58">
                  <c:v>0.04512775212837347</c:v>
                </c:pt>
                <c:pt idx="59">
                  <c:v>0.04512775212837347</c:v>
                </c:pt>
                <c:pt idx="60">
                  <c:v>0.04512775212837347</c:v>
                </c:pt>
                <c:pt idx="61">
                  <c:v>0.04512775212837347</c:v>
                </c:pt>
                <c:pt idx="62">
                  <c:v>0.04512775212837347</c:v>
                </c:pt>
                <c:pt idx="63">
                  <c:v>0.04512775212837347</c:v>
                </c:pt>
                <c:pt idx="64">
                  <c:v>0.04512775212837347</c:v>
                </c:pt>
                <c:pt idx="65">
                  <c:v>0.04512775212837347</c:v>
                </c:pt>
                <c:pt idx="66">
                  <c:v>0.04512775212837347</c:v>
                </c:pt>
                <c:pt idx="67">
                  <c:v>0.04512775212837347</c:v>
                </c:pt>
                <c:pt idx="68">
                  <c:v>0.04512775212837347</c:v>
                </c:pt>
                <c:pt idx="69">
                  <c:v>0.04512775212837347</c:v>
                </c:pt>
                <c:pt idx="70">
                  <c:v>0.04512775212837347</c:v>
                </c:pt>
              </c:numCache>
            </c:numRef>
          </c:val>
          <c:smooth val="0"/>
        </c:ser>
        <c:axId val="59464059"/>
        <c:axId val="65414484"/>
      </c:lineChart>
      <c:catAx>
        <c:axId val="90191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4063658"/>
        <c:crosses val="autoZero"/>
        <c:auto val="1"/>
        <c:lblOffset val="0"/>
        <c:tickLblSkip val="2"/>
        <c:noMultiLvlLbl val="0"/>
      </c:catAx>
      <c:valAx>
        <c:axId val="1406365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019169"/>
        <c:crossesAt val="1"/>
        <c:crossBetween val="between"/>
        <c:dispUnits/>
      </c:valAx>
      <c:catAx>
        <c:axId val="59464059"/>
        <c:scaling>
          <c:orientation val="minMax"/>
        </c:scaling>
        <c:axPos val="b"/>
        <c:delete val="1"/>
        <c:majorTickMark val="out"/>
        <c:minorTickMark val="none"/>
        <c:tickLblPos val="nextTo"/>
        <c:crossAx val="65414484"/>
        <c:crosses val="autoZero"/>
        <c:auto val="1"/>
        <c:lblOffset val="100"/>
        <c:tickLblSkip val="1"/>
        <c:noMultiLvlLbl val="0"/>
      </c:catAx>
      <c:valAx>
        <c:axId val="6541448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12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59464059"/>
        <c:crosses val="max"/>
        <c:crossBetween val="between"/>
        <c:dispUnits/>
      </c:valAx>
      <c:spPr>
        <a:noFill/>
        <a:ln w="12700">
          <a:solidFill>
            <a:srgbClr val="808080"/>
          </a:solid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repair and maintenance (current prices)</a:t>
            </a:r>
          </a:p>
        </c:rich>
      </c:tx>
      <c:layout>
        <c:manualLayout>
          <c:xMode val="factor"/>
          <c:yMode val="factor"/>
          <c:x val="0.001"/>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'R&amp;M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'R&amp;M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'R&amp;M Table'!$G$3:$G$73</c:f>
              <c:numCache>
                <c:ptCount val="71"/>
                <c:pt idx="0">
                  <c:v>10.352338914358599</c:v>
                </c:pt>
                <c:pt idx="1">
                  <c:v>9.5642749434382</c:v>
                </c:pt>
                <c:pt idx="2">
                  <c:v>9.68733049987093</c:v>
                </c:pt>
                <c:pt idx="3">
                  <c:v>8.19067201626914</c:v>
                </c:pt>
                <c:pt idx="4">
                  <c:v>11.953867145889301</c:v>
                </c:pt>
                <c:pt idx="5">
                  <c:v>9.421595922632969</c:v>
                </c:pt>
                <c:pt idx="6">
                  <c:v>11.291720757297899</c:v>
                </c:pt>
                <c:pt idx="7">
                  <c:v>10.7340303099358</c:v>
                </c:pt>
                <c:pt idx="8">
                  <c:v>10.335110614357001</c:v>
                </c:pt>
                <c:pt idx="9">
                  <c:v>9.67057120361191</c:v>
                </c:pt>
                <c:pt idx="10">
                  <c:v>10.3766170094606</c:v>
                </c:pt>
                <c:pt idx="11">
                  <c:v>9.23928817331773</c:v>
                </c:pt>
                <c:pt idx="12">
                  <c:v>9.796243413985302</c:v>
                </c:pt>
                <c:pt idx="13">
                  <c:v>9.678631806221889</c:v>
                </c:pt>
                <c:pt idx="14">
                  <c:v>8.836455035846589</c:v>
                </c:pt>
                <c:pt idx="15">
                  <c:v>9.656010093788849</c:v>
                </c:pt>
                <c:pt idx="16">
                  <c:v>9.07735594464077</c:v>
                </c:pt>
                <c:pt idx="17">
                  <c:v>10.5178614481447</c:v>
                </c:pt>
                <c:pt idx="18">
                  <c:v>10.3066430454626</c:v>
                </c:pt>
                <c:pt idx="19">
                  <c:v>10.1695000292621</c:v>
                </c:pt>
                <c:pt idx="20">
                  <c:v>12.033152546832001</c:v>
                </c:pt>
                <c:pt idx="21">
                  <c:v>10.924301677411</c:v>
                </c:pt>
                <c:pt idx="22">
                  <c:v>11.3428261966635</c:v>
                </c:pt>
                <c:pt idx="23">
                  <c:v>12.214876298125</c:v>
                </c:pt>
                <c:pt idx="24">
                  <c:v>12.1919594214208</c:v>
                </c:pt>
                <c:pt idx="25">
                  <c:v>13.010838095494101</c:v>
                </c:pt>
                <c:pt idx="26">
                  <c:v>15.2189435360003</c:v>
                </c:pt>
                <c:pt idx="27">
                  <c:v>14.292321856676699</c:v>
                </c:pt>
                <c:pt idx="28">
                  <c:v>12.7093919086079</c:v>
                </c:pt>
                <c:pt idx="29">
                  <c:v>11.198971781376601</c:v>
                </c:pt>
                <c:pt idx="30">
                  <c:v>12.261277891955</c:v>
                </c:pt>
                <c:pt idx="31">
                  <c:v>13.720882901849802</c:v>
                </c:pt>
                <c:pt idx="32">
                  <c:v>14.180456401711199</c:v>
                </c:pt>
                <c:pt idx="33">
                  <c:v>12.6554275668232</c:v>
                </c:pt>
                <c:pt idx="34">
                  <c:v>11.6048318175744</c:v>
                </c:pt>
                <c:pt idx="35">
                  <c:v>13.348571198679199</c:v>
                </c:pt>
                <c:pt idx="36">
                  <c:v>10.9456446239878</c:v>
                </c:pt>
                <c:pt idx="37">
                  <c:v>10.0032454333756</c:v>
                </c:pt>
                <c:pt idx="38">
                  <c:v>9.40234711003986</c:v>
                </c:pt>
                <c:pt idx="39">
                  <c:v>12.1437112911818</c:v>
                </c:pt>
                <c:pt idx="40">
                  <c:v>10.5710678520495</c:v>
                </c:pt>
                <c:pt idx="41">
                  <c:v>11.6153191257242</c:v>
                </c:pt>
                <c:pt idx="42">
                  <c:v>11.2771780248843</c:v>
                </c:pt>
                <c:pt idx="43">
                  <c:v>12.5150489951412</c:v>
                </c:pt>
                <c:pt idx="44">
                  <c:v>10.799581751922</c:v>
                </c:pt>
                <c:pt idx="45">
                  <c:v>10.9642150376032</c:v>
                </c:pt>
                <c:pt idx="46">
                  <c:v>9.58803512134893</c:v>
                </c:pt>
                <c:pt idx="47">
                  <c:v>10.9097223317981</c:v>
                </c:pt>
                <c:pt idx="48">
                  <c:v>10.7382503046039</c:v>
                </c:pt>
                <c:pt idx="49">
                  <c:v>10.3204883736264</c:v>
                </c:pt>
                <c:pt idx="50">
                  <c:v>11.844939340548901</c:v>
                </c:pt>
                <c:pt idx="51">
                  <c:v>9.71719848012749</c:v>
                </c:pt>
                <c:pt idx="52">
                  <c:v>11.9147093539412</c:v>
                </c:pt>
                <c:pt idx="53">
                  <c:v>10.825191425485</c:v>
                </c:pt>
                <c:pt idx="54">
                  <c:v>10.403745783062801</c:v>
                </c:pt>
                <c:pt idx="55">
                  <c:v>11.0218524899882</c:v>
                </c:pt>
                <c:pt idx="56">
                  <c:v>10.765665035291999</c:v>
                </c:pt>
                <c:pt idx="57">
                  <c:v>11.9366705907275</c:v>
                </c:pt>
                <c:pt idx="58">
                  <c:v>10.3085163154002</c:v>
                </c:pt>
                <c:pt idx="59">
                  <c:v>11.494145822388699</c:v>
                </c:pt>
                <c:pt idx="60">
                  <c:v>13.7181829326964</c:v>
                </c:pt>
                <c:pt idx="61">
                  <c:v>11.3258143243809</c:v>
                </c:pt>
                <c:pt idx="62">
                  <c:v>11.7568970661544</c:v>
                </c:pt>
                <c:pt idx="63">
                  <c:v>10.772115263893301</c:v>
                </c:pt>
                <c:pt idx="64">
                  <c:v>12.0880480731045</c:v>
                </c:pt>
                <c:pt idx="65">
                  <c:v>10.2095709168838</c:v>
                </c:pt>
                <c:pt idx="66">
                  <c:v>11.1222135668024</c:v>
                </c:pt>
                <c:pt idx="67">
                  <c:v>10.6221360496103</c:v>
                </c:pt>
                <c:pt idx="68">
                  <c:v>11.477183023449</c:v>
                </c:pt>
                <c:pt idx="69">
                  <c:v>13.8024395547221</c:v>
                </c:pt>
                <c:pt idx="70">
                  <c:v>16.6601429491091</c:v>
                </c:pt>
              </c:numCache>
            </c:numRef>
          </c:val>
        </c:ser>
        <c:axId val="51859445"/>
        <c:axId val="64081822"/>
      </c:barChart>
      <c:lineChart>
        <c:grouping val="standard"/>
        <c:varyColors val="0"/>
        <c:ser>
          <c:idx val="0"/>
          <c:order val="0"/>
          <c:tx>
            <c:strRef>
              <c:f>'R&amp;M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'R&amp;M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'R&amp;M Table'!$F$3:$F$73</c:f>
              <c:numCache>
                <c:ptCount val="71"/>
                <c:pt idx="0">
                  <c:v>0.08301592183535265</c:v>
                </c:pt>
                <c:pt idx="1">
                  <c:v>0.10209681286222665</c:v>
                </c:pt>
                <c:pt idx="2">
                  <c:v>0.08967115349168135</c:v>
                </c:pt>
                <c:pt idx="3">
                  <c:v>0.08501336176537455</c:v>
                </c:pt>
                <c:pt idx="4">
                  <c:v>0.10038430764453549</c:v>
                </c:pt>
                <c:pt idx="5">
                  <c:v>0.08142096797008094</c:v>
                </c:pt>
                <c:pt idx="6">
                  <c:v>0.09778477959690546</c:v>
                </c:pt>
                <c:pt idx="7">
                  <c:v>0.09848461417102718</c:v>
                </c:pt>
                <c:pt idx="8">
                  <c:v>0.07284462334189085</c:v>
                </c:pt>
                <c:pt idx="9">
                  <c:v>0.07894971997298383</c:v>
                </c:pt>
                <c:pt idx="10">
                  <c:v>0.07924617783157512</c:v>
                </c:pt>
                <c:pt idx="11">
                  <c:v>0.07628866581261977</c:v>
                </c:pt>
                <c:pt idx="12">
                  <c:v>0.06961228005917366</c:v>
                </c:pt>
                <c:pt idx="13">
                  <c:v>0.07964872515090114</c:v>
                </c:pt>
                <c:pt idx="14">
                  <c:v>0.07271262399588216</c:v>
                </c:pt>
                <c:pt idx="15">
                  <c:v>0.07918539475583007</c:v>
                </c:pt>
                <c:pt idx="16">
                  <c:v>0.0634558395417112</c:v>
                </c:pt>
                <c:pt idx="17">
                  <c:v>0.0769954817249614</c:v>
                </c:pt>
                <c:pt idx="18">
                  <c:v>0.07631029347082617</c:v>
                </c:pt>
                <c:pt idx="19">
                  <c:v>0.07616474673461676</c:v>
                </c:pt>
                <c:pt idx="20">
                  <c:v>0.07383906223498486</c:v>
                </c:pt>
                <c:pt idx="21">
                  <c:v>0.08271701254653051</c:v>
                </c:pt>
                <c:pt idx="22">
                  <c:v>0.087430467647683</c:v>
                </c:pt>
                <c:pt idx="23">
                  <c:v>0.09255379020052343</c:v>
                </c:pt>
                <c:pt idx="24">
                  <c:v>0.08466549083902693</c:v>
                </c:pt>
                <c:pt idx="25">
                  <c:v>0.08489589244621841</c:v>
                </c:pt>
                <c:pt idx="26">
                  <c:v>0.09579890356220293</c:v>
                </c:pt>
                <c:pt idx="27">
                  <c:v>0.08569053776318532</c:v>
                </c:pt>
                <c:pt idx="28">
                  <c:v>0.07573929745223798</c:v>
                </c:pt>
                <c:pt idx="29">
                  <c:v>0.07298241018239573</c:v>
                </c:pt>
                <c:pt idx="30">
                  <c:v>0.07323269201086656</c:v>
                </c:pt>
                <c:pt idx="31">
                  <c:v>0.08114805517963769</c:v>
                </c:pt>
                <c:pt idx="32">
                  <c:v>0.08480517969836604</c:v>
                </c:pt>
                <c:pt idx="33">
                  <c:v>0.07116839218717574</c:v>
                </c:pt>
                <c:pt idx="34">
                  <c:v>0.07057274101117965</c:v>
                </c:pt>
                <c:pt idx="35">
                  <c:v>0.08615935130531387</c:v>
                </c:pt>
                <c:pt idx="36">
                  <c:v>0.06681269244651993</c:v>
                </c:pt>
                <c:pt idx="37">
                  <c:v>0.06385175163798856</c:v>
                </c:pt>
                <c:pt idx="38">
                  <c:v>0.05899260374659657</c:v>
                </c:pt>
                <c:pt idx="39">
                  <c:v>0.07095962443966061</c:v>
                </c:pt>
                <c:pt idx="40">
                  <c:v>0.06538252868847087</c:v>
                </c:pt>
                <c:pt idx="41">
                  <c:v>0.0685540406230359</c:v>
                </c:pt>
                <c:pt idx="42">
                  <c:v>0.06412415005249995</c:v>
                </c:pt>
                <c:pt idx="43">
                  <c:v>0.07005447643028126</c:v>
                </c:pt>
                <c:pt idx="44">
                  <c:v>0.061769314676110645</c:v>
                </c:pt>
                <c:pt idx="45">
                  <c:v>0.0678420655853531</c:v>
                </c:pt>
                <c:pt idx="46">
                  <c:v>0.059970145387680675</c:v>
                </c:pt>
                <c:pt idx="47">
                  <c:v>0.0646502958210717</c:v>
                </c:pt>
                <c:pt idx="48">
                  <c:v>0.047906133620503895</c:v>
                </c:pt>
                <c:pt idx="49">
                  <c:v>0.04685913177948103</c:v>
                </c:pt>
                <c:pt idx="50">
                  <c:v>0.0536528111033156</c:v>
                </c:pt>
                <c:pt idx="51">
                  <c:v>0.04561666229763755</c:v>
                </c:pt>
                <c:pt idx="52">
                  <c:v>0.0506753166910911</c:v>
                </c:pt>
                <c:pt idx="53">
                  <c:v>0.04897839115340832</c:v>
                </c:pt>
                <c:pt idx="54">
                  <c:v>0.04763802071332578</c:v>
                </c:pt>
                <c:pt idx="55">
                  <c:v>0.049010323831693396</c:v>
                </c:pt>
                <c:pt idx="56">
                  <c:v>0.04499446280099713</c:v>
                </c:pt>
                <c:pt idx="57">
                  <c:v>0.05241051053417836</c:v>
                </c:pt>
                <c:pt idx="58">
                  <c:v>0.046498575322403625</c:v>
                </c:pt>
                <c:pt idx="59">
                  <c:v>0.05412284269469206</c:v>
                </c:pt>
                <c:pt idx="60">
                  <c:v>0.04983554310951062</c:v>
                </c:pt>
                <c:pt idx="61">
                  <c:v>0.0488734552985108</c:v>
                </c:pt>
                <c:pt idx="62">
                  <c:v>0.05106865318740991</c:v>
                </c:pt>
                <c:pt idx="63">
                  <c:v>0.04668627016272302</c:v>
                </c:pt>
                <c:pt idx="64">
                  <c:v>0.046562952892862546</c:v>
                </c:pt>
                <c:pt idx="65">
                  <c:v>0.04086799687400083</c:v>
                </c:pt>
                <c:pt idx="66">
                  <c:v>0.041852030505132747</c:v>
                </c:pt>
                <c:pt idx="67">
                  <c:v>0.04064097933769856</c:v>
                </c:pt>
                <c:pt idx="68">
                  <c:v>0.046557873295798</c:v>
                </c:pt>
                <c:pt idx="69">
                  <c:v>0.04960374165221106</c:v>
                </c:pt>
                <c:pt idx="70">
                  <c:v>0.0582635727875264</c:v>
                </c:pt>
              </c:numCache>
            </c:numRef>
          </c:val>
          <c:smooth val="0"/>
        </c:ser>
        <c:ser>
          <c:idx val="2"/>
          <c:order val="2"/>
          <c:tx>
            <c:strRef>
              <c:f>'R&amp;M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'R&amp;M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'R&amp;M Table'!$H$3:$H$73</c:f>
              <c:numCache>
                <c:ptCount val="71"/>
                <c:pt idx="0">
                  <c:v>0.06823660194845056</c:v>
                </c:pt>
                <c:pt idx="1">
                  <c:v>0.06823660194845056</c:v>
                </c:pt>
                <c:pt idx="2">
                  <c:v>0.06823660194845056</c:v>
                </c:pt>
                <c:pt idx="3">
                  <c:v>0.06823660194845056</c:v>
                </c:pt>
                <c:pt idx="4">
                  <c:v>0.06823660194845056</c:v>
                </c:pt>
                <c:pt idx="5">
                  <c:v>0.06823660194845056</c:v>
                </c:pt>
                <c:pt idx="6">
                  <c:v>0.06823660194845056</c:v>
                </c:pt>
                <c:pt idx="7">
                  <c:v>0.06823660194845056</c:v>
                </c:pt>
                <c:pt idx="8">
                  <c:v>0.06823660194845056</c:v>
                </c:pt>
                <c:pt idx="9">
                  <c:v>0.06823660194845056</c:v>
                </c:pt>
                <c:pt idx="10">
                  <c:v>0.06823660194845056</c:v>
                </c:pt>
                <c:pt idx="11">
                  <c:v>0.06823660194845056</c:v>
                </c:pt>
                <c:pt idx="12">
                  <c:v>0.06823660194845056</c:v>
                </c:pt>
                <c:pt idx="13">
                  <c:v>0.06823660194845056</c:v>
                </c:pt>
                <c:pt idx="14">
                  <c:v>0.06823660194845056</c:v>
                </c:pt>
                <c:pt idx="15">
                  <c:v>0.06823660194845056</c:v>
                </c:pt>
                <c:pt idx="16">
                  <c:v>0.06823660194845056</c:v>
                </c:pt>
                <c:pt idx="17">
                  <c:v>0.06823660194845056</c:v>
                </c:pt>
                <c:pt idx="18">
                  <c:v>0.06823660194845056</c:v>
                </c:pt>
                <c:pt idx="19">
                  <c:v>0.06823660194845056</c:v>
                </c:pt>
                <c:pt idx="20">
                  <c:v>0.06823660194845056</c:v>
                </c:pt>
                <c:pt idx="21">
                  <c:v>0.06823660194845056</c:v>
                </c:pt>
                <c:pt idx="22">
                  <c:v>0.06823660194845056</c:v>
                </c:pt>
                <c:pt idx="23">
                  <c:v>0.06823660194845056</c:v>
                </c:pt>
                <c:pt idx="24">
                  <c:v>0.06823660194845056</c:v>
                </c:pt>
                <c:pt idx="25">
                  <c:v>0.06823660194845056</c:v>
                </c:pt>
                <c:pt idx="26">
                  <c:v>0.06823660194845056</c:v>
                </c:pt>
                <c:pt idx="27">
                  <c:v>0.06823660194845056</c:v>
                </c:pt>
                <c:pt idx="28">
                  <c:v>0.06823660194845056</c:v>
                </c:pt>
                <c:pt idx="29">
                  <c:v>0.06823660194845056</c:v>
                </c:pt>
                <c:pt idx="30">
                  <c:v>0.06823660194845056</c:v>
                </c:pt>
                <c:pt idx="31">
                  <c:v>0.06823660194845056</c:v>
                </c:pt>
                <c:pt idx="32">
                  <c:v>0.06823660194845056</c:v>
                </c:pt>
                <c:pt idx="33">
                  <c:v>0.06823660194845056</c:v>
                </c:pt>
                <c:pt idx="34">
                  <c:v>0.06823660194845056</c:v>
                </c:pt>
                <c:pt idx="35">
                  <c:v>0.06823660194845056</c:v>
                </c:pt>
                <c:pt idx="36">
                  <c:v>0.06823660194845056</c:v>
                </c:pt>
                <c:pt idx="37">
                  <c:v>0.06823660194845056</c:v>
                </c:pt>
                <c:pt idx="38">
                  <c:v>0.06823660194845056</c:v>
                </c:pt>
                <c:pt idx="39">
                  <c:v>0.06823660194845056</c:v>
                </c:pt>
                <c:pt idx="40">
                  <c:v>0.06823660194845056</c:v>
                </c:pt>
                <c:pt idx="41">
                  <c:v>0.06823660194845056</c:v>
                </c:pt>
                <c:pt idx="42">
                  <c:v>0.06823660194845056</c:v>
                </c:pt>
                <c:pt idx="43">
                  <c:v>0.06823660194845056</c:v>
                </c:pt>
                <c:pt idx="44">
                  <c:v>0.06823660194845056</c:v>
                </c:pt>
                <c:pt idx="45">
                  <c:v>0.06823660194845056</c:v>
                </c:pt>
                <c:pt idx="46">
                  <c:v>0.06823660194845056</c:v>
                </c:pt>
                <c:pt idx="47">
                  <c:v>0.06823660194845056</c:v>
                </c:pt>
                <c:pt idx="48">
                  <c:v>0.06823660194845056</c:v>
                </c:pt>
                <c:pt idx="49">
                  <c:v>0.06823660194845056</c:v>
                </c:pt>
                <c:pt idx="50">
                  <c:v>0.06823660194845056</c:v>
                </c:pt>
                <c:pt idx="51">
                  <c:v>0.06823660194845056</c:v>
                </c:pt>
                <c:pt idx="52">
                  <c:v>0.06823660194845056</c:v>
                </c:pt>
                <c:pt idx="53">
                  <c:v>0.06823660194845056</c:v>
                </c:pt>
                <c:pt idx="54">
                  <c:v>0.06823660194845056</c:v>
                </c:pt>
                <c:pt idx="55">
                  <c:v>0.06823660194845056</c:v>
                </c:pt>
                <c:pt idx="56">
                  <c:v>0.06823660194845056</c:v>
                </c:pt>
                <c:pt idx="57">
                  <c:v>0.06823660194845056</c:v>
                </c:pt>
                <c:pt idx="58">
                  <c:v>0.06823660194845056</c:v>
                </c:pt>
                <c:pt idx="59">
                  <c:v>0.06823660194845056</c:v>
                </c:pt>
                <c:pt idx="60">
                  <c:v>0.06823660194845056</c:v>
                </c:pt>
                <c:pt idx="61">
                  <c:v>0.06823660194845056</c:v>
                </c:pt>
                <c:pt idx="62">
                  <c:v>0.06823660194845056</c:v>
                </c:pt>
                <c:pt idx="63">
                  <c:v>0.06823660194845056</c:v>
                </c:pt>
                <c:pt idx="64">
                  <c:v>0.06823660194845056</c:v>
                </c:pt>
                <c:pt idx="65">
                  <c:v>0.06823660194845056</c:v>
                </c:pt>
                <c:pt idx="66">
                  <c:v>0.06823660194845056</c:v>
                </c:pt>
                <c:pt idx="67">
                  <c:v>0.06823660194845056</c:v>
                </c:pt>
                <c:pt idx="68">
                  <c:v>0.06823660194845056</c:v>
                </c:pt>
                <c:pt idx="69">
                  <c:v>0.06823660194845056</c:v>
                </c:pt>
                <c:pt idx="70">
                  <c:v>0.06823660194845056</c:v>
                </c:pt>
              </c:numCache>
            </c:numRef>
          </c:val>
          <c:smooth val="0"/>
        </c:ser>
        <c:axId val="39865487"/>
        <c:axId val="23245064"/>
      </c:lineChart>
      <c:catAx>
        <c:axId val="518594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4081822"/>
        <c:crosses val="autoZero"/>
        <c:auto val="1"/>
        <c:lblOffset val="0"/>
        <c:tickLblSkip val="2"/>
        <c:noMultiLvlLbl val="0"/>
      </c:catAx>
      <c:valAx>
        <c:axId val="6408182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859445"/>
        <c:crossesAt val="1"/>
        <c:crossBetween val="between"/>
        <c:dispUnits/>
      </c:valAx>
      <c:catAx>
        <c:axId val="39865487"/>
        <c:scaling>
          <c:orientation val="minMax"/>
        </c:scaling>
        <c:axPos val="b"/>
        <c:delete val="1"/>
        <c:majorTickMark val="out"/>
        <c:minorTickMark val="none"/>
        <c:tickLblPos val="nextTo"/>
        <c:crossAx val="23245064"/>
        <c:crosses val="autoZero"/>
        <c:auto val="1"/>
        <c:lblOffset val="100"/>
        <c:tickLblSkip val="1"/>
        <c:noMultiLvlLbl val="0"/>
      </c:catAx>
      <c:valAx>
        <c:axId val="2324506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4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39865487"/>
        <c:crosses val="max"/>
        <c:crossBetween val="between"/>
        <c:dispUnits/>
      </c:valAx>
      <c:spPr>
        <a:noFill/>
        <a:ln w="12700">
          <a:solidFill>
            <a:srgbClr val="808080"/>
          </a:solid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housing (current prices)</a:t>
            </a:r>
          </a:p>
        </c:rich>
      </c:tx>
      <c:layout>
        <c:manualLayout>
          <c:xMode val="factor"/>
          <c:yMode val="factor"/>
          <c:x val="0.001"/>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'Housing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'Housing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'Housing Table'!$G$3:$G$73</c:f>
              <c:numCache>
                <c:ptCount val="71"/>
                <c:pt idx="0">
                  <c:v>21.9746440377426</c:v>
                </c:pt>
                <c:pt idx="1">
                  <c:v>22.2649764869359</c:v>
                </c:pt>
                <c:pt idx="2">
                  <c:v>21.1068081377104</c:v>
                </c:pt>
                <c:pt idx="3">
                  <c:v>28.0316941475626</c:v>
                </c:pt>
                <c:pt idx="4">
                  <c:v>19.7117902049634</c:v>
                </c:pt>
                <c:pt idx="5">
                  <c:v>27.1900581987409</c:v>
                </c:pt>
                <c:pt idx="6">
                  <c:v>26.383855368162198</c:v>
                </c:pt>
                <c:pt idx="7">
                  <c:v>23.9196049278661</c:v>
                </c:pt>
                <c:pt idx="8">
                  <c:v>14.7163381034104</c:v>
                </c:pt>
                <c:pt idx="9">
                  <c:v>18.1396730004946</c:v>
                </c:pt>
                <c:pt idx="10">
                  <c:v>20.372487774170903</c:v>
                </c:pt>
                <c:pt idx="11">
                  <c:v>20.4420223929634</c:v>
                </c:pt>
                <c:pt idx="12">
                  <c:v>16.4206265110743</c:v>
                </c:pt>
                <c:pt idx="13">
                  <c:v>16.5806589175149</c:v>
                </c:pt>
                <c:pt idx="14">
                  <c:v>18.279702082940197</c:v>
                </c:pt>
                <c:pt idx="15">
                  <c:v>18.7230276041172</c:v>
                </c:pt>
                <c:pt idx="16">
                  <c:v>15.3612818379027</c:v>
                </c:pt>
                <c:pt idx="17">
                  <c:v>21.3346356049104</c:v>
                </c:pt>
                <c:pt idx="18">
                  <c:v>24.7569916834147</c:v>
                </c:pt>
                <c:pt idx="19">
                  <c:v>19.858955863102498</c:v>
                </c:pt>
                <c:pt idx="20">
                  <c:v>19.324981336859</c:v>
                </c:pt>
                <c:pt idx="21">
                  <c:v>21.5676786842334</c:v>
                </c:pt>
                <c:pt idx="22">
                  <c:v>19.7884948173465</c:v>
                </c:pt>
                <c:pt idx="23">
                  <c:v>26.2984957497118</c:v>
                </c:pt>
                <c:pt idx="24">
                  <c:v>20.3783318221411</c:v>
                </c:pt>
                <c:pt idx="25">
                  <c:v>21.649173166928602</c:v>
                </c:pt>
                <c:pt idx="26">
                  <c:v>18.047177535777</c:v>
                </c:pt>
                <c:pt idx="27">
                  <c:v>21.7131309370986</c:v>
                </c:pt>
                <c:pt idx="28">
                  <c:v>18.331288232143397</c:v>
                </c:pt>
                <c:pt idx="29">
                  <c:v>18.5479744518192</c:v>
                </c:pt>
                <c:pt idx="30">
                  <c:v>17.3002711553672</c:v>
                </c:pt>
                <c:pt idx="31">
                  <c:v>21.108842147434203</c:v>
                </c:pt>
                <c:pt idx="32">
                  <c:v>16.5741347791891</c:v>
                </c:pt>
                <c:pt idx="33">
                  <c:v>20.948974895756</c:v>
                </c:pt>
                <c:pt idx="34">
                  <c:v>20.8915414099001</c:v>
                </c:pt>
                <c:pt idx="35">
                  <c:v>20.858283936418</c:v>
                </c:pt>
                <c:pt idx="36">
                  <c:v>16.5847970854882</c:v>
                </c:pt>
                <c:pt idx="37">
                  <c:v>17.558460901423</c:v>
                </c:pt>
                <c:pt idx="38">
                  <c:v>18.027311188616203</c:v>
                </c:pt>
                <c:pt idx="39">
                  <c:v>18.965870938624402</c:v>
                </c:pt>
                <c:pt idx="40">
                  <c:v>13.8928279626839</c:v>
                </c:pt>
                <c:pt idx="41">
                  <c:v>14.9115953911241</c:v>
                </c:pt>
                <c:pt idx="42">
                  <c:v>13.8529968564561</c:v>
                </c:pt>
                <c:pt idx="43">
                  <c:v>15.1307117761799</c:v>
                </c:pt>
                <c:pt idx="44">
                  <c:v>12.011014504567902</c:v>
                </c:pt>
                <c:pt idx="45">
                  <c:v>10.9825770039311</c:v>
                </c:pt>
                <c:pt idx="46">
                  <c:v>10.938157596103599</c:v>
                </c:pt>
                <c:pt idx="47">
                  <c:v>12.0413724818277</c:v>
                </c:pt>
                <c:pt idx="48">
                  <c:v>10.9253278341734</c:v>
                </c:pt>
                <c:pt idx="49">
                  <c:v>11.1492790406831</c:v>
                </c:pt>
                <c:pt idx="50">
                  <c:v>10.006655726314301</c:v>
                </c:pt>
                <c:pt idx="51">
                  <c:v>10.2456808188303</c:v>
                </c:pt>
                <c:pt idx="52">
                  <c:v>11.992797040530801</c:v>
                </c:pt>
                <c:pt idx="53">
                  <c:v>11.1000818489646</c:v>
                </c:pt>
                <c:pt idx="54">
                  <c:v>11.0589623519354</c:v>
                </c:pt>
                <c:pt idx="55">
                  <c:v>12.3983727653498</c:v>
                </c:pt>
                <c:pt idx="56">
                  <c:v>10.5548068481112</c:v>
                </c:pt>
                <c:pt idx="57">
                  <c:v>11.5473847847595</c:v>
                </c:pt>
                <c:pt idx="58">
                  <c:v>12.7801895984733</c:v>
                </c:pt>
                <c:pt idx="59">
                  <c:v>14.7810217144017</c:v>
                </c:pt>
                <c:pt idx="60">
                  <c:v>18.043606854116298</c:v>
                </c:pt>
                <c:pt idx="61">
                  <c:v>13.401371557614</c:v>
                </c:pt>
                <c:pt idx="62">
                  <c:v>13.7115597498613</c:v>
                </c:pt>
                <c:pt idx="63">
                  <c:v>14.0107960734505</c:v>
                </c:pt>
                <c:pt idx="64">
                  <c:v>13.1042618531726</c:v>
                </c:pt>
                <c:pt idx="65">
                  <c:v>12.2044926573883</c:v>
                </c:pt>
                <c:pt idx="66">
                  <c:v>13.104197536158999</c:v>
                </c:pt>
                <c:pt idx="67">
                  <c:v>12.9318722952201</c:v>
                </c:pt>
                <c:pt idx="68">
                  <c:v>13.1371580129616</c:v>
                </c:pt>
                <c:pt idx="69">
                  <c:v>14.9946096148684</c:v>
                </c:pt>
                <c:pt idx="70">
                  <c:v>18.1077697800491</c:v>
                </c:pt>
              </c:numCache>
            </c:numRef>
          </c:val>
        </c:ser>
        <c:axId val="7878985"/>
        <c:axId val="3802002"/>
      </c:barChart>
      <c:lineChart>
        <c:grouping val="standard"/>
        <c:varyColors val="0"/>
        <c:ser>
          <c:idx val="0"/>
          <c:order val="0"/>
          <c:tx>
            <c:strRef>
              <c:f>'Housing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'Housing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'Housing Table'!$F$3:$F$73</c:f>
              <c:numCache>
                <c:ptCount val="71"/>
                <c:pt idx="0">
                  <c:v>0.08254484234881235</c:v>
                </c:pt>
                <c:pt idx="1">
                  <c:v>0.0815736624937448</c:v>
                </c:pt>
                <c:pt idx="2">
                  <c:v>0.08016885404776987</c:v>
                </c:pt>
                <c:pt idx="3">
                  <c:v>0.10659848758342995</c:v>
                </c:pt>
                <c:pt idx="4">
                  <c:v>0.07595372846258869</c:v>
                </c:pt>
                <c:pt idx="5">
                  <c:v>0.09681233532588647</c:v>
                </c:pt>
                <c:pt idx="6">
                  <c:v>0.09500510671216013</c:v>
                </c:pt>
                <c:pt idx="7">
                  <c:v>0.0831676407594783</c:v>
                </c:pt>
                <c:pt idx="8">
                  <c:v>0.053991522248144144</c:v>
                </c:pt>
                <c:pt idx="9">
                  <c:v>0.05799745384686479</c:v>
                </c:pt>
                <c:pt idx="10">
                  <c:v>0.061568059300005494</c:v>
                </c:pt>
                <c:pt idx="11">
                  <c:v>0.06260853963977286</c:v>
                </c:pt>
                <c:pt idx="12">
                  <c:v>0.05204307364928232</c:v>
                </c:pt>
                <c:pt idx="13">
                  <c:v>0.04980947042037655</c:v>
                </c:pt>
                <c:pt idx="14">
                  <c:v>0.05514226504731297</c:v>
                </c:pt>
                <c:pt idx="15">
                  <c:v>0.0561951091923939</c:v>
                </c:pt>
                <c:pt idx="16">
                  <c:v>0.04581349496297428</c:v>
                </c:pt>
                <c:pt idx="17">
                  <c:v>0.055131617065776024</c:v>
                </c:pt>
                <c:pt idx="18">
                  <c:v>0.06379406483402038</c:v>
                </c:pt>
                <c:pt idx="19">
                  <c:v>0.05458435949391988</c:v>
                </c:pt>
                <c:pt idx="20">
                  <c:v>0.047230824551233085</c:v>
                </c:pt>
                <c:pt idx="21">
                  <c:v>0.05302484576489019</c:v>
                </c:pt>
                <c:pt idx="22">
                  <c:v>0.049915878430248146</c:v>
                </c:pt>
                <c:pt idx="23">
                  <c:v>0.06191995602853495</c:v>
                </c:pt>
                <c:pt idx="24">
                  <c:v>0.04829716338023932</c:v>
                </c:pt>
                <c:pt idx="25">
                  <c:v>0.05069379997387386</c:v>
                </c:pt>
                <c:pt idx="26">
                  <c:v>0.047480568102519737</c:v>
                </c:pt>
                <c:pt idx="27">
                  <c:v>0.05883831607378784</c:v>
                </c:pt>
                <c:pt idx="28">
                  <c:v>0.052559002344618196</c:v>
                </c:pt>
                <c:pt idx="29">
                  <c:v>0.05091663796857639</c:v>
                </c:pt>
                <c:pt idx="30">
                  <c:v>0.05737570695540585</c:v>
                </c:pt>
                <c:pt idx="31">
                  <c:v>0.07007975271038971</c:v>
                </c:pt>
                <c:pt idx="32">
                  <c:v>0.057184030225756584</c:v>
                </c:pt>
                <c:pt idx="33">
                  <c:v>0.06769448419109074</c:v>
                </c:pt>
                <c:pt idx="34">
                  <c:v>0.0667098783570314</c:v>
                </c:pt>
                <c:pt idx="35">
                  <c:v>0.06840666537792255</c:v>
                </c:pt>
                <c:pt idx="36">
                  <c:v>0.05719014200709588</c:v>
                </c:pt>
                <c:pt idx="37">
                  <c:v>0.06052524763537555</c:v>
                </c:pt>
                <c:pt idx="38">
                  <c:v>0.06470880000171424</c:v>
                </c:pt>
                <c:pt idx="39">
                  <c:v>0.07037150459085281</c:v>
                </c:pt>
                <c:pt idx="40">
                  <c:v>0.06251338247491584</c:v>
                </c:pt>
                <c:pt idx="41">
                  <c:v>0.06718753241868289</c:v>
                </c:pt>
                <c:pt idx="42">
                  <c:v>0.06580835115755627</c:v>
                </c:pt>
                <c:pt idx="43">
                  <c:v>0.06694946829549273</c:v>
                </c:pt>
                <c:pt idx="44">
                  <c:v>0.059254985977888475</c:v>
                </c:pt>
                <c:pt idx="45">
                  <c:v>0.05894977490689889</c:v>
                </c:pt>
                <c:pt idx="46">
                  <c:v>0.0589660446761454</c:v>
                </c:pt>
                <c:pt idx="47">
                  <c:v>0.059952627575359206</c:v>
                </c:pt>
                <c:pt idx="48">
                  <c:v>0.05607268027937518</c:v>
                </c:pt>
                <c:pt idx="49">
                  <c:v>0.058613795244153194</c:v>
                </c:pt>
                <c:pt idx="50">
                  <c:v>0.053323474545729097</c:v>
                </c:pt>
                <c:pt idx="51">
                  <c:v>0.05564551891900885</c:v>
                </c:pt>
                <c:pt idx="52">
                  <c:v>0.06442721218750999</c:v>
                </c:pt>
                <c:pt idx="53">
                  <c:v>0.058037607300499026</c:v>
                </c:pt>
                <c:pt idx="54">
                  <c:v>0.058640524778004514</c:v>
                </c:pt>
                <c:pt idx="55">
                  <c:v>0.058043836319822836</c:v>
                </c:pt>
                <c:pt idx="56">
                  <c:v>0.05216771642129369</c:v>
                </c:pt>
                <c:pt idx="57">
                  <c:v>0.05108762838059615</c:v>
                </c:pt>
                <c:pt idx="58">
                  <c:v>0.05783813969445368</c:v>
                </c:pt>
                <c:pt idx="59">
                  <c:v>0.06221290779440692</c:v>
                </c:pt>
                <c:pt idx="60">
                  <c:v>0.06247371526984203</c:v>
                </c:pt>
                <c:pt idx="61">
                  <c:v>0.05120187076495086</c:v>
                </c:pt>
                <c:pt idx="62">
                  <c:v>0.05548384168554854</c:v>
                </c:pt>
                <c:pt idx="63">
                  <c:v>0.05222452737079815</c:v>
                </c:pt>
                <c:pt idx="64">
                  <c:v>0.047381069435627886</c:v>
                </c:pt>
                <c:pt idx="65">
                  <c:v>0.04318000752988394</c:v>
                </c:pt>
                <c:pt idx="66">
                  <c:v>0.04593436408361782</c:v>
                </c:pt>
                <c:pt idx="67">
                  <c:v>0.04444364676743419</c:v>
                </c:pt>
                <c:pt idx="68">
                  <c:v>0.04857561932767428</c:v>
                </c:pt>
                <c:pt idx="69">
                  <c:v>0.04999374494946622</c:v>
                </c:pt>
                <c:pt idx="70">
                  <c:v>0.055499848140071084</c:v>
                </c:pt>
              </c:numCache>
            </c:numRef>
          </c:val>
          <c:smooth val="0"/>
        </c:ser>
        <c:ser>
          <c:idx val="2"/>
          <c:order val="2"/>
          <c:tx>
            <c:strRef>
              <c:f>'Housing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'Housing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'Housing Table'!$H$3:$H$73</c:f>
              <c:numCache>
                <c:ptCount val="71"/>
                <c:pt idx="0">
                  <c:v>0.060260178694835825</c:v>
                </c:pt>
                <c:pt idx="1">
                  <c:v>0.060260178694835825</c:v>
                </c:pt>
                <c:pt idx="2">
                  <c:v>0.060260178694835825</c:v>
                </c:pt>
                <c:pt idx="3">
                  <c:v>0.060260178694835825</c:v>
                </c:pt>
                <c:pt idx="4">
                  <c:v>0.060260178694835825</c:v>
                </c:pt>
                <c:pt idx="5">
                  <c:v>0.060260178694835825</c:v>
                </c:pt>
                <c:pt idx="6">
                  <c:v>0.060260178694835825</c:v>
                </c:pt>
                <c:pt idx="7">
                  <c:v>0.060260178694835825</c:v>
                </c:pt>
                <c:pt idx="8">
                  <c:v>0.060260178694835825</c:v>
                </c:pt>
                <c:pt idx="9">
                  <c:v>0.060260178694835825</c:v>
                </c:pt>
                <c:pt idx="10">
                  <c:v>0.060260178694835825</c:v>
                </c:pt>
                <c:pt idx="11">
                  <c:v>0.060260178694835825</c:v>
                </c:pt>
                <c:pt idx="12">
                  <c:v>0.060260178694835825</c:v>
                </c:pt>
                <c:pt idx="13">
                  <c:v>0.060260178694835825</c:v>
                </c:pt>
                <c:pt idx="14">
                  <c:v>0.060260178694835825</c:v>
                </c:pt>
                <c:pt idx="15">
                  <c:v>0.060260178694835825</c:v>
                </c:pt>
                <c:pt idx="16">
                  <c:v>0.060260178694835825</c:v>
                </c:pt>
                <c:pt idx="17">
                  <c:v>0.060260178694835825</c:v>
                </c:pt>
                <c:pt idx="18">
                  <c:v>0.060260178694835825</c:v>
                </c:pt>
                <c:pt idx="19">
                  <c:v>0.060260178694835825</c:v>
                </c:pt>
                <c:pt idx="20">
                  <c:v>0.060260178694835825</c:v>
                </c:pt>
                <c:pt idx="21">
                  <c:v>0.060260178694835825</c:v>
                </c:pt>
                <c:pt idx="22">
                  <c:v>0.060260178694835825</c:v>
                </c:pt>
                <c:pt idx="23">
                  <c:v>0.060260178694835825</c:v>
                </c:pt>
                <c:pt idx="24">
                  <c:v>0.060260178694835825</c:v>
                </c:pt>
                <c:pt idx="25">
                  <c:v>0.060260178694835825</c:v>
                </c:pt>
                <c:pt idx="26">
                  <c:v>0.060260178694835825</c:v>
                </c:pt>
                <c:pt idx="27">
                  <c:v>0.060260178694835825</c:v>
                </c:pt>
                <c:pt idx="28">
                  <c:v>0.060260178694835825</c:v>
                </c:pt>
                <c:pt idx="29">
                  <c:v>0.060260178694835825</c:v>
                </c:pt>
                <c:pt idx="30">
                  <c:v>0.060260178694835825</c:v>
                </c:pt>
                <c:pt idx="31">
                  <c:v>0.060260178694835825</c:v>
                </c:pt>
                <c:pt idx="32">
                  <c:v>0.060260178694835825</c:v>
                </c:pt>
                <c:pt idx="33">
                  <c:v>0.060260178694835825</c:v>
                </c:pt>
                <c:pt idx="34">
                  <c:v>0.060260178694835825</c:v>
                </c:pt>
                <c:pt idx="35">
                  <c:v>0.060260178694835825</c:v>
                </c:pt>
                <c:pt idx="36">
                  <c:v>0.060260178694835825</c:v>
                </c:pt>
                <c:pt idx="37">
                  <c:v>0.060260178694835825</c:v>
                </c:pt>
                <c:pt idx="38">
                  <c:v>0.060260178694835825</c:v>
                </c:pt>
                <c:pt idx="39">
                  <c:v>0.060260178694835825</c:v>
                </c:pt>
                <c:pt idx="40">
                  <c:v>0.060260178694835825</c:v>
                </c:pt>
                <c:pt idx="41">
                  <c:v>0.060260178694835825</c:v>
                </c:pt>
                <c:pt idx="42">
                  <c:v>0.060260178694835825</c:v>
                </c:pt>
                <c:pt idx="43">
                  <c:v>0.060260178694835825</c:v>
                </c:pt>
                <c:pt idx="44">
                  <c:v>0.060260178694835825</c:v>
                </c:pt>
                <c:pt idx="45">
                  <c:v>0.060260178694835825</c:v>
                </c:pt>
                <c:pt idx="46">
                  <c:v>0.060260178694835825</c:v>
                </c:pt>
                <c:pt idx="47">
                  <c:v>0.060260178694835825</c:v>
                </c:pt>
                <c:pt idx="48">
                  <c:v>0.060260178694835825</c:v>
                </c:pt>
                <c:pt idx="49">
                  <c:v>0.060260178694835825</c:v>
                </c:pt>
                <c:pt idx="50">
                  <c:v>0.060260178694835825</c:v>
                </c:pt>
                <c:pt idx="51">
                  <c:v>0.060260178694835825</c:v>
                </c:pt>
                <c:pt idx="52">
                  <c:v>0.060260178694835825</c:v>
                </c:pt>
                <c:pt idx="53">
                  <c:v>0.060260178694835825</c:v>
                </c:pt>
                <c:pt idx="54">
                  <c:v>0.060260178694835825</c:v>
                </c:pt>
                <c:pt idx="55">
                  <c:v>0.060260178694835825</c:v>
                </c:pt>
                <c:pt idx="56">
                  <c:v>0.060260178694835825</c:v>
                </c:pt>
                <c:pt idx="57">
                  <c:v>0.060260178694835825</c:v>
                </c:pt>
                <c:pt idx="58">
                  <c:v>0.060260178694835825</c:v>
                </c:pt>
                <c:pt idx="59">
                  <c:v>0.060260178694835825</c:v>
                </c:pt>
                <c:pt idx="60">
                  <c:v>0.060260178694835825</c:v>
                </c:pt>
                <c:pt idx="61">
                  <c:v>0.060260178694835825</c:v>
                </c:pt>
                <c:pt idx="62">
                  <c:v>0.060260178694835825</c:v>
                </c:pt>
                <c:pt idx="63">
                  <c:v>0.060260178694835825</c:v>
                </c:pt>
                <c:pt idx="64">
                  <c:v>0.060260178694835825</c:v>
                </c:pt>
                <c:pt idx="65">
                  <c:v>0.060260178694835825</c:v>
                </c:pt>
                <c:pt idx="66">
                  <c:v>0.060260178694835825</c:v>
                </c:pt>
                <c:pt idx="67">
                  <c:v>0.060260178694835825</c:v>
                </c:pt>
                <c:pt idx="68">
                  <c:v>0.060260178694835825</c:v>
                </c:pt>
                <c:pt idx="69">
                  <c:v>0.060260178694835825</c:v>
                </c:pt>
                <c:pt idx="70">
                  <c:v>0.060260178694835825</c:v>
                </c:pt>
              </c:numCache>
            </c:numRef>
          </c:val>
          <c:smooth val="0"/>
        </c:ser>
        <c:axId val="34218019"/>
        <c:axId val="39526716"/>
      </c:lineChart>
      <c:catAx>
        <c:axId val="78789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802002"/>
        <c:crosses val="autoZero"/>
        <c:auto val="1"/>
        <c:lblOffset val="0"/>
        <c:tickLblSkip val="2"/>
        <c:noMultiLvlLbl val="0"/>
      </c:catAx>
      <c:valAx>
        <c:axId val="380200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878985"/>
        <c:crossesAt val="1"/>
        <c:crossBetween val="between"/>
        <c:dispUnits/>
      </c:valAx>
      <c:catAx>
        <c:axId val="34218019"/>
        <c:scaling>
          <c:orientation val="minMax"/>
        </c:scaling>
        <c:axPos val="b"/>
        <c:delete val="1"/>
        <c:majorTickMark val="out"/>
        <c:minorTickMark val="none"/>
        <c:tickLblPos val="nextTo"/>
        <c:crossAx val="39526716"/>
        <c:crosses val="autoZero"/>
        <c:auto val="1"/>
        <c:lblOffset val="100"/>
        <c:tickLblSkip val="1"/>
        <c:noMultiLvlLbl val="0"/>
      </c:catAx>
      <c:valAx>
        <c:axId val="3952671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4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34218019"/>
        <c:crosses val="max"/>
        <c:crossBetween val="between"/>
        <c:dispUnits/>
      </c:valAx>
      <c:spPr>
        <a:noFill/>
        <a:ln w="12700">
          <a:solidFill>
            <a:srgbClr val="808080"/>
          </a:solid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infrastructure (current prices)</a:t>
            </a:r>
          </a:p>
        </c:rich>
      </c:tx>
      <c:layout>
        <c:manualLayout>
          <c:xMode val="factor"/>
          <c:yMode val="factor"/>
          <c:x val="0.001"/>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'Infrastructure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'Infrastructure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'Infrastructure Table'!$G$3:$G$73</c:f>
              <c:numCache>
                <c:ptCount val="71"/>
                <c:pt idx="0">
                  <c:v>6.32930261121712</c:v>
                </c:pt>
                <c:pt idx="1">
                  <c:v>3.8382231360065298</c:v>
                </c:pt>
                <c:pt idx="2">
                  <c:v>4.94262363089321</c:v>
                </c:pt>
                <c:pt idx="3">
                  <c:v>6.9114876411825295</c:v>
                </c:pt>
                <c:pt idx="4">
                  <c:v>8.33167448087568</c:v>
                </c:pt>
                <c:pt idx="5">
                  <c:v>8.34438618998838</c:v>
                </c:pt>
                <c:pt idx="6">
                  <c:v>8.72715357411297</c:v>
                </c:pt>
                <c:pt idx="7">
                  <c:v>7.50007722977599</c:v>
                </c:pt>
                <c:pt idx="8">
                  <c:v>7.023504592147081</c:v>
                </c:pt>
                <c:pt idx="9">
                  <c:v>8.34714379451824</c:v>
                </c:pt>
                <c:pt idx="10">
                  <c:v>6.83694011724632</c:v>
                </c:pt>
                <c:pt idx="11">
                  <c:v>6.43795462962592</c:v>
                </c:pt>
                <c:pt idx="12">
                  <c:v>6.57372467178532</c:v>
                </c:pt>
                <c:pt idx="13">
                  <c:v>6.80583121333345</c:v>
                </c:pt>
                <c:pt idx="14">
                  <c:v>5.68687066939276</c:v>
                </c:pt>
                <c:pt idx="15">
                  <c:v>9.67114653242818</c:v>
                </c:pt>
                <c:pt idx="16">
                  <c:v>6.7385966102895996</c:v>
                </c:pt>
                <c:pt idx="17">
                  <c:v>5.14955199863094</c:v>
                </c:pt>
                <c:pt idx="18">
                  <c:v>7.087006651541469</c:v>
                </c:pt>
                <c:pt idx="19">
                  <c:v>8.01586526147091</c:v>
                </c:pt>
                <c:pt idx="20">
                  <c:v>7.22276076451781</c:v>
                </c:pt>
                <c:pt idx="21">
                  <c:v>8.698153844411289</c:v>
                </c:pt>
                <c:pt idx="22">
                  <c:v>11.6015663742397</c:v>
                </c:pt>
                <c:pt idx="23">
                  <c:v>10.1735355962802</c:v>
                </c:pt>
                <c:pt idx="24">
                  <c:v>9.82264373159</c:v>
                </c:pt>
                <c:pt idx="25">
                  <c:v>11.0282900515544</c:v>
                </c:pt>
                <c:pt idx="26">
                  <c:v>14.046763645959201</c:v>
                </c:pt>
                <c:pt idx="27">
                  <c:v>13.026134571293</c:v>
                </c:pt>
                <c:pt idx="28">
                  <c:v>10.0031850225159</c:v>
                </c:pt>
                <c:pt idx="29">
                  <c:v>11.4191291331307</c:v>
                </c:pt>
                <c:pt idx="30">
                  <c:v>13.2334677619368</c:v>
                </c:pt>
                <c:pt idx="31">
                  <c:v>17.281341737765302</c:v>
                </c:pt>
                <c:pt idx="32">
                  <c:v>15.7417076336762</c:v>
                </c:pt>
                <c:pt idx="33">
                  <c:v>16.7380255438344</c:v>
                </c:pt>
                <c:pt idx="34">
                  <c:v>17.8842765893585</c:v>
                </c:pt>
                <c:pt idx="35">
                  <c:v>17.824592883338102</c:v>
                </c:pt>
                <c:pt idx="36">
                  <c:v>13.873431586293998</c:v>
                </c:pt>
                <c:pt idx="37">
                  <c:v>12.853953438176301</c:v>
                </c:pt>
                <c:pt idx="38">
                  <c:v>14.922635009500901</c:v>
                </c:pt>
                <c:pt idx="39">
                  <c:v>13.5435875441219</c:v>
                </c:pt>
                <c:pt idx="40">
                  <c:v>12.5447510393924</c:v>
                </c:pt>
                <c:pt idx="41">
                  <c:v>12.4462518839203</c:v>
                </c:pt>
                <c:pt idx="42">
                  <c:v>16.3963667912572</c:v>
                </c:pt>
                <c:pt idx="43">
                  <c:v>15.072418050651</c:v>
                </c:pt>
                <c:pt idx="44">
                  <c:v>16.4745141004827</c:v>
                </c:pt>
                <c:pt idx="45">
                  <c:v>12.6945524873805</c:v>
                </c:pt>
                <c:pt idx="46">
                  <c:v>14.945882275283699</c:v>
                </c:pt>
                <c:pt idx="47">
                  <c:v>14.3310304962079</c:v>
                </c:pt>
                <c:pt idx="48">
                  <c:v>15.4775159172599</c:v>
                </c:pt>
                <c:pt idx="49">
                  <c:v>13.3187579806375</c:v>
                </c:pt>
                <c:pt idx="50">
                  <c:v>14.129637605010501</c:v>
                </c:pt>
                <c:pt idx="51">
                  <c:v>18.519427901047</c:v>
                </c:pt>
                <c:pt idx="52">
                  <c:v>11.708423997809701</c:v>
                </c:pt>
                <c:pt idx="53">
                  <c:v>11.9449355081697</c:v>
                </c:pt>
                <c:pt idx="54">
                  <c:v>11.2194555602852</c:v>
                </c:pt>
                <c:pt idx="55">
                  <c:v>11.268833074377401</c:v>
                </c:pt>
                <c:pt idx="56">
                  <c:v>13.490725243616401</c:v>
                </c:pt>
                <c:pt idx="57">
                  <c:v>12.0722159808505</c:v>
                </c:pt>
                <c:pt idx="58">
                  <c:v>13.3238326130245</c:v>
                </c:pt>
                <c:pt idx="59">
                  <c:v>20.3717517121527</c:v>
                </c:pt>
                <c:pt idx="60">
                  <c:v>19.5230354604406</c:v>
                </c:pt>
                <c:pt idx="61">
                  <c:v>20.0747224884055</c:v>
                </c:pt>
                <c:pt idx="62">
                  <c:v>15.550330134709698</c:v>
                </c:pt>
                <c:pt idx="63">
                  <c:v>16.7304867158356</c:v>
                </c:pt>
                <c:pt idx="64">
                  <c:v>18.5579738848059</c:v>
                </c:pt>
                <c:pt idx="65">
                  <c:v>13.390211856276899</c:v>
                </c:pt>
                <c:pt idx="66">
                  <c:v>11.6014917277824</c:v>
                </c:pt>
                <c:pt idx="67">
                  <c:v>7.400563676997191</c:v>
                </c:pt>
                <c:pt idx="68">
                  <c:v>9.593576918631829</c:v>
                </c:pt>
                <c:pt idx="69">
                  <c:v>11.9007061037754</c:v>
                </c:pt>
                <c:pt idx="70">
                  <c:v>19.530137338169002</c:v>
                </c:pt>
              </c:numCache>
            </c:numRef>
          </c:val>
        </c:ser>
        <c:axId val="20196125"/>
        <c:axId val="47547398"/>
      </c:barChart>
      <c:lineChart>
        <c:grouping val="standard"/>
        <c:varyColors val="0"/>
        <c:ser>
          <c:idx val="0"/>
          <c:order val="0"/>
          <c:tx>
            <c:strRef>
              <c:f>'Infrastructure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'Infrastructure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'Infrastructure Table'!$F$3:$F$73</c:f>
              <c:numCache>
                <c:ptCount val="71"/>
                <c:pt idx="0">
                  <c:v>0.09864463050734734</c:v>
                </c:pt>
                <c:pt idx="1">
                  <c:v>0.09156181047296734</c:v>
                </c:pt>
                <c:pt idx="2">
                  <c:v>0.09763626438692354</c:v>
                </c:pt>
                <c:pt idx="3">
                  <c:v>0.10406649012425674</c:v>
                </c:pt>
                <c:pt idx="4">
                  <c:v>0.13567467306469425</c:v>
                </c:pt>
                <c:pt idx="5">
                  <c:v>0.12208909989695087</c:v>
                </c:pt>
                <c:pt idx="6">
                  <c:v>0.11143765411170038</c:v>
                </c:pt>
                <c:pt idx="7">
                  <c:v>0.09707619869435928</c:v>
                </c:pt>
                <c:pt idx="8">
                  <c:v>0.08785031253015615</c:v>
                </c:pt>
                <c:pt idx="9">
                  <c:v>0.09901504490631945</c:v>
                </c:pt>
                <c:pt idx="10">
                  <c:v>0.08196950062025865</c:v>
                </c:pt>
                <c:pt idx="11">
                  <c:v>0.08452500312978659</c:v>
                </c:pt>
                <c:pt idx="12">
                  <c:v>0.08101248170797384</c:v>
                </c:pt>
                <c:pt idx="13">
                  <c:v>0.08787662448300103</c:v>
                </c:pt>
                <c:pt idx="14">
                  <c:v>0.07576254548188402</c:v>
                </c:pt>
                <c:pt idx="15">
                  <c:v>0.11999329014170004</c:v>
                </c:pt>
                <c:pt idx="16">
                  <c:v>0.0636737394734387</c:v>
                </c:pt>
                <c:pt idx="17">
                  <c:v>0.06234082444844538</c:v>
                </c:pt>
                <c:pt idx="18">
                  <c:v>0.06782209018801769</c:v>
                </c:pt>
                <c:pt idx="19">
                  <c:v>0.08503803563097839</c:v>
                </c:pt>
                <c:pt idx="20">
                  <c:v>0.07452819315111324</c:v>
                </c:pt>
                <c:pt idx="21">
                  <c:v>0.08470644731430803</c:v>
                </c:pt>
                <c:pt idx="22">
                  <c:v>0.08837220063604576</c:v>
                </c:pt>
                <c:pt idx="23">
                  <c:v>0.10034798951692596</c:v>
                </c:pt>
                <c:pt idx="24">
                  <c:v>0.07680403158833772</c:v>
                </c:pt>
                <c:pt idx="25">
                  <c:v>0.07905018574735409</c:v>
                </c:pt>
                <c:pt idx="26">
                  <c:v>0.09688939059086289</c:v>
                </c:pt>
                <c:pt idx="27">
                  <c:v>0.08729771520699064</c:v>
                </c:pt>
                <c:pt idx="28">
                  <c:v>0.05849288803046059</c:v>
                </c:pt>
                <c:pt idx="29">
                  <c:v>0.07132416380066767</c:v>
                </c:pt>
                <c:pt idx="30">
                  <c:v>0.07928803931407602</c:v>
                </c:pt>
                <c:pt idx="31">
                  <c:v>0.09725299495414857</c:v>
                </c:pt>
                <c:pt idx="32">
                  <c:v>0.08706933701033066</c:v>
                </c:pt>
                <c:pt idx="33">
                  <c:v>0.0929183905761495</c:v>
                </c:pt>
                <c:pt idx="34">
                  <c:v>0.10502410491529839</c:v>
                </c:pt>
                <c:pt idx="35">
                  <c:v>0.10923547897796097</c:v>
                </c:pt>
                <c:pt idx="36">
                  <c:v>0.08884223845970839</c:v>
                </c:pt>
                <c:pt idx="37">
                  <c:v>0.09627225451455336</c:v>
                </c:pt>
                <c:pt idx="38">
                  <c:v>0.09860148014501474</c:v>
                </c:pt>
                <c:pt idx="39">
                  <c:v>0.11176704603267104</c:v>
                </c:pt>
                <c:pt idx="40">
                  <c:v>0.09985266563144386</c:v>
                </c:pt>
                <c:pt idx="41">
                  <c:v>0.09836728275858503</c:v>
                </c:pt>
                <c:pt idx="42">
                  <c:v>0.109579061780093</c:v>
                </c:pt>
                <c:pt idx="43">
                  <c:v>0.10177761683185904</c:v>
                </c:pt>
                <c:pt idx="44">
                  <c:v>0.08466531531142693</c:v>
                </c:pt>
                <c:pt idx="45">
                  <c:v>0.08581782797374177</c:v>
                </c:pt>
                <c:pt idx="46">
                  <c:v>0.10051734724790787</c:v>
                </c:pt>
                <c:pt idx="47">
                  <c:v>0.09747822938624248</c:v>
                </c:pt>
                <c:pt idx="48">
                  <c:v>0.0971754866467342</c:v>
                </c:pt>
                <c:pt idx="49">
                  <c:v>0.09232241547131283</c:v>
                </c:pt>
                <c:pt idx="50">
                  <c:v>0.09723515774103325</c:v>
                </c:pt>
                <c:pt idx="51">
                  <c:v>0.12128437344449008</c:v>
                </c:pt>
                <c:pt idx="52">
                  <c:v>0.07686196734485803</c:v>
                </c:pt>
                <c:pt idx="53">
                  <c:v>0.08428703944596827</c:v>
                </c:pt>
                <c:pt idx="54">
                  <c:v>0.08198254114812463</c:v>
                </c:pt>
                <c:pt idx="55">
                  <c:v>0.07990268375256705</c:v>
                </c:pt>
                <c:pt idx="56">
                  <c:v>0.08222586523885819</c:v>
                </c:pt>
                <c:pt idx="57">
                  <c:v>0.08280353178665155</c:v>
                </c:pt>
                <c:pt idx="58">
                  <c:v>0.09494624423676404</c:v>
                </c:pt>
                <c:pt idx="59">
                  <c:v>0.13560440343918737</c:v>
                </c:pt>
                <c:pt idx="60">
                  <c:v>0.10352557348622182</c:v>
                </c:pt>
                <c:pt idx="61">
                  <c:v>0.11273338621844765</c:v>
                </c:pt>
                <c:pt idx="62">
                  <c:v>0.09241928988122364</c:v>
                </c:pt>
                <c:pt idx="63">
                  <c:v>0.09282479523933017</c:v>
                </c:pt>
                <c:pt idx="64">
                  <c:v>0.11346038263530296</c:v>
                </c:pt>
                <c:pt idx="65">
                  <c:v>0.08181180447094488</c:v>
                </c:pt>
                <c:pt idx="66">
                  <c:v>0.06866625560444312</c:v>
                </c:pt>
                <c:pt idx="67">
                  <c:v>0.04744303456339266</c:v>
                </c:pt>
                <c:pt idx="68">
                  <c:v>0.06487021130352436</c:v>
                </c:pt>
                <c:pt idx="69">
                  <c:v>0.07604510806298857</c:v>
                </c:pt>
                <c:pt idx="70">
                  <c:v>0.11376746950017243</c:v>
                </c:pt>
              </c:numCache>
            </c:numRef>
          </c:val>
          <c:smooth val="0"/>
        </c:ser>
        <c:ser>
          <c:idx val="2"/>
          <c:order val="2"/>
          <c:tx>
            <c:strRef>
              <c:f>'Infrastructure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'Infrastructure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'Infrastructure Table'!$H$3:$H$73</c:f>
              <c:numCache>
                <c:ptCount val="71"/>
                <c:pt idx="0">
                  <c:v>0.09139482546525435</c:v>
                </c:pt>
                <c:pt idx="1">
                  <c:v>0.09139482546525435</c:v>
                </c:pt>
                <c:pt idx="2">
                  <c:v>0.09139482546525435</c:v>
                </c:pt>
                <c:pt idx="3">
                  <c:v>0.09139482546525435</c:v>
                </c:pt>
                <c:pt idx="4">
                  <c:v>0.09139482546525435</c:v>
                </c:pt>
                <c:pt idx="5">
                  <c:v>0.09139482546525435</c:v>
                </c:pt>
                <c:pt idx="6">
                  <c:v>0.09139482546525435</c:v>
                </c:pt>
                <c:pt idx="7">
                  <c:v>0.09139482546525435</c:v>
                </c:pt>
                <c:pt idx="8">
                  <c:v>0.09139482546525435</c:v>
                </c:pt>
                <c:pt idx="9">
                  <c:v>0.09139482546525435</c:v>
                </c:pt>
                <c:pt idx="10">
                  <c:v>0.09139482546525435</c:v>
                </c:pt>
                <c:pt idx="11">
                  <c:v>0.09139482546525435</c:v>
                </c:pt>
                <c:pt idx="12">
                  <c:v>0.09139482546525435</c:v>
                </c:pt>
                <c:pt idx="13">
                  <c:v>0.09139482546525435</c:v>
                </c:pt>
                <c:pt idx="14">
                  <c:v>0.09139482546525435</c:v>
                </c:pt>
                <c:pt idx="15">
                  <c:v>0.09139482546525435</c:v>
                </c:pt>
                <c:pt idx="16">
                  <c:v>0.09139482546525435</c:v>
                </c:pt>
                <c:pt idx="17">
                  <c:v>0.09139482546525435</c:v>
                </c:pt>
                <c:pt idx="18">
                  <c:v>0.09139482546525435</c:v>
                </c:pt>
                <c:pt idx="19">
                  <c:v>0.09139482546525435</c:v>
                </c:pt>
                <c:pt idx="20">
                  <c:v>0.09139482546525435</c:v>
                </c:pt>
                <c:pt idx="21">
                  <c:v>0.09139482546525435</c:v>
                </c:pt>
                <c:pt idx="22">
                  <c:v>0.09139482546525435</c:v>
                </c:pt>
                <c:pt idx="23">
                  <c:v>0.09139482546525435</c:v>
                </c:pt>
                <c:pt idx="24">
                  <c:v>0.09139482546525435</c:v>
                </c:pt>
                <c:pt idx="25">
                  <c:v>0.09139482546525435</c:v>
                </c:pt>
                <c:pt idx="26">
                  <c:v>0.09139482546525435</c:v>
                </c:pt>
                <c:pt idx="27">
                  <c:v>0.09139482546525435</c:v>
                </c:pt>
                <c:pt idx="28">
                  <c:v>0.09139482546525435</c:v>
                </c:pt>
                <c:pt idx="29">
                  <c:v>0.09139482546525435</c:v>
                </c:pt>
                <c:pt idx="30">
                  <c:v>0.09139482546525435</c:v>
                </c:pt>
                <c:pt idx="31">
                  <c:v>0.09139482546525435</c:v>
                </c:pt>
                <c:pt idx="32">
                  <c:v>0.09139482546525435</c:v>
                </c:pt>
                <c:pt idx="33">
                  <c:v>0.09139482546525435</c:v>
                </c:pt>
                <c:pt idx="34">
                  <c:v>0.09139482546525435</c:v>
                </c:pt>
                <c:pt idx="35">
                  <c:v>0.09139482546525435</c:v>
                </c:pt>
                <c:pt idx="36">
                  <c:v>0.09139482546525435</c:v>
                </c:pt>
                <c:pt idx="37">
                  <c:v>0.09139482546525435</c:v>
                </c:pt>
                <c:pt idx="38">
                  <c:v>0.09139482546525435</c:v>
                </c:pt>
                <c:pt idx="39">
                  <c:v>0.09139482546525435</c:v>
                </c:pt>
                <c:pt idx="40">
                  <c:v>0.09139482546525435</c:v>
                </c:pt>
                <c:pt idx="41">
                  <c:v>0.09139482546525435</c:v>
                </c:pt>
                <c:pt idx="42">
                  <c:v>0.09139482546525435</c:v>
                </c:pt>
                <c:pt idx="43">
                  <c:v>0.09139482546525435</c:v>
                </c:pt>
                <c:pt idx="44">
                  <c:v>0.09139482546525435</c:v>
                </c:pt>
                <c:pt idx="45">
                  <c:v>0.09139482546525435</c:v>
                </c:pt>
                <c:pt idx="46">
                  <c:v>0.09139482546525435</c:v>
                </c:pt>
                <c:pt idx="47">
                  <c:v>0.09139482546525435</c:v>
                </c:pt>
                <c:pt idx="48">
                  <c:v>0.09139482546525435</c:v>
                </c:pt>
                <c:pt idx="49">
                  <c:v>0.09139482546525435</c:v>
                </c:pt>
                <c:pt idx="50">
                  <c:v>0.09139482546525435</c:v>
                </c:pt>
                <c:pt idx="51">
                  <c:v>0.09139482546525435</c:v>
                </c:pt>
                <c:pt idx="52">
                  <c:v>0.09139482546525435</c:v>
                </c:pt>
                <c:pt idx="53">
                  <c:v>0.09139482546525435</c:v>
                </c:pt>
                <c:pt idx="54">
                  <c:v>0.09139482546525435</c:v>
                </c:pt>
                <c:pt idx="55">
                  <c:v>0.09139482546525435</c:v>
                </c:pt>
                <c:pt idx="56">
                  <c:v>0.09139482546525435</c:v>
                </c:pt>
                <c:pt idx="57">
                  <c:v>0.09139482546525435</c:v>
                </c:pt>
                <c:pt idx="58">
                  <c:v>0.09139482546525435</c:v>
                </c:pt>
                <c:pt idx="59">
                  <c:v>0.09139482546525435</c:v>
                </c:pt>
                <c:pt idx="60">
                  <c:v>0.09139482546525435</c:v>
                </c:pt>
                <c:pt idx="61">
                  <c:v>0.09139482546525435</c:v>
                </c:pt>
                <c:pt idx="62">
                  <c:v>0.09139482546525435</c:v>
                </c:pt>
                <c:pt idx="63">
                  <c:v>0.09139482546525435</c:v>
                </c:pt>
                <c:pt idx="64">
                  <c:v>0.09139482546525435</c:v>
                </c:pt>
                <c:pt idx="65">
                  <c:v>0.09139482546525435</c:v>
                </c:pt>
                <c:pt idx="66">
                  <c:v>0.09139482546525435</c:v>
                </c:pt>
                <c:pt idx="67">
                  <c:v>0.09139482546525435</c:v>
                </c:pt>
                <c:pt idx="68">
                  <c:v>0.09139482546525435</c:v>
                </c:pt>
                <c:pt idx="69">
                  <c:v>0.09139482546525435</c:v>
                </c:pt>
                <c:pt idx="70">
                  <c:v>0.09139482546525435</c:v>
                </c:pt>
              </c:numCache>
            </c:numRef>
          </c:val>
          <c:smooth val="0"/>
        </c:ser>
        <c:axId val="25273399"/>
        <c:axId val="26134000"/>
      </c:lineChart>
      <c:catAx>
        <c:axId val="201961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7547398"/>
        <c:crosses val="autoZero"/>
        <c:auto val="1"/>
        <c:lblOffset val="0"/>
        <c:tickLblSkip val="2"/>
        <c:noMultiLvlLbl val="0"/>
      </c:catAx>
      <c:valAx>
        <c:axId val="4754739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196125"/>
        <c:crossesAt val="1"/>
        <c:crossBetween val="between"/>
        <c:dispUnits/>
      </c:valAx>
      <c:catAx>
        <c:axId val="25273399"/>
        <c:scaling>
          <c:orientation val="minMax"/>
        </c:scaling>
        <c:axPos val="b"/>
        <c:delete val="1"/>
        <c:majorTickMark val="out"/>
        <c:minorTickMark val="none"/>
        <c:tickLblPos val="nextTo"/>
        <c:crossAx val="26134000"/>
        <c:crosses val="autoZero"/>
        <c:auto val="1"/>
        <c:lblOffset val="100"/>
        <c:tickLblSkip val="1"/>
        <c:noMultiLvlLbl val="0"/>
      </c:catAx>
      <c:valAx>
        <c:axId val="2613400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4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25273399"/>
        <c:crosses val="max"/>
        <c:crossBetween val="between"/>
        <c:dispUnits/>
      </c:valAx>
      <c:spPr>
        <a:noFill/>
        <a:ln w="12700">
          <a:solidFill>
            <a:srgbClr val="808080"/>
          </a:solid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Standard errors and c.v.s for the total estimated quarterly output for commercial (current prices)</a:t>
            </a:r>
          </a:p>
        </c:rich>
      </c:tx>
      <c:layout>
        <c:manualLayout>
          <c:xMode val="factor"/>
          <c:yMode val="factor"/>
          <c:x val="0.001"/>
          <c:y val="0"/>
        </c:manualLayout>
      </c:layout>
      <c:spPr>
        <a:noFill/>
        <a:ln>
          <a:noFill/>
        </a:ln>
      </c:spPr>
    </c:title>
    <c:plotArea>
      <c:layout>
        <c:manualLayout>
          <c:xMode val="edge"/>
          <c:yMode val="edge"/>
          <c:x val="0.0425"/>
          <c:y val="0.166"/>
          <c:w val="0.69"/>
          <c:h val="0.76625"/>
        </c:manualLayout>
      </c:layout>
      <c:barChart>
        <c:barDir val="col"/>
        <c:grouping val="clustered"/>
        <c:varyColors val="0"/>
        <c:ser>
          <c:idx val="1"/>
          <c:order val="1"/>
          <c:tx>
            <c:strRef>
              <c:f>'Industrial &amp; Commercial Table'!$G$2</c:f>
              <c:strCache>
                <c:ptCount val="1"/>
                <c:pt idx="0">
                  <c:v>standard error (£ million)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'Industrial &amp; Commercial Table'!$C$3:$C$71</c:f>
              <c:strCache>
                <c:ptCount val="69"/>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strCache>
            </c:strRef>
          </c:cat>
          <c:val>
            <c:numRef>
              <c:f>'Industrial &amp; Commercial Table'!$G$3:$G$73</c:f>
              <c:numCache>
                <c:ptCount val="71"/>
                <c:pt idx="0">
                  <c:v>20.8290512986425</c:v>
                </c:pt>
                <c:pt idx="1">
                  <c:v>19.653737336039303</c:v>
                </c:pt>
                <c:pt idx="2">
                  <c:v>17.3804356821335</c:v>
                </c:pt>
                <c:pt idx="3">
                  <c:v>18.1783279031464</c:v>
                </c:pt>
                <c:pt idx="4">
                  <c:v>22.542762220302297</c:v>
                </c:pt>
                <c:pt idx="5">
                  <c:v>19.986602027167997</c:v>
                </c:pt>
                <c:pt idx="6">
                  <c:v>16.0255767106412</c:v>
                </c:pt>
                <c:pt idx="7">
                  <c:v>18.981967910160098</c:v>
                </c:pt>
                <c:pt idx="8">
                  <c:v>11.9505227908246</c:v>
                </c:pt>
                <c:pt idx="9">
                  <c:v>12.9369300575179</c:v>
                </c:pt>
                <c:pt idx="10">
                  <c:v>13.4054295341003</c:v>
                </c:pt>
                <c:pt idx="11">
                  <c:v>16.939060606444198</c:v>
                </c:pt>
                <c:pt idx="12">
                  <c:v>11.549535769135401</c:v>
                </c:pt>
                <c:pt idx="13">
                  <c:v>13.8711820380085</c:v>
                </c:pt>
                <c:pt idx="14">
                  <c:v>13.2510483108535</c:v>
                </c:pt>
                <c:pt idx="15">
                  <c:v>13.354044311580001</c:v>
                </c:pt>
                <c:pt idx="16">
                  <c:v>10.7785264039957</c:v>
                </c:pt>
                <c:pt idx="17">
                  <c:v>10.818446961688998</c:v>
                </c:pt>
                <c:pt idx="18">
                  <c:v>12.3998891074941</c:v>
                </c:pt>
                <c:pt idx="19">
                  <c:v>13.1617072160107</c:v>
                </c:pt>
                <c:pt idx="20">
                  <c:v>14.2713406956574</c:v>
                </c:pt>
                <c:pt idx="21">
                  <c:v>15.6256653786236</c:v>
                </c:pt>
                <c:pt idx="22">
                  <c:v>17.742754061557402</c:v>
                </c:pt>
                <c:pt idx="23">
                  <c:v>19.4423634811243</c:v>
                </c:pt>
                <c:pt idx="24">
                  <c:v>16.5367929448958</c:v>
                </c:pt>
                <c:pt idx="25">
                  <c:v>18.4031981794619</c:v>
                </c:pt>
                <c:pt idx="26">
                  <c:v>19.200163937566</c:v>
                </c:pt>
                <c:pt idx="27">
                  <c:v>18.263675898554602</c:v>
                </c:pt>
                <c:pt idx="28">
                  <c:v>15.8490708853668</c:v>
                </c:pt>
                <c:pt idx="29">
                  <c:v>16.5746088502932</c:v>
                </c:pt>
                <c:pt idx="30">
                  <c:v>17.9536695684125</c:v>
                </c:pt>
                <c:pt idx="31">
                  <c:v>17.9513794517515</c:v>
                </c:pt>
                <c:pt idx="32">
                  <c:v>17.8497251914185</c:v>
                </c:pt>
                <c:pt idx="33">
                  <c:v>14.316580972967099</c:v>
                </c:pt>
                <c:pt idx="34">
                  <c:v>16.1670125445015</c:v>
                </c:pt>
                <c:pt idx="35">
                  <c:v>18.0165524852157</c:v>
                </c:pt>
                <c:pt idx="36">
                  <c:v>13.3120355803653</c:v>
                </c:pt>
                <c:pt idx="37">
                  <c:v>14.835674972014301</c:v>
                </c:pt>
                <c:pt idx="38">
                  <c:v>14.1948350821649</c:v>
                </c:pt>
                <c:pt idx="39">
                  <c:v>14.8020651312593</c:v>
                </c:pt>
                <c:pt idx="40">
                  <c:v>15.4491319178267</c:v>
                </c:pt>
                <c:pt idx="41">
                  <c:v>12.369067178593799</c:v>
                </c:pt>
                <c:pt idx="42">
                  <c:v>12.1583026176413</c:v>
                </c:pt>
                <c:pt idx="43">
                  <c:v>11.7631402779291</c:v>
                </c:pt>
                <c:pt idx="44">
                  <c:v>13.251642868948501</c:v>
                </c:pt>
                <c:pt idx="45">
                  <c:v>13.7478847104402</c:v>
                </c:pt>
                <c:pt idx="46">
                  <c:v>12.2324659163146</c:v>
                </c:pt>
                <c:pt idx="47">
                  <c:v>12.1869014817047</c:v>
                </c:pt>
                <c:pt idx="48">
                  <c:v>11.676712116391501</c:v>
                </c:pt>
                <c:pt idx="49">
                  <c:v>11.0893320872401</c:v>
                </c:pt>
                <c:pt idx="50">
                  <c:v>13.1341218590036</c:v>
                </c:pt>
                <c:pt idx="51">
                  <c:v>10.7439952976052</c:v>
                </c:pt>
                <c:pt idx="52">
                  <c:v>11.980382764362801</c:v>
                </c:pt>
                <c:pt idx="53">
                  <c:v>13.455730790364399</c:v>
                </c:pt>
                <c:pt idx="54">
                  <c:v>13.6458521959106</c:v>
                </c:pt>
                <c:pt idx="55">
                  <c:v>14.3990213674954</c:v>
                </c:pt>
                <c:pt idx="56">
                  <c:v>16.0528802731445</c:v>
                </c:pt>
                <c:pt idx="57">
                  <c:v>15.2609741223261</c:v>
                </c:pt>
                <c:pt idx="58">
                  <c:v>14.7318911004833</c:v>
                </c:pt>
                <c:pt idx="59">
                  <c:v>16.6160289018924</c:v>
                </c:pt>
                <c:pt idx="60">
                  <c:v>14.9809566303802</c:v>
                </c:pt>
                <c:pt idx="61">
                  <c:v>13.4803523881128</c:v>
                </c:pt>
                <c:pt idx="62">
                  <c:v>12.454479769111101</c:v>
                </c:pt>
                <c:pt idx="63">
                  <c:v>12.6923742305744</c:v>
                </c:pt>
                <c:pt idx="64">
                  <c:v>15.7404093506881</c:v>
                </c:pt>
                <c:pt idx="65">
                  <c:v>12.7166087848473</c:v>
                </c:pt>
                <c:pt idx="66">
                  <c:v>11.3892858842909</c:v>
                </c:pt>
                <c:pt idx="67">
                  <c:v>10.3844635635901</c:v>
                </c:pt>
                <c:pt idx="68">
                  <c:v>12.4419082830437</c:v>
                </c:pt>
                <c:pt idx="69">
                  <c:v>14.231770219240799</c:v>
                </c:pt>
                <c:pt idx="70">
                  <c:v>17.7440180703243</c:v>
                </c:pt>
              </c:numCache>
            </c:numRef>
          </c:val>
        </c:ser>
        <c:axId val="33879409"/>
        <c:axId val="36479226"/>
      </c:barChart>
      <c:lineChart>
        <c:grouping val="standard"/>
        <c:varyColors val="0"/>
        <c:ser>
          <c:idx val="0"/>
          <c:order val="0"/>
          <c:tx>
            <c:strRef>
              <c:f>'Industrial &amp; Commercial Table'!$F$2</c:f>
              <c:strCache>
                <c:ptCount val="1"/>
                <c:pt idx="0">
                  <c:v>coefficient of variation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'Industrial &amp; Commercial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'Industrial &amp; Commercial Table'!$F$3:$F$73</c:f>
              <c:numCache>
                <c:ptCount val="71"/>
                <c:pt idx="0">
                  <c:v>0.0667337359607614</c:v>
                </c:pt>
                <c:pt idx="1">
                  <c:v>0.06972959755527136</c:v>
                </c:pt>
                <c:pt idx="2">
                  <c:v>0.061783306835184584</c:v>
                </c:pt>
                <c:pt idx="3">
                  <c:v>0.06555573973633685</c:v>
                </c:pt>
                <c:pt idx="4">
                  <c:v>0.08165507334919278</c:v>
                </c:pt>
                <c:pt idx="5">
                  <c:v>0.07284274921849432</c:v>
                </c:pt>
                <c:pt idx="6">
                  <c:v>0.06440740368620908</c:v>
                </c:pt>
                <c:pt idx="7">
                  <c:v>0.07936955529879243</c:v>
                </c:pt>
                <c:pt idx="8">
                  <c:v>0.047074052837764384</c:v>
                </c:pt>
                <c:pt idx="9">
                  <c:v>0.05245354843381582</c:v>
                </c:pt>
                <c:pt idx="10">
                  <c:v>0.051219164375811796</c:v>
                </c:pt>
                <c:pt idx="11">
                  <c:v>0.061352429508659496</c:v>
                </c:pt>
                <c:pt idx="12">
                  <c:v>0.043194185816819886</c:v>
                </c:pt>
                <c:pt idx="13">
                  <c:v>0.04912397573163902</c:v>
                </c:pt>
                <c:pt idx="14">
                  <c:v>0.05136749380074681</c:v>
                </c:pt>
                <c:pt idx="15">
                  <c:v>0.049900731615573235</c:v>
                </c:pt>
                <c:pt idx="16">
                  <c:v>0.03974864064340882</c:v>
                </c:pt>
                <c:pt idx="17">
                  <c:v>0.04158645011710885</c:v>
                </c:pt>
                <c:pt idx="18">
                  <c:v>0.04627137681099682</c:v>
                </c:pt>
                <c:pt idx="19">
                  <c:v>0.047696262881999435</c:v>
                </c:pt>
                <c:pt idx="20">
                  <c:v>0.04850743624312411</c:v>
                </c:pt>
                <c:pt idx="21">
                  <c:v>0.05603152412635558</c:v>
                </c:pt>
                <c:pt idx="22">
                  <c:v>0.055978881163451615</c:v>
                </c:pt>
                <c:pt idx="23">
                  <c:v>0.05934346911994786</c:v>
                </c:pt>
                <c:pt idx="24">
                  <c:v>0.05349326168520405</c:v>
                </c:pt>
                <c:pt idx="25">
                  <c:v>0.05932964341399929</c:v>
                </c:pt>
                <c:pt idx="26">
                  <c:v>0.05764282270062325</c:v>
                </c:pt>
                <c:pt idx="27">
                  <c:v>0.0567851134658951</c:v>
                </c:pt>
                <c:pt idx="28">
                  <c:v>0.04971904843255397</c:v>
                </c:pt>
                <c:pt idx="29">
                  <c:v>0.05017586151109832</c:v>
                </c:pt>
                <c:pt idx="30">
                  <c:v>0.05267084049067205</c:v>
                </c:pt>
                <c:pt idx="31">
                  <c:v>0.056971855960032104</c:v>
                </c:pt>
                <c:pt idx="32">
                  <c:v>0.05898042350019684</c:v>
                </c:pt>
                <c:pt idx="33">
                  <c:v>0.05525180193569568</c:v>
                </c:pt>
                <c:pt idx="34">
                  <c:v>0.06309924311974816</c:v>
                </c:pt>
                <c:pt idx="35">
                  <c:v>0.07157382768069917</c:v>
                </c:pt>
                <c:pt idx="36">
                  <c:v>0.05642011128872516</c:v>
                </c:pt>
                <c:pt idx="37">
                  <c:v>0.06492986468199238</c:v>
                </c:pt>
                <c:pt idx="38">
                  <c:v>0.0629663443491969</c:v>
                </c:pt>
                <c:pt idx="39">
                  <c:v>0.06481082940311304</c:v>
                </c:pt>
                <c:pt idx="40">
                  <c:v>0.06151845141219522</c:v>
                </c:pt>
                <c:pt idx="41">
                  <c:v>0.05861948649492346</c:v>
                </c:pt>
                <c:pt idx="42">
                  <c:v>0.05592604791213772</c:v>
                </c:pt>
                <c:pt idx="43">
                  <c:v>0.054845525767485935</c:v>
                </c:pt>
                <c:pt idx="44">
                  <c:v>0.05632331262065331</c:v>
                </c:pt>
                <c:pt idx="45">
                  <c:v>0.06075939542295117</c:v>
                </c:pt>
                <c:pt idx="46">
                  <c:v>0.06132266235979227</c:v>
                </c:pt>
                <c:pt idx="47">
                  <c:v>0.0618092980860642</c:v>
                </c:pt>
                <c:pt idx="48">
                  <c:v>0.05876260991606706</c:v>
                </c:pt>
                <c:pt idx="49">
                  <c:v>0.05820636880314138</c:v>
                </c:pt>
                <c:pt idx="50">
                  <c:v>0.06438276333446702</c:v>
                </c:pt>
                <c:pt idx="51">
                  <c:v>0.05981784766712897</c:v>
                </c:pt>
                <c:pt idx="52">
                  <c:v>0.05662410929142859</c:v>
                </c:pt>
                <c:pt idx="53">
                  <c:v>0.06309166953382775</c:v>
                </c:pt>
                <c:pt idx="54">
                  <c:v>0.0582617732213145</c:v>
                </c:pt>
                <c:pt idx="55">
                  <c:v>0.06191464674332971</c:v>
                </c:pt>
                <c:pt idx="56">
                  <c:v>0.056514464378187065</c:v>
                </c:pt>
                <c:pt idx="57">
                  <c:v>0.05504366967817837</c:v>
                </c:pt>
                <c:pt idx="58">
                  <c:v>0.05562833386092063</c:v>
                </c:pt>
                <c:pt idx="59">
                  <c:v>0.06395889610539673</c:v>
                </c:pt>
                <c:pt idx="60">
                  <c:v>0.0517100709643767</c:v>
                </c:pt>
                <c:pt idx="61">
                  <c:v>0.05067037498156252</c:v>
                </c:pt>
                <c:pt idx="62">
                  <c:v>0.04590847436121347</c:v>
                </c:pt>
                <c:pt idx="63">
                  <c:v>0.043600484551129276</c:v>
                </c:pt>
                <c:pt idx="64">
                  <c:v>0.04966564932555325</c:v>
                </c:pt>
                <c:pt idx="65">
                  <c:v>0.040325686552485</c:v>
                </c:pt>
                <c:pt idx="66">
                  <c:v>0.03717439467237086</c:v>
                </c:pt>
                <c:pt idx="67">
                  <c:v>0.032857896571748264</c:v>
                </c:pt>
                <c:pt idx="68">
                  <c:v>0.04169541409555911</c:v>
                </c:pt>
                <c:pt idx="69">
                  <c:v>0.04798217489466796</c:v>
                </c:pt>
                <c:pt idx="70">
                  <c:v>0.059199659562586555</c:v>
                </c:pt>
              </c:numCache>
            </c:numRef>
          </c:val>
          <c:smooth val="0"/>
        </c:ser>
        <c:ser>
          <c:idx val="2"/>
          <c:order val="2"/>
          <c:tx>
            <c:strRef>
              <c:f>'Industrial &amp; Commercial Table'!$H$2</c:f>
              <c:strCache>
                <c:ptCount val="1"/>
                <c:pt idx="0">
                  <c:v>average c.v.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'Industrial &amp; Commercial Table'!$C$3:$C$73</c:f>
              <c:strCache>
                <c:ptCount val="71"/>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strCache>
            </c:strRef>
          </c:cat>
          <c:val>
            <c:numRef>
              <c:f>'Industrial &amp; Commercial Table'!$H$3:$H$73</c:f>
              <c:numCache>
                <c:ptCount val="71"/>
                <c:pt idx="0">
                  <c:v>0.05603813760095956</c:v>
                </c:pt>
                <c:pt idx="1">
                  <c:v>0.05603813760095956</c:v>
                </c:pt>
                <c:pt idx="2">
                  <c:v>0.05603813760095956</c:v>
                </c:pt>
                <c:pt idx="3">
                  <c:v>0.05603813760095956</c:v>
                </c:pt>
                <c:pt idx="4">
                  <c:v>0.05603813760095956</c:v>
                </c:pt>
                <c:pt idx="5">
                  <c:v>0.05603813760095956</c:v>
                </c:pt>
                <c:pt idx="6">
                  <c:v>0.05603813760095956</c:v>
                </c:pt>
                <c:pt idx="7">
                  <c:v>0.05603813760095956</c:v>
                </c:pt>
                <c:pt idx="8">
                  <c:v>0.05603813760095956</c:v>
                </c:pt>
                <c:pt idx="9">
                  <c:v>0.05603813760095956</c:v>
                </c:pt>
                <c:pt idx="10">
                  <c:v>0.05603813760095956</c:v>
                </c:pt>
                <c:pt idx="11">
                  <c:v>0.05603813760095956</c:v>
                </c:pt>
                <c:pt idx="12">
                  <c:v>0.05603813760095956</c:v>
                </c:pt>
                <c:pt idx="13">
                  <c:v>0.05603813760095956</c:v>
                </c:pt>
                <c:pt idx="14">
                  <c:v>0.05603813760095956</c:v>
                </c:pt>
                <c:pt idx="15">
                  <c:v>0.05603813760095956</c:v>
                </c:pt>
                <c:pt idx="16">
                  <c:v>0.05603813760095956</c:v>
                </c:pt>
                <c:pt idx="17">
                  <c:v>0.05603813760095956</c:v>
                </c:pt>
                <c:pt idx="18">
                  <c:v>0.05603813760095956</c:v>
                </c:pt>
                <c:pt idx="19">
                  <c:v>0.05603813760095956</c:v>
                </c:pt>
                <c:pt idx="20">
                  <c:v>0.05603813760095956</c:v>
                </c:pt>
                <c:pt idx="21">
                  <c:v>0.05603813760095956</c:v>
                </c:pt>
                <c:pt idx="22">
                  <c:v>0.05603813760095956</c:v>
                </c:pt>
                <c:pt idx="23">
                  <c:v>0.05603813760095956</c:v>
                </c:pt>
                <c:pt idx="24">
                  <c:v>0.05603813760095956</c:v>
                </c:pt>
                <c:pt idx="25">
                  <c:v>0.05603813760095956</c:v>
                </c:pt>
                <c:pt idx="26">
                  <c:v>0.05603813760095956</c:v>
                </c:pt>
                <c:pt idx="27">
                  <c:v>0.05603813760095956</c:v>
                </c:pt>
                <c:pt idx="28">
                  <c:v>0.05603813760095956</c:v>
                </c:pt>
                <c:pt idx="29">
                  <c:v>0.05603813760095956</c:v>
                </c:pt>
                <c:pt idx="30">
                  <c:v>0.05603813760095956</c:v>
                </c:pt>
                <c:pt idx="31">
                  <c:v>0.05603813760095956</c:v>
                </c:pt>
                <c:pt idx="32">
                  <c:v>0.05603813760095956</c:v>
                </c:pt>
                <c:pt idx="33">
                  <c:v>0.05603813760095956</c:v>
                </c:pt>
                <c:pt idx="34">
                  <c:v>0.05603813760095956</c:v>
                </c:pt>
                <c:pt idx="35">
                  <c:v>0.05603813760095956</c:v>
                </c:pt>
                <c:pt idx="36">
                  <c:v>0.05603813760095956</c:v>
                </c:pt>
                <c:pt idx="37">
                  <c:v>0.05603813760095956</c:v>
                </c:pt>
                <c:pt idx="38">
                  <c:v>0.05603813760095956</c:v>
                </c:pt>
                <c:pt idx="39">
                  <c:v>0.05603813760095956</c:v>
                </c:pt>
                <c:pt idx="40">
                  <c:v>0.05603813760095956</c:v>
                </c:pt>
                <c:pt idx="41">
                  <c:v>0.05603813760095956</c:v>
                </c:pt>
                <c:pt idx="42">
                  <c:v>0.05603813760095956</c:v>
                </c:pt>
                <c:pt idx="43">
                  <c:v>0.05603813760095956</c:v>
                </c:pt>
                <c:pt idx="44">
                  <c:v>0.05603813760095956</c:v>
                </c:pt>
                <c:pt idx="45">
                  <c:v>0.05603813760095956</c:v>
                </c:pt>
                <c:pt idx="46">
                  <c:v>0.05603813760095956</c:v>
                </c:pt>
                <c:pt idx="47">
                  <c:v>0.05603813760095956</c:v>
                </c:pt>
                <c:pt idx="48">
                  <c:v>0.05603813760095956</c:v>
                </c:pt>
                <c:pt idx="49">
                  <c:v>0.05603813760095956</c:v>
                </c:pt>
                <c:pt idx="50">
                  <c:v>0.05603813760095956</c:v>
                </c:pt>
                <c:pt idx="51">
                  <c:v>0.05603813760095956</c:v>
                </c:pt>
                <c:pt idx="52">
                  <c:v>0.05603813760095956</c:v>
                </c:pt>
                <c:pt idx="53">
                  <c:v>0.05603813760095956</c:v>
                </c:pt>
                <c:pt idx="54">
                  <c:v>0.05603813760095956</c:v>
                </c:pt>
                <c:pt idx="55">
                  <c:v>0.05603813760095956</c:v>
                </c:pt>
                <c:pt idx="56">
                  <c:v>0.05603813760095956</c:v>
                </c:pt>
                <c:pt idx="57">
                  <c:v>0.05603813760095956</c:v>
                </c:pt>
                <c:pt idx="58">
                  <c:v>0.05603813760095956</c:v>
                </c:pt>
                <c:pt idx="59">
                  <c:v>0.05603813760095956</c:v>
                </c:pt>
                <c:pt idx="60">
                  <c:v>0.05603813760095956</c:v>
                </c:pt>
                <c:pt idx="61">
                  <c:v>0.05603813760095956</c:v>
                </c:pt>
                <c:pt idx="62">
                  <c:v>0.05603813760095956</c:v>
                </c:pt>
                <c:pt idx="63">
                  <c:v>0.05603813760095956</c:v>
                </c:pt>
                <c:pt idx="64">
                  <c:v>0.05603813760095956</c:v>
                </c:pt>
                <c:pt idx="65">
                  <c:v>0.05603813760095956</c:v>
                </c:pt>
                <c:pt idx="66">
                  <c:v>0.05603813760095956</c:v>
                </c:pt>
                <c:pt idx="67">
                  <c:v>0.05603813760095956</c:v>
                </c:pt>
                <c:pt idx="68">
                  <c:v>0.05603813760095956</c:v>
                </c:pt>
                <c:pt idx="69">
                  <c:v>0.05603813760095956</c:v>
                </c:pt>
                <c:pt idx="70">
                  <c:v>0.05603813760095956</c:v>
                </c:pt>
              </c:numCache>
            </c:numRef>
          </c:val>
          <c:smooth val="0"/>
        </c:ser>
        <c:axId val="59877579"/>
        <c:axId val="2027300"/>
      </c:lineChart>
      <c:catAx>
        <c:axId val="3387940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quarter</a:t>
                </a:r>
              </a:p>
            </c:rich>
          </c:tx>
          <c:layout>
            <c:manualLayout>
              <c:xMode val="factor"/>
              <c:yMode val="factor"/>
              <c:x val="-0.015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6479226"/>
        <c:crosses val="autoZero"/>
        <c:auto val="1"/>
        <c:lblOffset val="0"/>
        <c:tickLblSkip val="2"/>
        <c:noMultiLvlLbl val="0"/>
      </c:catAx>
      <c:valAx>
        <c:axId val="3647922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standard error - £million</a:t>
                </a:r>
              </a:p>
            </c:rich>
          </c:tx>
          <c:layout>
            <c:manualLayout>
              <c:xMode val="factor"/>
              <c:yMode val="factor"/>
              <c:x val="-0.007"/>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879409"/>
        <c:crossesAt val="1"/>
        <c:crossBetween val="between"/>
        <c:dispUnits/>
      </c:valAx>
      <c:catAx>
        <c:axId val="59877579"/>
        <c:scaling>
          <c:orientation val="minMax"/>
        </c:scaling>
        <c:axPos val="b"/>
        <c:delete val="1"/>
        <c:majorTickMark val="out"/>
        <c:minorTickMark val="none"/>
        <c:tickLblPos val="nextTo"/>
        <c:crossAx val="2027300"/>
        <c:crosses val="autoZero"/>
        <c:auto val="1"/>
        <c:lblOffset val="100"/>
        <c:tickLblSkip val="1"/>
        <c:noMultiLvlLbl val="0"/>
      </c:catAx>
      <c:valAx>
        <c:axId val="202730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coefficient of variation</a:t>
                </a:r>
              </a:p>
            </c:rich>
          </c:tx>
          <c:layout>
            <c:manualLayout>
              <c:xMode val="factor"/>
              <c:yMode val="factor"/>
              <c:x val="-0.01125"/>
              <c:y val="-0.00125"/>
            </c:manualLayout>
          </c:layout>
          <c:overlay val="0"/>
          <c:spPr>
            <a:noFill/>
            <a:ln>
              <a:noFill/>
            </a:ln>
          </c:spPr>
        </c:title>
        <c:delete val="0"/>
        <c:numFmt formatCode="0.0%" sourceLinked="0"/>
        <c:majorTickMark val="cross"/>
        <c:minorTickMark val="none"/>
        <c:tickLblPos val="nextTo"/>
        <c:spPr>
          <a:ln w="3175">
            <a:solidFill>
              <a:srgbClr val="000000"/>
            </a:solidFill>
          </a:ln>
        </c:spPr>
        <c:crossAx val="59877579"/>
        <c:crosses val="max"/>
        <c:crossBetween val="between"/>
        <c:dispUnits/>
      </c:valAx>
      <c:spPr>
        <a:noFill/>
        <a:ln w="12700">
          <a:solidFill>
            <a:srgbClr val="808080"/>
          </a:solidFill>
        </a:ln>
      </c:spPr>
    </c:plotArea>
    <c:legend>
      <c:legendPos val="r"/>
      <c:layout>
        <c:manualLayout>
          <c:xMode val="edge"/>
          <c:yMode val="edge"/>
          <c:x val="0.776"/>
          <c:y val="0.45675"/>
          <c:w val="0.2185"/>
          <c:h val="0.12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Chart 1"/>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utput\CV-2001q1.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output\CV-2006q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output\CV-2007q1.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output\CV-2008q1.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output\CV-2009q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output\CV-2010q1.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output\CV-2002q3.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output\CV-2002q4.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output\CV-2003q2.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output\CV-2003q3.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output\CV-2003q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put\CV-2001q2.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output\CV-2004q2.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output\CV-2004q3.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output\CV-2004q4.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output\CV-2005q2.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output\CV-2005q3.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output\CV-2005q4.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output\CV-2006q2.xlsx"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output\CV-2006q3.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output\CV-2006q4.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output\CV-2007q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utput\CV-2001q3.xlsx"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output\CV-2007q3.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output\CV-2007q4.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output\CV-2008q2.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output\CV-2008q3.xlsx"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output\CV-2008q4.xlsx"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output\CV-2009q2.xlsx"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output\CV-2009q3.xlsx"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output\CV-2009q4.xlsx"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output\CV-2010q2.xlsx"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output\CV-2010q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utput\CV-2001q4.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output\CV-2010q4.xlsx"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output\CV-2011q1.xlsx"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output\CV-2011q2.xlsx"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output\CV-2011q3.xlsx"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output\CV-2011q4.xlsx"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output\CV-2012q1.xlsx"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output\CV-2012q2.xlsx"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output\CV-2012q3.xlsx"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output\CV-2012q4.xlsx"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output\CV-2013q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utput\CV-2002q1.xlsx"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output\CV-2013q2.xlsx"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output\CV-2013q3.xlsx"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output\CV-2013q4.xlsx"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output\CV-2014q1.xlsx"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output\CV-2014q2.xlsx"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output\CV-2014q3.xlsx"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output\CV-2014q4.xlsx"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output\CV-2015q1.xlsx"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output\CV-2015q2.xlsx"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output\CV-2015q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utput\CV-2002q2.xlsx"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output\CV-2015q4.xlsx"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output\CV-2016q1.xlsx"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output\CV-2016q2.xlsx"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output\CV-2016q3.xlsx"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output\CV-2016q4.xlsx"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output\CV-2017q1.xlsx"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output\CV-2017q2.xlsx"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output\CV-2017q3.xlsx"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output\CV-2017q4.xlsx"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output\CV-2018q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utput\CV-2003q1.xlsx"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output\CV-2018q2.xlsx"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output\CV-2018q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output\CV-2004q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output\CV-2005q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CV"/>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CV"/>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V"/>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73"/>
  <sheetViews>
    <sheetView tabSelected="1" zoomScalePageLayoutView="0" workbookViewId="0" topLeftCell="A2">
      <pane ySplit="1" topLeftCell="A27" activePane="bottomLeft" state="frozen"/>
      <selection pane="topLeft" activeCell="A1" sqref="A1"/>
      <selection pane="bottomLeft" activeCell="C73" sqref="C73"/>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642499052.425581</v>
      </c>
      <c r="E3" s="8">
        <f>G3*G3</f>
        <v>924.5103927245298</v>
      </c>
      <c r="F3" s="1">
        <f>G3/D3*1000000</f>
        <v>0.04732421375142452</v>
      </c>
      <c r="G3" s="9">
        <v>30.4057624920759</v>
      </c>
      <c r="H3" s="10">
        <f>AVERAGE((F3:F92))</f>
        <v>0.03709145686373165</v>
      </c>
    </row>
    <row r="4" spans="2:8" ht="12.75">
      <c r="B4" s="3">
        <v>2</v>
      </c>
      <c r="C4" s="3" t="s">
        <v>9</v>
      </c>
      <c r="D4" s="7">
        <v>596719133.63848</v>
      </c>
      <c r="E4" s="8">
        <f aca="true" t="shared" si="0" ref="E4:E45">G4*G4</f>
        <v>873.0432088930398</v>
      </c>
      <c r="F4" s="1">
        <f aca="true" t="shared" si="1" ref="F4:F45">G4/D4*1000000</f>
        <v>0.04951626809066395</v>
      </c>
      <c r="G4" s="9">
        <v>29.5473045960717</v>
      </c>
      <c r="H4" s="1">
        <f>H3</f>
        <v>0.03709145686373165</v>
      </c>
    </row>
    <row r="5" spans="2:8" ht="12.75">
      <c r="B5" s="3">
        <v>3</v>
      </c>
      <c r="C5" s="3" t="s">
        <v>10</v>
      </c>
      <c r="D5" s="7">
        <v>595215040.793201</v>
      </c>
      <c r="E5" s="8">
        <f t="shared" si="0"/>
        <v>698.6668218678475</v>
      </c>
      <c r="F5" s="1">
        <f t="shared" si="1"/>
        <v>0.04440799474656761</v>
      </c>
      <c r="G5" s="9">
        <v>26.432306404622498</v>
      </c>
      <c r="H5" s="1">
        <f aca="true" t="shared" si="2" ref="H5:H46">H4</f>
        <v>0.03709145686373165</v>
      </c>
    </row>
    <row r="6" spans="2:8" ht="12.75">
      <c r="B6" s="3">
        <v>4</v>
      </c>
      <c r="C6" s="3" t="s">
        <v>11</v>
      </c>
      <c r="D6" s="7">
        <v>606675114.214658</v>
      </c>
      <c r="E6" s="8">
        <f t="shared" si="0"/>
        <v>1142.6376225341799</v>
      </c>
      <c r="F6" s="1">
        <f t="shared" si="1"/>
        <v>0.05571832846252948</v>
      </c>
      <c r="G6" s="9">
        <v>33.8029232838549</v>
      </c>
      <c r="H6" s="1">
        <f t="shared" si="2"/>
        <v>0.03709145686373165</v>
      </c>
    </row>
    <row r="7" spans="1:8" ht="12.75">
      <c r="A7" s="3">
        <v>2002</v>
      </c>
      <c r="B7" s="3">
        <v>1</v>
      </c>
      <c r="C7" s="3" t="s">
        <v>12</v>
      </c>
      <c r="D7" s="7">
        <v>597005892.033598</v>
      </c>
      <c r="E7" s="8">
        <f t="shared" si="0"/>
        <v>915.2933521490202</v>
      </c>
      <c r="F7" s="1">
        <f t="shared" si="1"/>
        <v>0.05067590772733829</v>
      </c>
      <c r="G7" s="9">
        <v>30.2538154973719</v>
      </c>
      <c r="H7" s="1">
        <f t="shared" si="2"/>
        <v>0.03709145686373165</v>
      </c>
    </row>
    <row r="8" spans="2:8" ht="12.75">
      <c r="B8" s="3">
        <v>2</v>
      </c>
      <c r="C8" s="3" t="s">
        <v>13</v>
      </c>
      <c r="D8" s="7">
        <v>623580050.875537</v>
      </c>
      <c r="E8" s="8">
        <f t="shared" si="0"/>
        <v>1361.4725855985464</v>
      </c>
      <c r="F8" s="1">
        <f t="shared" si="1"/>
        <v>0.059171453476507464</v>
      </c>
      <c r="G8" s="9">
        <v>36.89813796926</v>
      </c>
      <c r="H8" s="1">
        <f t="shared" si="2"/>
        <v>0.03709145686373165</v>
      </c>
    </row>
    <row r="9" spans="2:8" ht="12.75">
      <c r="B9" s="3">
        <v>3</v>
      </c>
      <c r="C9" s="3" t="s">
        <v>14</v>
      </c>
      <c r="D9" s="7">
        <v>604839844.588894</v>
      </c>
      <c r="E9" s="8">
        <f t="shared" si="0"/>
        <v>1008.2589510790641</v>
      </c>
      <c r="F9" s="1">
        <f t="shared" si="1"/>
        <v>0.05249834952366901</v>
      </c>
      <c r="G9" s="9">
        <v>31.7530935670694</v>
      </c>
      <c r="H9" s="1">
        <f t="shared" si="2"/>
        <v>0.03709145686373165</v>
      </c>
    </row>
    <row r="10" spans="2:8" ht="12.75">
      <c r="B10" s="3">
        <v>4</v>
      </c>
      <c r="C10" s="3" t="s">
        <v>15</v>
      </c>
      <c r="D10" s="7">
        <v>604026111.528557</v>
      </c>
      <c r="E10" s="8">
        <f t="shared" si="0"/>
        <v>1005.2532503944417</v>
      </c>
      <c r="F10" s="1">
        <f t="shared" si="1"/>
        <v>0.05249065955703345</v>
      </c>
      <c r="G10" s="9">
        <v>31.7057289838042</v>
      </c>
      <c r="H10" s="1">
        <f t="shared" si="2"/>
        <v>0.03709145686373165</v>
      </c>
    </row>
    <row r="11" spans="1:8" ht="12.75">
      <c r="A11" s="3">
        <v>2003</v>
      </c>
      <c r="B11" s="3">
        <v>1</v>
      </c>
      <c r="C11" s="3" t="s">
        <v>16</v>
      </c>
      <c r="D11" s="7">
        <v>606382568.056741</v>
      </c>
      <c r="E11" s="8">
        <f t="shared" si="0"/>
        <v>347.24582069455266</v>
      </c>
      <c r="F11" s="1">
        <f t="shared" si="1"/>
        <v>0.030730654205507458</v>
      </c>
      <c r="G11" s="9">
        <v>18.6345330151993</v>
      </c>
      <c r="H11" s="1">
        <f t="shared" si="2"/>
        <v>0.03709145686373165</v>
      </c>
    </row>
    <row r="12" spans="2:8" ht="12.75">
      <c r="B12" s="3">
        <v>2</v>
      </c>
      <c r="C12" s="3" t="s">
        <v>17</v>
      </c>
      <c r="D12" s="7">
        <v>643704422.341285</v>
      </c>
      <c r="E12" s="8">
        <f t="shared" si="0"/>
        <v>533.551583278424</v>
      </c>
      <c r="F12" s="1">
        <f t="shared" si="1"/>
        <v>0.03588407152800747</v>
      </c>
      <c r="G12" s="9">
        <v>23.098735534189398</v>
      </c>
      <c r="H12" s="1">
        <f t="shared" si="2"/>
        <v>0.03709145686373165</v>
      </c>
    </row>
    <row r="13" spans="2:8" ht="12.75">
      <c r="B13" s="3">
        <v>3</v>
      </c>
      <c r="C13" s="3" t="s">
        <v>18</v>
      </c>
      <c r="D13" s="7">
        <v>676028950.297757</v>
      </c>
      <c r="E13" s="8">
        <f t="shared" si="0"/>
        <v>583.7540103439652</v>
      </c>
      <c r="F13" s="1">
        <f t="shared" si="1"/>
        <v>0.0357395964156381</v>
      </c>
      <c r="G13" s="9">
        <v>24.161001848929303</v>
      </c>
      <c r="H13" s="1">
        <f t="shared" si="2"/>
        <v>0.03709145686373165</v>
      </c>
    </row>
    <row r="14" spans="2:8" ht="12.75">
      <c r="B14" s="3">
        <v>4</v>
      </c>
      <c r="C14" s="3" t="s">
        <v>19</v>
      </c>
      <c r="D14" s="7">
        <v>678765986.704442</v>
      </c>
      <c r="E14" s="8">
        <f t="shared" si="0"/>
        <v>672.196089289813</v>
      </c>
      <c r="F14" s="1">
        <f t="shared" si="1"/>
        <v>0.038196882548479985</v>
      </c>
      <c r="G14" s="9">
        <v>25.9267446720527</v>
      </c>
      <c r="H14" s="1">
        <f t="shared" si="2"/>
        <v>0.03709145686373165</v>
      </c>
    </row>
    <row r="15" spans="1:8" ht="12.75">
      <c r="A15" s="3">
        <v>2004</v>
      </c>
      <c r="B15" s="3">
        <v>1</v>
      </c>
      <c r="C15" s="3" t="s">
        <v>20</v>
      </c>
      <c r="D15" s="7">
        <v>664050864.10505</v>
      </c>
      <c r="E15" s="8">
        <f t="shared" si="0"/>
        <v>379.75822328875955</v>
      </c>
      <c r="F15" s="1">
        <f t="shared" si="1"/>
        <v>0.029346225288554222</v>
      </c>
      <c r="G15" s="9">
        <v>19.487386261085902</v>
      </c>
      <c r="H15" s="1">
        <f t="shared" si="2"/>
        <v>0.03709145686373165</v>
      </c>
    </row>
    <row r="16" spans="2:8" ht="12.75">
      <c r="B16" s="3">
        <v>2</v>
      </c>
      <c r="C16" s="3" t="s">
        <v>21</v>
      </c>
      <c r="D16" s="7">
        <v>692700142.782183</v>
      </c>
      <c r="E16" s="8">
        <f t="shared" si="0"/>
        <v>454.36247831426004</v>
      </c>
      <c r="F16" s="1">
        <f t="shared" si="1"/>
        <v>0.030772016221936836</v>
      </c>
      <c r="G16" s="9">
        <v>21.3157800306313</v>
      </c>
      <c r="H16" s="1">
        <f t="shared" si="2"/>
        <v>0.03709145686373165</v>
      </c>
    </row>
    <row r="17" spans="2:8" ht="12.75">
      <c r="B17" s="3">
        <v>3</v>
      </c>
      <c r="C17" s="3" t="s">
        <v>22</v>
      </c>
      <c r="D17" s="7">
        <v>664528154.275032</v>
      </c>
      <c r="E17" s="8">
        <f t="shared" si="0"/>
        <v>476.01645760070727</v>
      </c>
      <c r="F17" s="1">
        <f t="shared" si="1"/>
        <v>0.032832019609852894</v>
      </c>
      <c r="G17" s="9">
        <v>21.8178013924572</v>
      </c>
      <c r="H17" s="1">
        <f t="shared" si="2"/>
        <v>0.03709145686373165</v>
      </c>
    </row>
    <row r="18" spans="2:8" ht="12.75">
      <c r="B18" s="3">
        <v>4</v>
      </c>
      <c r="C18" s="3" t="s">
        <v>23</v>
      </c>
      <c r="D18" s="7">
        <v>681388541.531392</v>
      </c>
      <c r="E18" s="8">
        <f t="shared" si="0"/>
        <v>565.7426098115193</v>
      </c>
      <c r="F18" s="1">
        <f t="shared" si="1"/>
        <v>0.034907168206645134</v>
      </c>
      <c r="G18" s="9">
        <v>23.7853444333169</v>
      </c>
      <c r="H18" s="1">
        <f t="shared" si="2"/>
        <v>0.03709145686373165</v>
      </c>
    </row>
    <row r="19" spans="1:8" ht="12.75">
      <c r="A19" s="3">
        <v>2005</v>
      </c>
      <c r="B19" s="3">
        <v>1</v>
      </c>
      <c r="C19" s="3" t="s">
        <v>24</v>
      </c>
      <c r="D19" s="7">
        <v>712297615.584161</v>
      </c>
      <c r="E19" s="8">
        <f t="shared" si="0"/>
        <v>330.5492301004088</v>
      </c>
      <c r="F19" s="1">
        <f t="shared" si="1"/>
        <v>0.025524461268800976</v>
      </c>
      <c r="G19" s="9">
        <v>18.181012900837203</v>
      </c>
      <c r="H19" s="1">
        <f t="shared" si="2"/>
        <v>0.03709145686373165</v>
      </c>
    </row>
    <row r="20" spans="2:8" ht="12.75">
      <c r="B20" s="3">
        <v>2</v>
      </c>
      <c r="C20" s="3" t="s">
        <v>25</v>
      </c>
      <c r="D20" s="7">
        <v>729723177.719038</v>
      </c>
      <c r="E20" s="8">
        <f t="shared" si="0"/>
        <v>541.6463833364196</v>
      </c>
      <c r="F20" s="1">
        <f t="shared" si="1"/>
        <v>0.03189332387538389</v>
      </c>
      <c r="G20" s="9">
        <v>23.2732976463676</v>
      </c>
      <c r="H20" s="1">
        <f t="shared" si="2"/>
        <v>0.03709145686373165</v>
      </c>
    </row>
    <row r="21" spans="2:8" ht="12.75">
      <c r="B21" s="3">
        <v>3</v>
      </c>
      <c r="C21" s="3" t="s">
        <v>26</v>
      </c>
      <c r="D21" s="7">
        <v>760552648.815755</v>
      </c>
      <c r="E21" s="8">
        <f t="shared" si="0"/>
        <v>739.1596653517386</v>
      </c>
      <c r="F21" s="1">
        <f t="shared" si="1"/>
        <v>0.03574702029414759</v>
      </c>
      <c r="G21" s="9">
        <v>27.1874909719845</v>
      </c>
      <c r="H21" s="1">
        <f t="shared" si="2"/>
        <v>0.03709145686373165</v>
      </c>
    </row>
    <row r="22" spans="2:8" ht="12.75">
      <c r="B22" s="3">
        <v>4</v>
      </c>
      <c r="C22" s="3" t="s">
        <v>27</v>
      </c>
      <c r="D22" s="7">
        <v>734031871.736589</v>
      </c>
      <c r="E22" s="8">
        <f t="shared" si="0"/>
        <v>565.5037420172</v>
      </c>
      <c r="F22" s="1">
        <f t="shared" si="1"/>
        <v>0.032396852910372115</v>
      </c>
      <c r="G22" s="9">
        <v>23.7803225801754</v>
      </c>
      <c r="H22" s="1">
        <f t="shared" si="2"/>
        <v>0.03709145686373165</v>
      </c>
    </row>
    <row r="23" spans="1:8" ht="12.75">
      <c r="A23" s="3">
        <v>2006</v>
      </c>
      <c r="B23" s="3">
        <v>1</v>
      </c>
      <c r="C23" s="3" t="s">
        <v>28</v>
      </c>
      <c r="D23" s="7">
        <v>800282835.131</v>
      </c>
      <c r="E23" s="8">
        <f t="shared" si="0"/>
        <v>493.8284788104481</v>
      </c>
      <c r="F23" s="1">
        <f t="shared" si="1"/>
        <v>0.027767997648842222</v>
      </c>
      <c r="G23" s="9">
        <v>22.222251884326397</v>
      </c>
      <c r="H23" s="1">
        <f t="shared" si="2"/>
        <v>0.03709145686373165</v>
      </c>
    </row>
    <row r="24" spans="2:8" ht="12.75">
      <c r="B24" s="3">
        <v>2</v>
      </c>
      <c r="C24" s="3" t="s">
        <v>29</v>
      </c>
      <c r="D24" s="7">
        <v>788305262.100005</v>
      </c>
      <c r="E24" s="8">
        <f t="shared" si="0"/>
        <v>649.4237697868923</v>
      </c>
      <c r="F24" s="1">
        <f t="shared" si="1"/>
        <v>0.03232731719964392</v>
      </c>
      <c r="G24" s="9">
        <v>25.4837942580553</v>
      </c>
      <c r="H24" s="1">
        <f t="shared" si="2"/>
        <v>0.03709145686373165</v>
      </c>
    </row>
    <row r="25" spans="2:8" ht="12.75">
      <c r="B25" s="3">
        <v>3</v>
      </c>
      <c r="C25" s="3" t="s">
        <v>30</v>
      </c>
      <c r="D25" s="7">
        <v>844672021.451033</v>
      </c>
      <c r="E25" s="8">
        <f t="shared" si="0"/>
        <v>725.4747744796517</v>
      </c>
      <c r="F25" s="1">
        <f t="shared" si="1"/>
        <v>0.03188768924447185</v>
      </c>
      <c r="G25" s="9">
        <v>26.9346389335304</v>
      </c>
      <c r="H25" s="1">
        <f t="shared" si="2"/>
        <v>0.03709145686373165</v>
      </c>
    </row>
    <row r="26" spans="2:8" ht="12.75">
      <c r="B26" s="3">
        <v>4</v>
      </c>
      <c r="C26" s="3" t="s">
        <v>31</v>
      </c>
      <c r="D26" s="7">
        <v>853724481.551483</v>
      </c>
      <c r="E26" s="8">
        <f t="shared" si="0"/>
        <v>1071.9594990646094</v>
      </c>
      <c r="F26" s="1">
        <f t="shared" si="1"/>
        <v>0.038350537312753515</v>
      </c>
      <c r="G26" s="9">
        <v>32.7407925845513</v>
      </c>
      <c r="H26" s="1">
        <f t="shared" si="2"/>
        <v>0.03709145686373165</v>
      </c>
    </row>
    <row r="27" spans="1:8" ht="12.75">
      <c r="A27" s="3">
        <v>2007</v>
      </c>
      <c r="B27" s="3">
        <v>1</v>
      </c>
      <c r="C27" s="3" t="s">
        <v>33</v>
      </c>
      <c r="D27" s="7">
        <v>858966574.578094</v>
      </c>
      <c r="E27" s="8">
        <f t="shared" si="0"/>
        <v>702.6138588153623</v>
      </c>
      <c r="F27" s="1">
        <f t="shared" si="1"/>
        <v>0.030859017284389445</v>
      </c>
      <c r="G27" s="9">
        <v>26.5068643716182</v>
      </c>
      <c r="H27" s="1">
        <f t="shared" si="2"/>
        <v>0.03709145686373165</v>
      </c>
    </row>
    <row r="28" spans="2:8" ht="12.75">
      <c r="B28" s="3">
        <v>2</v>
      </c>
      <c r="C28" s="3" t="s">
        <v>37</v>
      </c>
      <c r="D28" s="7">
        <v>876753146.688448</v>
      </c>
      <c r="E28" s="8">
        <f t="shared" si="0"/>
        <v>811.1447568678257</v>
      </c>
      <c r="F28" s="1">
        <f t="shared" si="1"/>
        <v>0.03248417559324873</v>
      </c>
      <c r="G28" s="9">
        <v>28.4806031689609</v>
      </c>
      <c r="H28" s="1">
        <f t="shared" si="2"/>
        <v>0.03709145686373165</v>
      </c>
    </row>
    <row r="29" spans="2:8" ht="12.75">
      <c r="B29" s="3">
        <v>3</v>
      </c>
      <c r="C29" s="3" t="s">
        <v>38</v>
      </c>
      <c r="D29" s="7">
        <v>858161933.532415</v>
      </c>
      <c r="E29" s="8">
        <f t="shared" si="0"/>
        <v>801.2396310524546</v>
      </c>
      <c r="F29" s="1">
        <f t="shared" si="1"/>
        <v>0.03298465644652263</v>
      </c>
      <c r="G29" s="9">
        <v>28.3061765530503</v>
      </c>
      <c r="H29" s="1">
        <f t="shared" si="2"/>
        <v>0.03709145686373165</v>
      </c>
    </row>
    <row r="30" spans="2:8" ht="12.75">
      <c r="B30" s="3">
        <v>4</v>
      </c>
      <c r="C30" s="3" t="s">
        <v>39</v>
      </c>
      <c r="D30" s="7">
        <v>839873414.443034</v>
      </c>
      <c r="E30" s="8">
        <f t="shared" si="0"/>
        <v>928.663778034878</v>
      </c>
      <c r="F30" s="1">
        <f t="shared" si="1"/>
        <v>0.03628402178548081</v>
      </c>
      <c r="G30" s="9">
        <v>30.4739852666972</v>
      </c>
      <c r="H30" s="1">
        <f t="shared" si="2"/>
        <v>0.03709145686373165</v>
      </c>
    </row>
    <row r="31" spans="1:8" ht="12.75">
      <c r="A31" s="3">
        <v>2008</v>
      </c>
      <c r="B31" s="3">
        <v>1</v>
      </c>
      <c r="C31" s="3" t="s">
        <v>32</v>
      </c>
      <c r="D31" s="7">
        <v>838563439.659023</v>
      </c>
      <c r="E31" s="8">
        <f t="shared" si="0"/>
        <v>642.1462886110512</v>
      </c>
      <c r="F31" s="1">
        <f t="shared" si="1"/>
        <v>0.030219067909743363</v>
      </c>
      <c r="G31" s="9">
        <v>25.340605529683998</v>
      </c>
      <c r="H31" s="1">
        <f t="shared" si="2"/>
        <v>0.03709145686373165</v>
      </c>
    </row>
    <row r="32" spans="2:8" ht="12.75">
      <c r="B32" s="3">
        <v>2</v>
      </c>
      <c r="C32" s="3" t="s">
        <v>40</v>
      </c>
      <c r="D32" s="7">
        <v>854713368.267476</v>
      </c>
      <c r="E32" s="8">
        <f t="shared" si="0"/>
        <v>709.2298719119824</v>
      </c>
      <c r="F32" s="1">
        <f t="shared" si="1"/>
        <v>0.03115824680031098</v>
      </c>
      <c r="G32" s="9">
        <v>26.6313700720031</v>
      </c>
      <c r="H32" s="1">
        <f t="shared" si="2"/>
        <v>0.03709145686373165</v>
      </c>
    </row>
    <row r="33" spans="2:8" ht="12.75">
      <c r="B33" s="3">
        <v>3</v>
      </c>
      <c r="C33" s="3" t="s">
        <v>41</v>
      </c>
      <c r="D33" s="7">
        <v>809295219.821282</v>
      </c>
      <c r="E33" s="8">
        <f t="shared" si="0"/>
        <v>780.4450987607671</v>
      </c>
      <c r="F33" s="1">
        <f t="shared" si="1"/>
        <v>0.0345194767161911</v>
      </c>
      <c r="G33" s="9">
        <v>27.9364474971455</v>
      </c>
      <c r="H33" s="1">
        <f t="shared" si="2"/>
        <v>0.03709145686373165</v>
      </c>
    </row>
    <row r="34" spans="2:8" ht="12.75">
      <c r="B34" s="3">
        <v>4</v>
      </c>
      <c r="C34" s="3" t="s">
        <v>42</v>
      </c>
      <c r="D34" s="7">
        <v>793998469.622547</v>
      </c>
      <c r="E34" s="8">
        <f t="shared" si="0"/>
        <v>1034.048300497343</v>
      </c>
      <c r="F34" s="1">
        <f t="shared" si="1"/>
        <v>0.04049960124627318</v>
      </c>
      <c r="G34" s="9">
        <v>32.1566214098643</v>
      </c>
      <c r="H34" s="1">
        <f t="shared" si="2"/>
        <v>0.03709145686373165</v>
      </c>
    </row>
    <row r="35" spans="1:8" ht="12.75">
      <c r="A35" s="3">
        <v>2009</v>
      </c>
      <c r="B35" s="3">
        <v>1</v>
      </c>
      <c r="C35" s="3" t="s">
        <v>34</v>
      </c>
      <c r="D35" s="7">
        <v>773271732.228994</v>
      </c>
      <c r="E35" s="8">
        <f t="shared" si="0"/>
        <v>833.1677469976638</v>
      </c>
      <c r="F35" s="1">
        <f t="shared" si="1"/>
        <v>0.03732794575889478</v>
      </c>
      <c r="G35" s="9">
        <v>28.8646452775305</v>
      </c>
      <c r="H35" s="1">
        <f t="shared" si="2"/>
        <v>0.03709145686373165</v>
      </c>
    </row>
    <row r="36" spans="2:8" ht="12.75">
      <c r="B36" s="3">
        <v>2</v>
      </c>
      <c r="C36" s="3" t="s">
        <v>43</v>
      </c>
      <c r="D36" s="7">
        <v>748715572.426365</v>
      </c>
      <c r="E36" s="8">
        <f t="shared" si="0"/>
        <v>883.7577626654786</v>
      </c>
      <c r="F36" s="1">
        <f t="shared" si="1"/>
        <v>0.03970541638071313</v>
      </c>
      <c r="G36" s="9">
        <v>29.7280635539128</v>
      </c>
      <c r="H36" s="1">
        <f t="shared" si="2"/>
        <v>0.03709145686373165</v>
      </c>
    </row>
    <row r="37" spans="2:8" ht="12.75">
      <c r="B37" s="3">
        <v>3</v>
      </c>
      <c r="C37" s="3" t="s">
        <v>44</v>
      </c>
      <c r="D37" s="7">
        <v>739673116.14605</v>
      </c>
      <c r="E37" s="8">
        <f t="shared" si="0"/>
        <v>996.6797416767117</v>
      </c>
      <c r="F37" s="1">
        <f t="shared" si="1"/>
        <v>0.042681333645640016</v>
      </c>
      <c r="G37" s="9">
        <v>31.5702350589398</v>
      </c>
      <c r="H37" s="1">
        <f t="shared" si="2"/>
        <v>0.03709145686373165</v>
      </c>
    </row>
    <row r="38" spans="2:8" ht="12.75">
      <c r="B38" s="3">
        <v>4</v>
      </c>
      <c r="C38" s="3" t="s">
        <v>45</v>
      </c>
      <c r="D38" s="7">
        <v>719811655.764807</v>
      </c>
      <c r="E38" s="8">
        <f t="shared" si="0"/>
        <v>1022.4371923799193</v>
      </c>
      <c r="F38" s="1">
        <f t="shared" si="1"/>
        <v>0.04442213675041458</v>
      </c>
      <c r="G38" s="9">
        <v>31.975571806926602</v>
      </c>
      <c r="H38" s="1">
        <f t="shared" si="2"/>
        <v>0.03709145686373165</v>
      </c>
    </row>
    <row r="39" spans="1:8" ht="12.75">
      <c r="A39" s="3">
        <v>2010</v>
      </c>
      <c r="B39" s="3">
        <v>1</v>
      </c>
      <c r="C39" s="3" t="s">
        <v>35</v>
      </c>
      <c r="D39" s="7">
        <v>682096908.782655</v>
      </c>
      <c r="E39" s="8">
        <f t="shared" si="0"/>
        <v>595.7365632456026</v>
      </c>
      <c r="F39" s="1">
        <f t="shared" si="1"/>
        <v>0.035783354133268816</v>
      </c>
      <c r="G39" s="9">
        <v>24.407715240177698</v>
      </c>
      <c r="H39" s="1">
        <f t="shared" si="2"/>
        <v>0.03709145686373165</v>
      </c>
    </row>
    <row r="40" spans="2:8" ht="12.75">
      <c r="B40" s="3">
        <v>2</v>
      </c>
      <c r="C40" s="3" t="s">
        <v>46</v>
      </c>
      <c r="D40" s="7">
        <v>652105819.968109</v>
      </c>
      <c r="E40" s="8">
        <f t="shared" si="0"/>
        <v>627.5228304814589</v>
      </c>
      <c r="F40" s="1">
        <f t="shared" si="1"/>
        <v>0.03841463306671819</v>
      </c>
      <c r="G40" s="9">
        <v>25.050405794746297</v>
      </c>
      <c r="H40" s="1">
        <f t="shared" si="2"/>
        <v>0.03709145686373165</v>
      </c>
    </row>
    <row r="41" spans="2:8" ht="12.75">
      <c r="B41" s="3">
        <v>3</v>
      </c>
      <c r="C41" s="3" t="s">
        <v>47</v>
      </c>
      <c r="D41" s="7">
        <v>655369522.852061</v>
      </c>
      <c r="E41" s="8">
        <f t="shared" si="0"/>
        <v>654.0453999953627</v>
      </c>
      <c r="F41" s="1">
        <f t="shared" si="1"/>
        <v>0.03902273517166389</v>
      </c>
      <c r="G41" s="9">
        <v>25.5743113298357</v>
      </c>
      <c r="H41" s="1">
        <f t="shared" si="2"/>
        <v>0.03709145686373165</v>
      </c>
    </row>
    <row r="42" spans="2:8" ht="12.75">
      <c r="B42" s="3">
        <v>4</v>
      </c>
      <c r="C42" s="3" t="s">
        <v>48</v>
      </c>
      <c r="D42" s="7">
        <v>619076357.024526</v>
      </c>
      <c r="E42" s="8">
        <f t="shared" si="0"/>
        <v>687.8899418542153</v>
      </c>
      <c r="F42" s="1">
        <f t="shared" si="1"/>
        <v>0.042365785338051014</v>
      </c>
      <c r="G42" s="9">
        <v>26.2276560495637</v>
      </c>
      <c r="H42" s="1">
        <f t="shared" si="2"/>
        <v>0.03709145686373165</v>
      </c>
    </row>
    <row r="43" spans="1:8" ht="12.75">
      <c r="A43" s="3">
        <v>2011</v>
      </c>
      <c r="B43" s="3">
        <v>1</v>
      </c>
      <c r="C43" s="3" t="s">
        <v>36</v>
      </c>
      <c r="D43" s="7">
        <v>599000324.626701</v>
      </c>
      <c r="E43" s="8">
        <f t="shared" si="0"/>
        <v>505.97320250082475</v>
      </c>
      <c r="F43" s="1">
        <f t="shared" si="1"/>
        <v>0.037552313711119514</v>
      </c>
      <c r="G43" s="9">
        <v>22.4938481034443</v>
      </c>
      <c r="H43" s="1">
        <f t="shared" si="2"/>
        <v>0.03709145686373165</v>
      </c>
    </row>
    <row r="44" spans="2:8" ht="12.75">
      <c r="B44" s="3">
        <v>2</v>
      </c>
      <c r="C44" s="3" t="s">
        <v>49</v>
      </c>
      <c r="D44" s="7">
        <v>559474351.695081</v>
      </c>
      <c r="E44" s="8">
        <f t="shared" si="0"/>
        <v>453.62591574571246</v>
      </c>
      <c r="F44" s="1">
        <f t="shared" si="1"/>
        <v>0.03806876143138048</v>
      </c>
      <c r="G44" s="9">
        <v>21.298495621656297</v>
      </c>
      <c r="H44" s="1">
        <f t="shared" si="2"/>
        <v>0.03709145686373165</v>
      </c>
    </row>
    <row r="45" spans="2:8" ht="12.75">
      <c r="B45" s="3">
        <v>3</v>
      </c>
      <c r="C45" s="3" t="s">
        <v>50</v>
      </c>
      <c r="D45" s="7">
        <v>577535261.721978</v>
      </c>
      <c r="E45" s="8">
        <f t="shared" si="0"/>
        <v>537.6950405453595</v>
      </c>
      <c r="F45" s="1">
        <f t="shared" si="1"/>
        <v>0.040150366127712014</v>
      </c>
      <c r="G45" s="9">
        <v>23.188252209801398</v>
      </c>
      <c r="H45" s="1">
        <f t="shared" si="2"/>
        <v>0.03709145686373165</v>
      </c>
    </row>
    <row r="46" spans="2:8" ht="12.75">
      <c r="B46" s="3">
        <v>4</v>
      </c>
      <c r="C46" s="3" t="s">
        <v>51</v>
      </c>
      <c r="D46" s="7">
        <v>588571313.229806</v>
      </c>
      <c r="E46" s="8">
        <f aca="true" t="shared" si="3" ref="E46:E51">G46*G46</f>
        <v>576.2575649294545</v>
      </c>
      <c r="F46" s="1">
        <f aca="true" t="shared" si="4" ref="F46:F51">G46/D46*1000000</f>
        <v>0.04078582288452746</v>
      </c>
      <c r="G46" s="9">
        <v>24.0053653363046</v>
      </c>
      <c r="H46" s="1">
        <f t="shared" si="2"/>
        <v>0.03709145686373165</v>
      </c>
    </row>
    <row r="47" spans="1:8" ht="12.75">
      <c r="A47" s="3">
        <v>2012</v>
      </c>
      <c r="B47" s="3">
        <v>1</v>
      </c>
      <c r="C47" s="3" t="s">
        <v>52</v>
      </c>
      <c r="D47" s="7">
        <v>632562583.56056</v>
      </c>
      <c r="E47" s="8">
        <f t="shared" si="3"/>
        <v>579.6730321952322</v>
      </c>
      <c r="F47" s="1">
        <f t="shared" si="4"/>
        <v>0.038061688324225684</v>
      </c>
      <c r="G47" s="9">
        <v>24.076399901048998</v>
      </c>
      <c r="H47" s="1">
        <f aca="true" t="shared" si="5" ref="H47:H52">H46</f>
        <v>0.03709145686373165</v>
      </c>
    </row>
    <row r="48" spans="2:8" ht="12.75">
      <c r="B48" s="3">
        <v>2</v>
      </c>
      <c r="C48" s="3" t="s">
        <v>53</v>
      </c>
      <c r="D48" s="7">
        <v>560496024.193096</v>
      </c>
      <c r="E48" s="8">
        <f t="shared" si="3"/>
        <v>506.78974297451697</v>
      </c>
      <c r="F48" s="1">
        <f t="shared" si="4"/>
        <v>0.04016440816949597</v>
      </c>
      <c r="G48" s="9">
        <v>22.5119910930712</v>
      </c>
      <c r="H48" s="1">
        <f t="shared" si="5"/>
        <v>0.03709145686373165</v>
      </c>
    </row>
    <row r="49" spans="2:8" ht="12.75">
      <c r="B49" s="3">
        <v>3</v>
      </c>
      <c r="C49" s="3" t="s">
        <v>54</v>
      </c>
      <c r="D49" s="7">
        <v>533665925.083469</v>
      </c>
      <c r="E49" s="8">
        <f t="shared" si="3"/>
        <v>501.7963357375007</v>
      </c>
      <c r="F49" s="1">
        <f t="shared" si="4"/>
        <v>0.041975344495495864</v>
      </c>
      <c r="G49" s="9">
        <v>22.400811050886098</v>
      </c>
      <c r="H49" s="1">
        <f t="shared" si="5"/>
        <v>0.03709145686373165</v>
      </c>
    </row>
    <row r="50" spans="2:8" ht="12.75">
      <c r="B50" s="3">
        <v>4</v>
      </c>
      <c r="C50" s="3" t="s">
        <v>55</v>
      </c>
      <c r="D50" s="7">
        <v>545035262.674754</v>
      </c>
      <c r="E50" s="8">
        <f t="shared" si="3"/>
        <v>491.2910502699037</v>
      </c>
      <c r="F50" s="1">
        <f t="shared" si="4"/>
        <v>0.04066725184317195</v>
      </c>
      <c r="G50" s="9">
        <v>22.1650862906036</v>
      </c>
      <c r="H50" s="1">
        <f t="shared" si="5"/>
        <v>0.03709145686373165</v>
      </c>
    </row>
    <row r="51" spans="1:8" ht="12.75">
      <c r="A51" s="3">
        <v>2013</v>
      </c>
      <c r="B51" s="3">
        <v>1</v>
      </c>
      <c r="C51" s="3" t="s">
        <v>56</v>
      </c>
      <c r="D51" s="7">
        <v>552826028.620216</v>
      </c>
      <c r="E51" s="8">
        <f t="shared" si="3"/>
        <v>464.1928073964891</v>
      </c>
      <c r="F51" s="1">
        <f t="shared" si="4"/>
        <v>0.038972720309177436</v>
      </c>
      <c r="G51" s="9">
        <v>21.545134193048998</v>
      </c>
      <c r="H51" s="1">
        <f t="shared" si="5"/>
        <v>0.03709145686373165</v>
      </c>
    </row>
    <row r="52" spans="2:8" ht="12.75">
      <c r="B52" s="3">
        <v>2</v>
      </c>
      <c r="C52" s="3" t="s">
        <v>57</v>
      </c>
      <c r="D52" s="7">
        <v>524996993.416343</v>
      </c>
      <c r="E52" s="8">
        <f aca="true" t="shared" si="6" ref="E52:E57">G52*G52</f>
        <v>391.8204505246027</v>
      </c>
      <c r="F52" s="1">
        <f aca="true" t="shared" si="7" ref="F52:F57">G52/D52*1000000</f>
        <v>0.037703939818952696</v>
      </c>
      <c r="G52" s="9">
        <v>19.7944550449009</v>
      </c>
      <c r="H52" s="1">
        <f t="shared" si="5"/>
        <v>0.03709145686373165</v>
      </c>
    </row>
    <row r="53" spans="2:8" ht="12.75">
      <c r="B53" s="3">
        <v>3</v>
      </c>
      <c r="C53" s="3" t="s">
        <v>58</v>
      </c>
      <c r="D53" s="7">
        <v>536974157.699733</v>
      </c>
      <c r="E53" s="8">
        <f t="shared" si="6"/>
        <v>429.79289174724255</v>
      </c>
      <c r="F53" s="1">
        <f t="shared" si="7"/>
        <v>0.03860790436780233</v>
      </c>
      <c r="G53" s="9">
        <v>20.7314469284525</v>
      </c>
      <c r="H53" s="1">
        <f aca="true" t="shared" si="8" ref="H53:H58">H52</f>
        <v>0.03709145686373165</v>
      </c>
    </row>
    <row r="54" spans="2:8" ht="12.75">
      <c r="B54" s="3">
        <v>4</v>
      </c>
      <c r="C54" s="3" t="s">
        <v>59</v>
      </c>
      <c r="D54" s="7">
        <v>516430224.144558</v>
      </c>
      <c r="E54" s="8">
        <f t="shared" si="6"/>
        <v>520.9254603687843</v>
      </c>
      <c r="F54" s="1">
        <f t="shared" si="7"/>
        <v>0.04419530553262935</v>
      </c>
      <c r="G54" s="9">
        <v>22.823791542353</v>
      </c>
      <c r="H54" s="1">
        <f t="shared" si="8"/>
        <v>0.03709145686373165</v>
      </c>
    </row>
    <row r="55" spans="1:8" ht="12.75">
      <c r="A55" s="3">
        <v>2014</v>
      </c>
      <c r="B55" s="3">
        <v>1</v>
      </c>
      <c r="C55" s="3" t="s">
        <v>60</v>
      </c>
      <c r="D55" s="7">
        <v>550052844.829458</v>
      </c>
      <c r="E55" s="8">
        <f t="shared" si="6"/>
        <v>379.62559544667</v>
      </c>
      <c r="F55" s="1">
        <f t="shared" si="7"/>
        <v>0.03542202032399276</v>
      </c>
      <c r="G55" s="9">
        <v>19.4839830488191</v>
      </c>
      <c r="H55" s="1">
        <f t="shared" si="8"/>
        <v>0.03709145686373165</v>
      </c>
    </row>
    <row r="56" spans="2:8" ht="12.75">
      <c r="B56" s="3">
        <v>2</v>
      </c>
      <c r="C56" s="3" t="s">
        <v>61</v>
      </c>
      <c r="D56" s="7">
        <v>546246757.352885</v>
      </c>
      <c r="E56" s="8">
        <f t="shared" si="6"/>
        <v>406.1164047336798</v>
      </c>
      <c r="F56" s="1">
        <f t="shared" si="7"/>
        <v>0.03689235631387582</v>
      </c>
      <c r="G56" s="9">
        <v>20.1523300075619</v>
      </c>
      <c r="H56" s="1">
        <f t="shared" si="8"/>
        <v>0.03709145686373165</v>
      </c>
    </row>
    <row r="57" spans="2:8" ht="12.75">
      <c r="B57" s="3">
        <v>3</v>
      </c>
      <c r="C57" s="3" t="s">
        <v>72</v>
      </c>
      <c r="D57" s="7">
        <v>559657060.042691</v>
      </c>
      <c r="E57" s="8">
        <f t="shared" si="6"/>
        <v>406.166634747145</v>
      </c>
      <c r="F57" s="1">
        <f t="shared" si="7"/>
        <v>0.03601058159741962</v>
      </c>
      <c r="G57" s="9">
        <v>20.1535762272393</v>
      </c>
      <c r="H57" s="1">
        <f t="shared" si="8"/>
        <v>0.03709145686373165</v>
      </c>
    </row>
    <row r="58" spans="2:8" ht="12.75">
      <c r="B58" s="3">
        <v>4</v>
      </c>
      <c r="C58" s="3" t="s">
        <v>73</v>
      </c>
      <c r="D58" s="7">
        <v>587198019.370029</v>
      </c>
      <c r="E58" s="8">
        <f aca="true" t="shared" si="9" ref="E58:E63">G58*G58</f>
        <v>441.8216359874098</v>
      </c>
      <c r="F58" s="1">
        <f aca="true" t="shared" si="10" ref="F58:F63">G58/D58*1000000</f>
        <v>0.0357963633472236</v>
      </c>
      <c r="G58" s="9">
        <v>21.0195536581396</v>
      </c>
      <c r="H58" s="1">
        <f t="shared" si="8"/>
        <v>0.03709145686373165</v>
      </c>
    </row>
    <row r="59" spans="1:8" ht="12.75">
      <c r="A59" s="3">
        <v>2015</v>
      </c>
      <c r="B59" s="3">
        <v>1</v>
      </c>
      <c r="C59" s="3" t="s">
        <v>74</v>
      </c>
      <c r="D59" s="7">
        <v>650442669.364612</v>
      </c>
      <c r="E59" s="8">
        <f t="shared" si="9"/>
        <v>485.8165949179324</v>
      </c>
      <c r="F59" s="1">
        <f t="shared" si="10"/>
        <v>0.033886533923622814</v>
      </c>
      <c r="G59" s="9">
        <v>22.0412475807957</v>
      </c>
      <c r="H59" s="1">
        <f aca="true" t="shared" si="11" ref="H59:H64">H58</f>
        <v>0.03709145686373165</v>
      </c>
    </row>
    <row r="60" spans="2:8" ht="12.75">
      <c r="B60" s="3">
        <v>2</v>
      </c>
      <c r="C60" s="3" t="s">
        <v>75</v>
      </c>
      <c r="D60" s="7">
        <v>649076553.723626</v>
      </c>
      <c r="E60" s="8">
        <f t="shared" si="9"/>
        <v>475.38584253966957</v>
      </c>
      <c r="F60" s="1">
        <f t="shared" si="10"/>
        <v>0.033591330068394314</v>
      </c>
      <c r="G60" s="9">
        <v>21.8033447557862</v>
      </c>
      <c r="H60" s="1">
        <f t="shared" si="11"/>
        <v>0.03709145686373165</v>
      </c>
    </row>
    <row r="61" spans="2:8" ht="12.75">
      <c r="B61" s="3">
        <v>3</v>
      </c>
      <c r="C61" s="3" t="s">
        <v>76</v>
      </c>
      <c r="D61" s="7">
        <v>626122130.999739</v>
      </c>
      <c r="E61" s="8">
        <f t="shared" si="9"/>
        <v>511.6503196529831</v>
      </c>
      <c r="F61" s="1">
        <f t="shared" si="10"/>
        <v>0.036126639901819295</v>
      </c>
      <c r="G61" s="9">
        <v>22.6196887611873</v>
      </c>
      <c r="H61" s="1">
        <f t="shared" si="11"/>
        <v>0.03709145686373165</v>
      </c>
    </row>
    <row r="62" spans="2:8" ht="12.75">
      <c r="B62" s="3">
        <v>4</v>
      </c>
      <c r="C62" s="3" t="s">
        <v>77</v>
      </c>
      <c r="D62" s="7">
        <v>647609282.095882</v>
      </c>
      <c r="E62" s="8">
        <f t="shared" si="9"/>
        <v>838.0754138556099</v>
      </c>
      <c r="F62" s="1">
        <f t="shared" si="10"/>
        <v>0.04470215759334541</v>
      </c>
      <c r="G62" s="9">
        <v>28.949532187163403</v>
      </c>
      <c r="H62" s="1">
        <f t="shared" si="11"/>
        <v>0.03709145686373165</v>
      </c>
    </row>
    <row r="63" spans="1:8" ht="12.75">
      <c r="A63" s="3">
        <v>2016</v>
      </c>
      <c r="B63" s="3">
        <v>1</v>
      </c>
      <c r="C63" s="3" t="s">
        <v>78</v>
      </c>
      <c r="D63" s="7">
        <v>767111558.357709</v>
      </c>
      <c r="E63" s="8">
        <f t="shared" si="9"/>
        <v>813.3561467822625</v>
      </c>
      <c r="F63" s="1">
        <f t="shared" si="10"/>
        <v>0.03717764277011</v>
      </c>
      <c r="G63" s="9">
        <v>28.5193994814453</v>
      </c>
      <c r="H63" s="1">
        <f t="shared" si="11"/>
        <v>0.03709145686373165</v>
      </c>
    </row>
    <row r="64" spans="2:8" ht="12.75">
      <c r="B64" s="3">
        <v>2</v>
      </c>
      <c r="C64" s="3" t="s">
        <v>79</v>
      </c>
      <c r="D64" s="7">
        <v>705848648.133083</v>
      </c>
      <c r="E64" s="8">
        <f aca="true" t="shared" si="12" ref="E64:E69">G64*G64</f>
        <v>652.1189662808016</v>
      </c>
      <c r="F64" s="1">
        <f aca="true" t="shared" si="13" ref="F64:F69">G64/D64*1000000</f>
        <v>0.036178605952510295</v>
      </c>
      <c r="G64" s="9">
        <v>25.5366201029189</v>
      </c>
      <c r="H64" s="1">
        <f t="shared" si="11"/>
        <v>0.03709145686373165</v>
      </c>
    </row>
    <row r="65" spans="2:8" ht="12.75">
      <c r="B65" s="3">
        <v>3</v>
      </c>
      <c r="C65" s="3" t="s">
        <v>80</v>
      </c>
      <c r="D65" s="7">
        <v>686674910.396191</v>
      </c>
      <c r="E65" s="8">
        <f t="shared" si="12"/>
        <v>514.625711209814</v>
      </c>
      <c r="F65" s="1">
        <f t="shared" si="13"/>
        <v>0.03303654032807128</v>
      </c>
      <c r="G65" s="9">
        <v>22.6853633695785</v>
      </c>
      <c r="H65" s="1">
        <f aca="true" t="shared" si="14" ref="H65:H73">H64</f>
        <v>0.03709145686373165</v>
      </c>
    </row>
    <row r="66" spans="2:8" ht="12.75">
      <c r="B66" s="3">
        <v>4</v>
      </c>
      <c r="C66" s="3" t="s">
        <v>81</v>
      </c>
      <c r="D66" s="7">
        <v>739623522.582408</v>
      </c>
      <c r="E66" s="8">
        <f t="shared" si="12"/>
        <v>555.188038516784</v>
      </c>
      <c r="F66" s="1">
        <f t="shared" si="13"/>
        <v>0.03185732716259238</v>
      </c>
      <c r="G66" s="9">
        <v>23.562428536056803</v>
      </c>
      <c r="H66" s="1">
        <f t="shared" si="14"/>
        <v>0.03709145686373165</v>
      </c>
    </row>
    <row r="67" spans="1:8" ht="12.75">
      <c r="A67" s="3">
        <v>2017</v>
      </c>
      <c r="B67" s="3">
        <v>1</v>
      </c>
      <c r="C67" s="3" t="s">
        <v>82</v>
      </c>
      <c r="D67" s="7">
        <v>757062632.775495</v>
      </c>
      <c r="E67" s="8">
        <f t="shared" si="12"/>
        <v>655.9207036876951</v>
      </c>
      <c r="F67" s="1">
        <f t="shared" si="13"/>
        <v>0.03382936601775042</v>
      </c>
      <c r="G67" s="9">
        <v>25.610948902523997</v>
      </c>
      <c r="H67" s="1">
        <f t="shared" si="14"/>
        <v>0.03709145686373165</v>
      </c>
    </row>
    <row r="68" spans="2:8" ht="12.75">
      <c r="B68" s="3">
        <v>2</v>
      </c>
      <c r="C68" s="3" t="s">
        <v>83</v>
      </c>
      <c r="D68" s="7">
        <v>761660717.752651</v>
      </c>
      <c r="E68" s="8">
        <f t="shared" si="12"/>
        <v>421.8690158824775</v>
      </c>
      <c r="F68" s="1">
        <f t="shared" si="13"/>
        <v>0.02696666606860429</v>
      </c>
      <c r="G68" s="9">
        <v>20.5394502332092</v>
      </c>
      <c r="H68" s="1">
        <f t="shared" si="14"/>
        <v>0.03709145686373165</v>
      </c>
    </row>
    <row r="69" spans="2:8" ht="12.75">
      <c r="B69" s="3">
        <v>3</v>
      </c>
      <c r="C69" s="3" t="s">
        <v>84</v>
      </c>
      <c r="D69" s="7">
        <v>760610173.339689</v>
      </c>
      <c r="E69" s="8">
        <f t="shared" si="12"/>
        <v>375.30634713112175</v>
      </c>
      <c r="F69" s="1">
        <f t="shared" si="13"/>
        <v>0.02547011024071365</v>
      </c>
      <c r="G69" s="9">
        <v>19.3728249651702</v>
      </c>
      <c r="H69" s="1">
        <f t="shared" si="14"/>
        <v>0.03709145686373165</v>
      </c>
    </row>
    <row r="70" spans="2:8" ht="12.75">
      <c r="B70" s="3">
        <v>4</v>
      </c>
      <c r="C70" s="3" t="s">
        <v>85</v>
      </c>
      <c r="D70" s="7">
        <v>756544176.090574</v>
      </c>
      <c r="E70" s="8">
        <f>G70*G70</f>
        <v>278.8842809537291</v>
      </c>
      <c r="F70" s="1">
        <f>G70/D70*1000000</f>
        <v>0.0220738316386069</v>
      </c>
      <c r="G70" s="9">
        <v>16.6998287701919</v>
      </c>
      <c r="H70" s="1">
        <f t="shared" si="14"/>
        <v>0.03709145686373165</v>
      </c>
    </row>
    <row r="71" spans="1:8" ht="12.75">
      <c r="A71" s="3">
        <v>2018</v>
      </c>
      <c r="B71" s="3">
        <v>1</v>
      </c>
      <c r="C71" s="3" t="s">
        <v>86</v>
      </c>
      <c r="D71" s="7">
        <v>716736275.108212</v>
      </c>
      <c r="E71" s="8">
        <f>G71*G71</f>
        <v>362.44549933518664</v>
      </c>
      <c r="F71" s="1">
        <f>G71/D71*1000000</f>
        <v>0.02656207326803456</v>
      </c>
      <c r="G71" s="9">
        <v>19.0380014532825</v>
      </c>
      <c r="H71" s="1">
        <f t="shared" si="14"/>
        <v>0.03709145686373165</v>
      </c>
    </row>
    <row r="72" spans="2:8" ht="12.75">
      <c r="B72" s="3">
        <v>2</v>
      </c>
      <c r="C72" s="3" t="s">
        <v>87</v>
      </c>
      <c r="D72" s="7">
        <v>753030426.962404</v>
      </c>
      <c r="E72" s="8">
        <f>G72*G72</f>
        <v>485.2448341318157</v>
      </c>
      <c r="F72" s="1">
        <f>G72/D72*1000000</f>
        <v>0.029252833256257504</v>
      </c>
      <c r="G72" s="9">
        <v>22.0282735168196</v>
      </c>
      <c r="H72" s="1">
        <f t="shared" si="14"/>
        <v>0.03709145686373165</v>
      </c>
    </row>
    <row r="73" spans="2:8" ht="12.75">
      <c r="B73" s="3">
        <v>3</v>
      </c>
      <c r="C73" s="3" t="s">
        <v>88</v>
      </c>
      <c r="D73" s="7">
        <v>797188869.483051</v>
      </c>
      <c r="E73" s="8">
        <f>G73*G73</f>
        <v>866.0682877379384</v>
      </c>
      <c r="F73" s="1">
        <f>G73/D73*1000000</f>
        <v>0.0369160173940148</v>
      </c>
      <c r="G73" s="9">
        <v>29.4290381721513</v>
      </c>
      <c r="H73" s="1">
        <f t="shared" si="14"/>
        <v>0.03709145686373165</v>
      </c>
    </row>
  </sheetData>
  <sheetProtection password="9B34" sheet="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73"/>
  <sheetViews>
    <sheetView zoomScalePageLayoutView="0" workbookViewId="0" topLeftCell="A2">
      <pane ySplit="1" topLeftCell="A3" activePane="bottomLeft" state="frozen"/>
      <selection pane="topLeft" activeCell="A1" sqref="A1"/>
      <selection pane="bottomLeft" activeCell="G74" sqref="G74"/>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517795999.258376</v>
      </c>
      <c r="E3" s="8">
        <f aca="true" t="shared" si="0" ref="E3:E45">G3*G3</f>
        <v>801.2139715611683</v>
      </c>
      <c r="F3" s="2">
        <f aca="true" t="shared" si="1" ref="F3:F45">G3/D3*1000000</f>
        <v>0.05466578216321323</v>
      </c>
      <c r="G3" s="9">
        <v>28.305723300441702</v>
      </c>
      <c r="H3" s="11">
        <f>AVERAGE((F3:F72))</f>
        <v>0.04512775212837347</v>
      </c>
    </row>
    <row r="4" spans="2:8" ht="12.75">
      <c r="B4" s="3">
        <v>2</v>
      </c>
      <c r="C4" s="3" t="s">
        <v>9</v>
      </c>
      <c r="D4" s="7">
        <v>503040646.76598</v>
      </c>
      <c r="E4" s="8">
        <f t="shared" si="0"/>
        <v>747.4478481689198</v>
      </c>
      <c r="F4" s="2">
        <f t="shared" si="1"/>
        <v>0.05434847589234539</v>
      </c>
      <c r="G4" s="9">
        <v>27.339492463630698</v>
      </c>
      <c r="H4" s="2">
        <f>H3</f>
        <v>0.04512775212837347</v>
      </c>
    </row>
    <row r="5" spans="2:8" ht="12.75">
      <c r="B5" s="3">
        <v>3</v>
      </c>
      <c r="C5" s="3" t="s">
        <v>10</v>
      </c>
      <c r="D5" s="7">
        <v>487183303.46566</v>
      </c>
      <c r="E5" s="8">
        <f t="shared" si="0"/>
        <v>605.7542195677938</v>
      </c>
      <c r="F5" s="2">
        <f t="shared" si="1"/>
        <v>0.0505191259532964</v>
      </c>
      <c r="G5" s="9">
        <v>24.6120746701247</v>
      </c>
      <c r="H5" s="2">
        <f aca="true" t="shared" si="2" ref="H5:H46">H4</f>
        <v>0.04512775212837347</v>
      </c>
    </row>
    <row r="6" spans="2:8" ht="12.75">
      <c r="B6" s="3">
        <v>4</v>
      </c>
      <c r="C6" s="3" t="s">
        <v>11</v>
      </c>
      <c r="D6" s="7">
        <v>510329412.24284</v>
      </c>
      <c r="E6" s="8">
        <f t="shared" si="0"/>
        <v>1083.0957439152032</v>
      </c>
      <c r="F6" s="2">
        <f t="shared" si="1"/>
        <v>0.06448858168945627</v>
      </c>
      <c r="G6" s="9">
        <v>32.9104199899546</v>
      </c>
      <c r="H6" s="2">
        <f t="shared" si="2"/>
        <v>0.04512775212837347</v>
      </c>
    </row>
    <row r="7" spans="1:8" ht="12.75">
      <c r="A7" s="3">
        <v>2002</v>
      </c>
      <c r="B7" s="3">
        <v>1</v>
      </c>
      <c r="C7" s="3" t="s">
        <v>12</v>
      </c>
      <c r="D7" s="7">
        <v>477924858.091337</v>
      </c>
      <c r="E7" s="8">
        <f t="shared" si="0"/>
        <v>805.5594535779531</v>
      </c>
      <c r="F7" s="2">
        <f t="shared" si="1"/>
        <v>0.05938669813717264</v>
      </c>
      <c r="G7" s="9">
        <v>28.382379279721302</v>
      </c>
      <c r="H7" s="2">
        <f t="shared" si="2"/>
        <v>0.04512775212837347</v>
      </c>
    </row>
    <row r="8" spans="2:8" ht="12.75">
      <c r="B8" s="3">
        <v>2</v>
      </c>
      <c r="C8" s="3" t="s">
        <v>13</v>
      </c>
      <c r="D8" s="7">
        <v>507865436.353944</v>
      </c>
      <c r="E8" s="8">
        <f t="shared" si="0"/>
        <v>1252.329888027021</v>
      </c>
      <c r="F8" s="2">
        <f t="shared" si="1"/>
        <v>0.06968041291876936</v>
      </c>
      <c r="G8" s="9">
        <v>35.3882733123138</v>
      </c>
      <c r="H8" s="2">
        <f t="shared" si="2"/>
        <v>0.04512775212837347</v>
      </c>
    </row>
    <row r="9" spans="2:8" ht="12.75">
      <c r="B9" s="3">
        <v>3</v>
      </c>
      <c r="C9" s="3" t="s">
        <v>14</v>
      </c>
      <c r="D9" s="7">
        <v>489364605.969496</v>
      </c>
      <c r="E9" s="8">
        <f t="shared" si="0"/>
        <v>867.3848864379357</v>
      </c>
      <c r="F9" s="2">
        <f t="shared" si="1"/>
        <v>0.060182935910343544</v>
      </c>
      <c r="G9" s="9">
        <v>29.4513987178527</v>
      </c>
      <c r="H9" s="2">
        <f t="shared" si="2"/>
        <v>0.04512775212837347</v>
      </c>
    </row>
    <row r="10" spans="2:8" ht="12.75">
      <c r="B10" s="3">
        <v>4</v>
      </c>
      <c r="C10" s="3" t="s">
        <v>15</v>
      </c>
      <c r="D10" s="7">
        <v>495034159.838569</v>
      </c>
      <c r="E10" s="8">
        <f t="shared" si="0"/>
        <v>923.5119905512641</v>
      </c>
      <c r="F10" s="2">
        <f t="shared" si="1"/>
        <v>0.06138836982641376</v>
      </c>
      <c r="G10" s="9">
        <v>30.3893400808781</v>
      </c>
      <c r="H10" s="2">
        <f t="shared" si="2"/>
        <v>0.04512775212837347</v>
      </c>
    </row>
    <row r="11" spans="1:8" ht="12.75">
      <c r="A11" s="3">
        <v>2003</v>
      </c>
      <c r="B11" s="3">
        <v>1</v>
      </c>
      <c r="C11" s="3" t="s">
        <v>16</v>
      </c>
      <c r="D11" s="7">
        <v>464503728.683106</v>
      </c>
      <c r="E11" s="8">
        <f t="shared" si="0"/>
        <v>273.0871614852513</v>
      </c>
      <c r="F11" s="2">
        <f t="shared" si="1"/>
        <v>0.03557635393960063</v>
      </c>
      <c r="G11" s="9">
        <v>16.5253490578944</v>
      </c>
      <c r="H11" s="2">
        <f t="shared" si="2"/>
        <v>0.04512775212837347</v>
      </c>
    </row>
    <row r="12" spans="2:8" ht="12.75">
      <c r="B12" s="3">
        <v>2</v>
      </c>
      <c r="C12" s="3" t="s">
        <v>17</v>
      </c>
      <c r="D12" s="7">
        <v>521214168.963298</v>
      </c>
      <c r="E12" s="8">
        <f t="shared" si="0"/>
        <v>474.74598519901673</v>
      </c>
      <c r="F12" s="2">
        <f t="shared" si="1"/>
        <v>0.04180367253358586</v>
      </c>
      <c r="G12" s="9">
        <v>21.7886664392068</v>
      </c>
      <c r="H12" s="2">
        <f t="shared" si="2"/>
        <v>0.04512775212837347</v>
      </c>
    </row>
    <row r="13" spans="2:8" ht="12.75">
      <c r="B13" s="3">
        <v>3</v>
      </c>
      <c r="C13" s="3" t="s">
        <v>18</v>
      </c>
      <c r="D13" s="7">
        <v>545087404.681331</v>
      </c>
      <c r="E13" s="8">
        <f t="shared" si="0"/>
        <v>493.80708240165256</v>
      </c>
      <c r="F13" s="2">
        <f t="shared" si="1"/>
        <v>0.040767352666216145</v>
      </c>
      <c r="G13" s="9">
        <v>22.2217704605563</v>
      </c>
      <c r="H13" s="2">
        <f t="shared" si="2"/>
        <v>0.04512775212837347</v>
      </c>
    </row>
    <row r="14" spans="2:8" ht="12.75">
      <c r="B14" s="3">
        <v>4</v>
      </c>
      <c r="C14" s="3" t="s">
        <v>19</v>
      </c>
      <c r="D14" s="7">
        <v>557656408.041587</v>
      </c>
      <c r="E14" s="8">
        <f t="shared" si="0"/>
        <v>606.2553300629212</v>
      </c>
      <c r="F14" s="2">
        <f t="shared" si="1"/>
        <v>0.04415308850821115</v>
      </c>
      <c r="G14" s="9">
        <v>24.6222527414313</v>
      </c>
      <c r="H14" s="2">
        <f t="shared" si="2"/>
        <v>0.04512775212837347</v>
      </c>
    </row>
    <row r="15" spans="1:8" ht="12.75">
      <c r="A15" s="3">
        <v>2004</v>
      </c>
      <c r="B15" s="3">
        <v>1</v>
      </c>
      <c r="C15" s="3" t="s">
        <v>20</v>
      </c>
      <c r="D15" s="7">
        <v>523325069.666798</v>
      </c>
      <c r="E15" s="8">
        <f t="shared" si="0"/>
        <v>294.79614755163453</v>
      </c>
      <c r="F15" s="2">
        <f t="shared" si="1"/>
        <v>0.032808725652087395</v>
      </c>
      <c r="G15" s="9">
        <v>17.169628637557498</v>
      </c>
      <c r="H15" s="2">
        <f t="shared" si="2"/>
        <v>0.04512775212837347</v>
      </c>
    </row>
    <row r="16" spans="2:8" ht="12.75">
      <c r="B16" s="3">
        <v>2</v>
      </c>
      <c r="C16" s="3" t="s">
        <v>21</v>
      </c>
      <c r="D16" s="7">
        <v>571183674.214923</v>
      </c>
      <c r="E16" s="8">
        <f t="shared" si="0"/>
        <v>380.0248728558603</v>
      </c>
      <c r="F16" s="2">
        <f t="shared" si="1"/>
        <v>0.03412952353945445</v>
      </c>
      <c r="G16" s="9">
        <v>19.4942266544703</v>
      </c>
      <c r="H16" s="2">
        <f t="shared" si="2"/>
        <v>0.04512775212837347</v>
      </c>
    </row>
    <row r="17" spans="2:8" ht="12.75">
      <c r="B17" s="3">
        <v>3</v>
      </c>
      <c r="C17" s="3" t="s">
        <v>22</v>
      </c>
      <c r="D17" s="7">
        <v>543002419.811825</v>
      </c>
      <c r="E17" s="8">
        <f t="shared" si="0"/>
        <v>410.0152080913871</v>
      </c>
      <c r="F17" s="2">
        <f t="shared" si="1"/>
        <v>0.03729050097401157</v>
      </c>
      <c r="G17" s="9">
        <v>20.2488322648835</v>
      </c>
      <c r="H17" s="2">
        <f t="shared" si="2"/>
        <v>0.04512775212837347</v>
      </c>
    </row>
    <row r="18" spans="2:8" ht="12.75">
      <c r="B18" s="3">
        <v>4</v>
      </c>
      <c r="C18" s="3" t="s">
        <v>23</v>
      </c>
      <c r="D18" s="7">
        <v>559446734.919663</v>
      </c>
      <c r="E18" s="8">
        <f t="shared" si="0"/>
        <v>477.7987549925575</v>
      </c>
      <c r="F18" s="2">
        <f t="shared" si="1"/>
        <v>0.03907183096081795</v>
      </c>
      <c r="G18" s="9">
        <v>21.858608258362597</v>
      </c>
      <c r="H18" s="2">
        <f t="shared" si="2"/>
        <v>0.04512775212837347</v>
      </c>
    </row>
    <row r="19" spans="1:8" ht="12.75">
      <c r="A19" s="3">
        <v>2005</v>
      </c>
      <c r="B19" s="3">
        <v>1</v>
      </c>
      <c r="C19" s="3" t="s">
        <v>24</v>
      </c>
      <c r="D19" s="7">
        <v>569247645.554627</v>
      </c>
      <c r="E19" s="8">
        <f t="shared" si="0"/>
        <v>285.0906449626799</v>
      </c>
      <c r="F19" s="2">
        <f t="shared" si="1"/>
        <v>0.02966130401531366</v>
      </c>
      <c r="G19" s="9">
        <v>16.884627474797302</v>
      </c>
      <c r="H19" s="2">
        <f t="shared" si="2"/>
        <v>0.04512775212837347</v>
      </c>
    </row>
    <row r="20" spans="2:8" ht="12.75">
      <c r="B20" s="3">
        <v>2</v>
      </c>
      <c r="C20" s="3" t="s">
        <v>25</v>
      </c>
      <c r="D20" s="7">
        <v>593119558.746746</v>
      </c>
      <c r="E20" s="8">
        <f t="shared" si="0"/>
        <v>468.8996403554072</v>
      </c>
      <c r="F20" s="2">
        <f t="shared" si="1"/>
        <v>0.03650881225462876</v>
      </c>
      <c r="G20" s="9">
        <v>21.654090614833198</v>
      </c>
      <c r="H20" s="2">
        <f t="shared" si="2"/>
        <v>0.04512775212837347</v>
      </c>
    </row>
    <row r="21" spans="2:8" ht="12.75">
      <c r="B21" s="3">
        <v>3</v>
      </c>
      <c r="C21" s="3" t="s">
        <v>26</v>
      </c>
      <c r="D21" s="7">
        <v>625490358.046255</v>
      </c>
      <c r="E21" s="8">
        <f t="shared" si="0"/>
        <v>663.0359949119668</v>
      </c>
      <c r="F21" s="2">
        <f t="shared" si="1"/>
        <v>0.04116687811684688</v>
      </c>
      <c r="G21" s="9">
        <v>25.7494853329531</v>
      </c>
      <c r="H21" s="2">
        <f t="shared" si="2"/>
        <v>0.04512775212837347</v>
      </c>
    </row>
    <row r="22" spans="2:8" ht="12.75">
      <c r="B22" s="3">
        <v>4</v>
      </c>
      <c r="C22" s="3" t="s">
        <v>27</v>
      </c>
      <c r="D22" s="7">
        <v>600512094.342777</v>
      </c>
      <c r="E22" s="8">
        <f t="shared" si="0"/>
        <v>493.71797207176024</v>
      </c>
      <c r="F22" s="2">
        <f t="shared" si="1"/>
        <v>0.037001361931317214</v>
      </c>
      <c r="G22" s="9">
        <v>22.2197653469104</v>
      </c>
      <c r="H22" s="2">
        <f t="shared" si="2"/>
        <v>0.04512775212837347</v>
      </c>
    </row>
    <row r="23" spans="1:8" ht="12.75">
      <c r="A23" s="3">
        <v>2006</v>
      </c>
      <c r="B23" s="3">
        <v>1</v>
      </c>
      <c r="C23" s="3" t="s">
        <v>28</v>
      </c>
      <c r="D23" s="7">
        <v>637318244.538858</v>
      </c>
      <c r="E23" s="8">
        <f t="shared" si="0"/>
        <v>406.69786622316263</v>
      </c>
      <c r="F23" s="2">
        <f t="shared" si="1"/>
        <v>0.031643141674955626</v>
      </c>
      <c r="G23" s="9">
        <v>20.1667515039771</v>
      </c>
      <c r="H23" s="2">
        <f t="shared" si="2"/>
        <v>0.04512775212837347</v>
      </c>
    </row>
    <row r="24" spans="2:8" ht="12.75">
      <c r="B24" s="3">
        <v>2</v>
      </c>
      <c r="C24" s="3" t="s">
        <v>29</v>
      </c>
      <c r="D24" s="7">
        <v>656236884.131618</v>
      </c>
      <c r="E24" s="8">
        <f t="shared" si="0"/>
        <v>580.647677147859</v>
      </c>
      <c r="F24" s="2">
        <f t="shared" si="1"/>
        <v>0.036719411318258614</v>
      </c>
      <c r="G24" s="9">
        <v>24.096632070641302</v>
      </c>
      <c r="H24" s="2">
        <f t="shared" si="2"/>
        <v>0.04512775212837347</v>
      </c>
    </row>
    <row r="25" spans="2:8" ht="12.75">
      <c r="B25" s="3">
        <v>3</v>
      </c>
      <c r="C25" s="3" t="s">
        <v>30</v>
      </c>
      <c r="D25" s="7">
        <v>714936627.121775</v>
      </c>
      <c r="E25" s="8">
        <f t="shared" si="0"/>
        <v>616.5885192867318</v>
      </c>
      <c r="F25" s="2">
        <f t="shared" si="1"/>
        <v>0.03473203019464158</v>
      </c>
      <c r="G25" s="9">
        <v>24.8312005204487</v>
      </c>
      <c r="H25" s="2">
        <f t="shared" si="2"/>
        <v>0.04512775212837347</v>
      </c>
    </row>
    <row r="26" spans="2:8" ht="12.75">
      <c r="B26" s="3">
        <v>4</v>
      </c>
      <c r="C26" s="3" t="s">
        <v>31</v>
      </c>
      <c r="D26" s="7">
        <v>721748510.911483</v>
      </c>
      <c r="E26" s="8">
        <f t="shared" si="0"/>
        <v>980.4630887410069</v>
      </c>
      <c r="F26" s="2">
        <f t="shared" si="1"/>
        <v>0.043384013616444894</v>
      </c>
      <c r="G26" s="9">
        <v>31.312347225032603</v>
      </c>
      <c r="H26" s="2">
        <f t="shared" si="2"/>
        <v>0.04512775212837347</v>
      </c>
    </row>
    <row r="27" spans="1:8" ht="12.75">
      <c r="A27" s="3">
        <v>2007</v>
      </c>
      <c r="B27" s="3">
        <v>1</v>
      </c>
      <c r="C27" s="3" t="s">
        <v>33</v>
      </c>
      <c r="D27" s="7">
        <v>714965053.998698</v>
      </c>
      <c r="E27" s="8">
        <f t="shared" si="0"/>
        <v>568.2482385853469</v>
      </c>
      <c r="F27" s="2">
        <f t="shared" si="1"/>
        <v>0.033341430889860545</v>
      </c>
      <c r="G27" s="9">
        <v>23.837957936563</v>
      </c>
      <c r="H27" s="2">
        <f t="shared" si="2"/>
        <v>0.04512775212837347</v>
      </c>
    </row>
    <row r="28" spans="2:8" ht="12.75">
      <c r="B28" s="3">
        <v>2</v>
      </c>
      <c r="C28" s="3" t="s">
        <v>37</v>
      </c>
      <c r="D28" s="7">
        <v>723496755.588767</v>
      </c>
      <c r="E28" s="8">
        <f t="shared" si="0"/>
        <v>651.9992168502569</v>
      </c>
      <c r="F28" s="2">
        <f t="shared" si="1"/>
        <v>0.03529286778012988</v>
      </c>
      <c r="G28" s="9">
        <v>25.5342753343473</v>
      </c>
      <c r="H28" s="2">
        <f t="shared" si="2"/>
        <v>0.04512775212837347</v>
      </c>
    </row>
    <row r="29" spans="2:8" ht="12.75">
      <c r="B29" s="3">
        <v>3</v>
      </c>
      <c r="C29" s="3" t="s">
        <v>38</v>
      </c>
      <c r="D29" s="7">
        <v>699298491.779989</v>
      </c>
      <c r="E29" s="8">
        <f t="shared" si="0"/>
        <v>593.314371868761</v>
      </c>
      <c r="F29" s="2">
        <f t="shared" si="1"/>
        <v>0.034832114765729456</v>
      </c>
      <c r="G29" s="9">
        <v>24.358045321182097</v>
      </c>
      <c r="H29" s="2">
        <f t="shared" si="2"/>
        <v>0.04512775212837347</v>
      </c>
    </row>
    <row r="30" spans="2:8" ht="12.75">
      <c r="B30" s="3">
        <v>4</v>
      </c>
      <c r="C30" s="3" t="s">
        <v>39</v>
      </c>
      <c r="D30" s="7">
        <v>673083448.715721</v>
      </c>
      <c r="E30" s="8">
        <f t="shared" si="0"/>
        <v>718.6329005042721</v>
      </c>
      <c r="F30" s="2">
        <f t="shared" si="1"/>
        <v>0.03982764586210507</v>
      </c>
      <c r="G30" s="9">
        <v>26.807329231094098</v>
      </c>
      <c r="H30" s="2">
        <f t="shared" si="2"/>
        <v>0.04512775212837347</v>
      </c>
    </row>
    <row r="31" spans="1:8" ht="12.75">
      <c r="A31" s="3">
        <v>2008</v>
      </c>
      <c r="B31" s="3">
        <v>1</v>
      </c>
      <c r="C31" s="3" t="s">
        <v>32</v>
      </c>
      <c r="D31" s="7">
        <v>670758979.674132</v>
      </c>
      <c r="E31" s="8">
        <f t="shared" si="0"/>
        <v>504.924830666726</v>
      </c>
      <c r="F31" s="2">
        <f t="shared" si="1"/>
        <v>0.03350015903954716</v>
      </c>
      <c r="G31" s="9">
        <v>22.4705324962878</v>
      </c>
      <c r="H31" s="2">
        <f t="shared" si="2"/>
        <v>0.04512775212837347</v>
      </c>
    </row>
    <row r="32" spans="2:8" ht="12.75">
      <c r="B32" s="3">
        <v>2</v>
      </c>
      <c r="C32" s="3" t="s">
        <v>40</v>
      </c>
      <c r="D32" s="7">
        <v>701265821.750604</v>
      </c>
      <c r="E32" s="8">
        <f t="shared" si="0"/>
        <v>610.2488313331271</v>
      </c>
      <c r="F32" s="2">
        <f t="shared" si="1"/>
        <v>0.03522660627929857</v>
      </c>
      <c r="G32" s="9">
        <v>24.7032149999373</v>
      </c>
      <c r="H32" s="2">
        <f t="shared" si="2"/>
        <v>0.04512775212837347</v>
      </c>
    </row>
    <row r="33" spans="2:8" ht="12.75">
      <c r="B33" s="3">
        <v>3</v>
      </c>
      <c r="C33" s="3" t="s">
        <v>41</v>
      </c>
      <c r="D33" s="7">
        <v>641866199.321317</v>
      </c>
      <c r="E33" s="8">
        <f t="shared" si="0"/>
        <v>647.8816163117351</v>
      </c>
      <c r="F33" s="2">
        <f t="shared" si="1"/>
        <v>0.03965549014447981</v>
      </c>
      <c r="G33" s="9">
        <v>25.4535187412612</v>
      </c>
      <c r="H33" s="2">
        <f t="shared" si="2"/>
        <v>0.04512775212837347</v>
      </c>
    </row>
    <row r="34" spans="2:8" ht="12.75">
      <c r="B34" s="3">
        <v>4</v>
      </c>
      <c r="C34" s="3" t="s">
        <v>42</v>
      </c>
      <c r="D34" s="7">
        <v>624913913.35714</v>
      </c>
      <c r="E34" s="8">
        <f t="shared" si="0"/>
        <v>836.5819829969947</v>
      </c>
      <c r="F34" s="2">
        <f t="shared" si="1"/>
        <v>0.04628433832542214</v>
      </c>
      <c r="G34" s="9">
        <v>28.923726990085402</v>
      </c>
      <c r="H34" s="2">
        <f t="shared" si="2"/>
        <v>0.04512775212837347</v>
      </c>
    </row>
    <row r="35" spans="1:8" ht="12.75">
      <c r="A35" s="3">
        <v>2009</v>
      </c>
      <c r="B35" s="3">
        <v>1</v>
      </c>
      <c r="C35" s="3" t="s">
        <v>34</v>
      </c>
      <c r="D35" s="7">
        <v>606059582.544883</v>
      </c>
      <c r="E35" s="8">
        <f t="shared" si="0"/>
        <v>658.9853916412201</v>
      </c>
      <c r="F35" s="2">
        <f t="shared" si="1"/>
        <v>0.042356744309173106</v>
      </c>
      <c r="G35" s="9">
        <v>25.670710773977802</v>
      </c>
      <c r="H35" s="2">
        <f t="shared" si="2"/>
        <v>0.04512775212837347</v>
      </c>
    </row>
    <row r="36" spans="2:8" ht="12.75">
      <c r="B36" s="3">
        <v>2</v>
      </c>
      <c r="C36" s="3" t="s">
        <v>43</v>
      </c>
      <c r="D36" s="7">
        <v>570891861.957553</v>
      </c>
      <c r="E36" s="8">
        <f t="shared" si="0"/>
        <v>688.8647371795361</v>
      </c>
      <c r="F36" s="2">
        <f t="shared" si="1"/>
        <v>0.04597408820791399</v>
      </c>
      <c r="G36" s="9">
        <v>26.2462328188168</v>
      </c>
      <c r="H36" s="2">
        <f t="shared" si="2"/>
        <v>0.04512775212837347</v>
      </c>
    </row>
    <row r="37" spans="2:8" ht="12.75">
      <c r="B37" s="3">
        <v>3</v>
      </c>
      <c r="C37" s="3" t="s">
        <v>44</v>
      </c>
      <c r="D37" s="7">
        <v>575235237.564346</v>
      </c>
      <c r="E37" s="8">
        <f t="shared" si="0"/>
        <v>874.6410160446896</v>
      </c>
      <c r="F37" s="2">
        <f t="shared" si="1"/>
        <v>0.051412584670369584</v>
      </c>
      <c r="G37" s="9">
        <v>29.5743303566571</v>
      </c>
      <c r="H37" s="2">
        <f t="shared" si="2"/>
        <v>0.04512775212837347</v>
      </c>
    </row>
    <row r="38" spans="2:8" ht="12.75">
      <c r="B38" s="3">
        <v>4</v>
      </c>
      <c r="C38" s="3" t="s">
        <v>45</v>
      </c>
      <c r="D38" s="7">
        <v>564882782.735375</v>
      </c>
      <c r="E38" s="8">
        <f t="shared" si="0"/>
        <v>854.7380842808956</v>
      </c>
      <c r="F38" s="2">
        <f t="shared" si="1"/>
        <v>0.05175570033399362</v>
      </c>
      <c r="G38" s="9">
        <v>29.235904027084498</v>
      </c>
      <c r="H38" s="2">
        <f t="shared" si="2"/>
        <v>0.04512775212837347</v>
      </c>
    </row>
    <row r="39" spans="1:8" ht="12.75">
      <c r="A39" s="3">
        <v>2010</v>
      </c>
      <c r="B39" s="3">
        <v>1</v>
      </c>
      <c r="C39" s="3" t="s">
        <v>35</v>
      </c>
      <c r="D39" s="7">
        <v>518271081.336033</v>
      </c>
      <c r="E39" s="8">
        <f t="shared" si="0"/>
        <v>479.4703625518501</v>
      </c>
      <c r="F39" s="2">
        <f t="shared" si="1"/>
        <v>0.04224972699977157</v>
      </c>
      <c r="G39" s="9">
        <v>21.896811698323802</v>
      </c>
      <c r="H39" s="2">
        <f t="shared" si="2"/>
        <v>0.04512775212837347</v>
      </c>
    </row>
    <row r="40" spans="2:8" ht="12.75">
      <c r="B40" s="3">
        <v>2</v>
      </c>
      <c r="C40" s="3" t="s">
        <v>46</v>
      </c>
      <c r="D40" s="7">
        <v>495442217.533368</v>
      </c>
      <c r="E40" s="8">
        <f t="shared" si="0"/>
        <v>510.9262434485027</v>
      </c>
      <c r="F40" s="2">
        <f t="shared" si="1"/>
        <v>0.045623236884631345</v>
      </c>
      <c r="G40" s="9">
        <v>22.6036776531719</v>
      </c>
      <c r="H40" s="2">
        <f t="shared" si="2"/>
        <v>0.04512775212837347</v>
      </c>
    </row>
    <row r="41" spans="2:8" ht="12.75">
      <c r="B41" s="3">
        <v>3</v>
      </c>
      <c r="C41" s="3" t="s">
        <v>47</v>
      </c>
      <c r="D41" s="7">
        <v>495987727.289557</v>
      </c>
      <c r="E41" s="8">
        <f t="shared" si="0"/>
        <v>562.4100666951271</v>
      </c>
      <c r="F41" s="2">
        <f t="shared" si="1"/>
        <v>0.047814058917410085</v>
      </c>
      <c r="G41" s="9">
        <v>23.7151864149352</v>
      </c>
      <c r="H41" s="2">
        <f t="shared" si="2"/>
        <v>0.04512775212837347</v>
      </c>
    </row>
    <row r="42" spans="2:8" ht="12.75">
      <c r="B42" s="3">
        <v>4</v>
      </c>
      <c r="C42" s="3" t="s">
        <v>48</v>
      </c>
      <c r="D42" s="7">
        <v>447940850.219413</v>
      </c>
      <c r="E42" s="8">
        <f t="shared" si="0"/>
        <v>565.6098440297969</v>
      </c>
      <c r="F42" s="2">
        <f t="shared" si="1"/>
        <v>0.05309306651140054</v>
      </c>
      <c r="G42" s="9">
        <v>23.7825533538726</v>
      </c>
      <c r="H42" s="2">
        <f t="shared" si="2"/>
        <v>0.04512775212837347</v>
      </c>
    </row>
    <row r="43" spans="1:8" ht="12.75">
      <c r="A43" s="3">
        <v>2011</v>
      </c>
      <c r="B43" s="3">
        <v>1</v>
      </c>
      <c r="C43" s="3" t="s">
        <v>36</v>
      </c>
      <c r="D43" s="7">
        <v>437320009.348324</v>
      </c>
      <c r="E43" s="8">
        <f t="shared" si="0"/>
        <v>388.9349155115206</v>
      </c>
      <c r="F43" s="2">
        <f t="shared" si="1"/>
        <v>0.04509611377353726</v>
      </c>
      <c r="G43" s="9">
        <v>19.7214328970164</v>
      </c>
      <c r="H43" s="2">
        <f t="shared" si="2"/>
        <v>0.04512775212837347</v>
      </c>
    </row>
    <row r="44" spans="2:8" ht="12.75">
      <c r="B44" s="3">
        <v>2</v>
      </c>
      <c r="C44" s="3" t="s">
        <v>49</v>
      </c>
      <c r="D44" s="7">
        <v>390041317.257412</v>
      </c>
      <c r="E44" s="8">
        <f t="shared" si="0"/>
        <v>310.2525089125414</v>
      </c>
      <c r="F44" s="2">
        <f t="shared" si="1"/>
        <v>0.045159282860427474</v>
      </c>
      <c r="G44" s="9">
        <v>17.6139861732812</v>
      </c>
      <c r="H44" s="2">
        <f t="shared" si="2"/>
        <v>0.04512775212837347</v>
      </c>
    </row>
    <row r="45" spans="2:8" ht="12.75">
      <c r="B45" s="3">
        <v>3</v>
      </c>
      <c r="C45" s="3" t="s">
        <v>50</v>
      </c>
      <c r="D45" s="7">
        <v>401670505.375868</v>
      </c>
      <c r="E45" s="8">
        <f t="shared" si="0"/>
        <v>436.15115104377304</v>
      </c>
      <c r="F45" s="2">
        <f t="shared" si="1"/>
        <v>0.05199344197730058</v>
      </c>
      <c r="G45" s="9">
        <v>20.884232115253198</v>
      </c>
      <c r="H45" s="2">
        <f t="shared" si="2"/>
        <v>0.04512775212837347</v>
      </c>
    </row>
    <row r="46" spans="2:8" ht="12.75">
      <c r="B46" s="3">
        <v>4</v>
      </c>
      <c r="C46" s="3" t="s">
        <v>51</v>
      </c>
      <c r="D46" s="7">
        <v>409923928.610548</v>
      </c>
      <c r="E46" s="8">
        <f aca="true" t="shared" si="3" ref="E46:E51">G46*G46</f>
        <v>412.973278972632</v>
      </c>
      <c r="F46" s="2">
        <f aca="true" t="shared" si="4" ref="F46:F51">G46/D46*1000000</f>
        <v>0.04957442729252056</v>
      </c>
      <c r="G46" s="9">
        <v>20.321743994368003</v>
      </c>
      <c r="H46" s="2">
        <f t="shared" si="2"/>
        <v>0.04512775212837347</v>
      </c>
    </row>
    <row r="47" spans="1:8" ht="12.75">
      <c r="A47" s="3">
        <v>2012</v>
      </c>
      <c r="B47" s="3">
        <v>1</v>
      </c>
      <c r="C47" s="3" t="s">
        <v>52</v>
      </c>
      <c r="D47" s="7">
        <v>457725258.449379</v>
      </c>
      <c r="E47" s="8">
        <f t="shared" si="3"/>
        <v>469.8961784169746</v>
      </c>
      <c r="F47" s="2">
        <f t="shared" si="4"/>
        <v>0.047358297122614926</v>
      </c>
      <c r="G47" s="9">
        <v>21.6770887901714</v>
      </c>
      <c r="H47" s="2">
        <f aca="true" t="shared" si="5" ref="H47:H52">H46</f>
        <v>0.04512775212837347</v>
      </c>
    </row>
    <row r="48" spans="2:8" ht="12.75">
      <c r="B48" s="3">
        <v>2</v>
      </c>
      <c r="C48" s="3" t="s">
        <v>53</v>
      </c>
      <c r="D48" s="7">
        <v>398882209.180212</v>
      </c>
      <c r="E48" s="8">
        <f t="shared" si="3"/>
        <v>394.24409540069274</v>
      </c>
      <c r="F48" s="2">
        <f t="shared" si="4"/>
        <v>0.04977805604409545</v>
      </c>
      <c r="G48" s="9">
        <v>19.8555809635652</v>
      </c>
      <c r="H48" s="2">
        <f t="shared" si="5"/>
        <v>0.04512775212837347</v>
      </c>
    </row>
    <row r="49" spans="2:8" ht="12.75">
      <c r="B49" s="3">
        <v>3</v>
      </c>
      <c r="C49" s="3" t="s">
        <v>54</v>
      </c>
      <c r="D49" s="7">
        <v>373785787.068688</v>
      </c>
      <c r="E49" s="8">
        <f t="shared" si="3"/>
        <v>395.2062236069026</v>
      </c>
      <c r="F49" s="2">
        <f t="shared" si="4"/>
        <v>0.05318499269634784</v>
      </c>
      <c r="G49" s="9">
        <v>19.8797943552468</v>
      </c>
      <c r="H49" s="2">
        <f t="shared" si="5"/>
        <v>0.04512775212837347</v>
      </c>
    </row>
    <row r="50" spans="2:8" ht="12.75">
      <c r="B50" s="3">
        <v>4</v>
      </c>
      <c r="C50" s="3" t="s">
        <v>55</v>
      </c>
      <c r="D50" s="7">
        <v>376285496.053543</v>
      </c>
      <c r="E50" s="8">
        <f t="shared" si="3"/>
        <v>367.7940069368636</v>
      </c>
      <c r="F50" s="2">
        <f t="shared" si="4"/>
        <v>0.0509665040972031</v>
      </c>
      <c r="G50" s="9">
        <v>19.177956276331</v>
      </c>
      <c r="H50" s="2">
        <f t="shared" si="5"/>
        <v>0.04512775212837347</v>
      </c>
    </row>
    <row r="51" spans="1:8" ht="12.75">
      <c r="A51" s="3">
        <v>2013</v>
      </c>
      <c r="B51" s="3">
        <v>1</v>
      </c>
      <c r="C51" s="3" t="s">
        <v>56</v>
      </c>
      <c r="D51" s="7">
        <v>328674140.478529</v>
      </c>
      <c r="E51" s="8">
        <f t="shared" si="3"/>
        <v>304.26788985061575</v>
      </c>
      <c r="F51" s="2">
        <f t="shared" si="4"/>
        <v>0.05307164209940727</v>
      </c>
      <c r="G51" s="9">
        <v>17.443276350806798</v>
      </c>
      <c r="H51" s="2">
        <f t="shared" si="5"/>
        <v>0.04512775212837347</v>
      </c>
    </row>
    <row r="52" spans="2:8" ht="12.75">
      <c r="B52" s="3">
        <v>2</v>
      </c>
      <c r="C52" s="3" t="s">
        <v>57</v>
      </c>
      <c r="D52" s="7">
        <v>304752017.000762</v>
      </c>
      <c r="E52" s="8">
        <f aca="true" t="shared" si="6" ref="E52:E57">G52*G52</f>
        <v>260.5098481988907</v>
      </c>
      <c r="F52" s="2">
        <f aca="true" t="shared" si="7" ref="F52:F57">G52/D52*1000000</f>
        <v>0.05296213503032416</v>
      </c>
      <c r="G52" s="9">
        <v>16.140317475158</v>
      </c>
      <c r="H52" s="2">
        <f t="shared" si="5"/>
        <v>0.04512775212837347</v>
      </c>
    </row>
    <row r="53" spans="2:8" ht="12.75">
      <c r="B53" s="3">
        <v>3</v>
      </c>
      <c r="C53" s="3" t="s">
        <v>58</v>
      </c>
      <c r="D53" s="7">
        <v>316204004.245147</v>
      </c>
      <c r="E53" s="8">
        <f t="shared" si="6"/>
        <v>272.6587090847331</v>
      </c>
      <c r="F53" s="2">
        <f t="shared" si="7"/>
        <v>0.05222065583408255</v>
      </c>
      <c r="G53" s="9">
        <v>16.512380479044598</v>
      </c>
      <c r="H53" s="2">
        <f aca="true" t="shared" si="8" ref="H53:H58">H52</f>
        <v>0.04512775212837347</v>
      </c>
    </row>
    <row r="54" spans="2:8" ht="12.75">
      <c r="B54" s="3">
        <v>4</v>
      </c>
      <c r="C54" s="3" t="s">
        <v>59</v>
      </c>
      <c r="D54" s="7">
        <v>303411603.520253</v>
      </c>
      <c r="E54" s="8">
        <f t="shared" si="6"/>
        <v>387.3439618561587</v>
      </c>
      <c r="F54" s="2">
        <f t="shared" si="7"/>
        <v>0.0648658643400455</v>
      </c>
      <c r="G54" s="9">
        <v>19.6810559131404</v>
      </c>
      <c r="H54" s="2">
        <f t="shared" si="8"/>
        <v>0.04512775212837347</v>
      </c>
    </row>
    <row r="55" spans="1:8" ht="12.75">
      <c r="A55" s="3">
        <v>2014</v>
      </c>
      <c r="B55" s="3">
        <v>1</v>
      </c>
      <c r="C55" s="3" t="s">
        <v>60</v>
      </c>
      <c r="D55" s="7">
        <v>314934248.007036</v>
      </c>
      <c r="E55" s="8">
        <f t="shared" si="6"/>
        <v>216.59259831074178</v>
      </c>
      <c r="F55" s="2">
        <f t="shared" si="7"/>
        <v>0.04673065995521359</v>
      </c>
      <c r="G55" s="9">
        <v>14.717085251867701</v>
      </c>
      <c r="H55" s="2">
        <f t="shared" si="8"/>
        <v>0.04512775212837347</v>
      </c>
    </row>
    <row r="56" spans="2:8" ht="12.75">
      <c r="B56" s="3">
        <v>2</v>
      </c>
      <c r="C56" s="3" t="s">
        <v>61</v>
      </c>
      <c r="D56" s="7">
        <v>325227014.348695</v>
      </c>
      <c r="E56" s="8">
        <f t="shared" si="6"/>
        <v>243.9050238193645</v>
      </c>
      <c r="F56" s="2">
        <f t="shared" si="7"/>
        <v>0.04802017745584229</v>
      </c>
      <c r="G56" s="9">
        <v>15.6174589424581</v>
      </c>
      <c r="H56" s="2">
        <f t="shared" si="8"/>
        <v>0.04512775212837347</v>
      </c>
    </row>
    <row r="57" spans="2:8" ht="12.75">
      <c r="B57" s="3">
        <v>3</v>
      </c>
      <c r="C57" s="3" t="s">
        <v>72</v>
      </c>
      <c r="D57" s="7">
        <v>341265413.469672</v>
      </c>
      <c r="E57" s="8">
        <f t="shared" si="6"/>
        <v>280.39260772221775</v>
      </c>
      <c r="F57" s="2">
        <f t="shared" si="7"/>
        <v>0.04906716930527977</v>
      </c>
      <c r="G57" s="9">
        <v>16.7449278207527</v>
      </c>
      <c r="H57" s="2">
        <f t="shared" si="8"/>
        <v>0.04512775212837347</v>
      </c>
    </row>
    <row r="58" spans="2:8" ht="12.75">
      <c r="B58" s="3">
        <v>4</v>
      </c>
      <c r="C58" s="3" t="s">
        <v>73</v>
      </c>
      <c r="D58" s="7">
        <v>362309636.101263</v>
      </c>
      <c r="E58" s="8">
        <f aca="true" t="shared" si="9" ref="E58:E63">G58*G58</f>
        <v>309.78501204836874</v>
      </c>
      <c r="F58" s="2">
        <f aca="true" t="shared" si="10" ref="F58:F63">G58/D58*1000000</f>
        <v>0.04857919525577627</v>
      </c>
      <c r="G58" s="9">
        <v>17.6007105552125</v>
      </c>
      <c r="H58" s="2">
        <f t="shared" si="8"/>
        <v>0.04512775212837347</v>
      </c>
    </row>
    <row r="59" spans="1:8" ht="12.75">
      <c r="A59" s="3">
        <v>2015</v>
      </c>
      <c r="B59" s="3">
        <v>1</v>
      </c>
      <c r="C59" s="3" t="s">
        <v>74</v>
      </c>
      <c r="D59" s="7">
        <v>411176227.115779</v>
      </c>
      <c r="E59" s="8">
        <f t="shared" si="9"/>
        <v>346.65961864142554</v>
      </c>
      <c r="F59" s="2">
        <f t="shared" si="10"/>
        <v>0.04528179458434867</v>
      </c>
      <c r="G59" s="9">
        <v>18.6187974542242</v>
      </c>
      <c r="H59" s="2">
        <f aca="true" t="shared" si="11" ref="H59:H64">H58</f>
        <v>0.04512775212837347</v>
      </c>
    </row>
    <row r="60" spans="2:8" ht="12.75">
      <c r="B60" s="3">
        <v>2</v>
      </c>
      <c r="C60" s="3" t="s">
        <v>75</v>
      </c>
      <c r="D60" s="7">
        <v>421323180.038337</v>
      </c>
      <c r="E60" s="8">
        <f t="shared" si="9"/>
        <v>306.0847496732163</v>
      </c>
      <c r="F60" s="2">
        <f t="shared" si="10"/>
        <v>0.0415246033304279</v>
      </c>
      <c r="G60" s="9">
        <v>17.495277925006402</v>
      </c>
      <c r="H60" s="2">
        <f t="shared" si="11"/>
        <v>0.04512775212837347</v>
      </c>
    </row>
    <row r="61" spans="2:8" ht="12.75">
      <c r="B61" s="3">
        <v>3</v>
      </c>
      <c r="C61" s="3" t="s">
        <v>76</v>
      </c>
      <c r="D61" s="7">
        <v>404426815.736318</v>
      </c>
      <c r="E61" s="8">
        <f t="shared" si="9"/>
        <v>377.59618211093834</v>
      </c>
      <c r="F61" s="2">
        <f t="shared" si="10"/>
        <v>0.048047838294935294</v>
      </c>
      <c r="G61" s="9">
        <v>19.4318342446342</v>
      </c>
      <c r="H61" s="2">
        <f t="shared" si="11"/>
        <v>0.04512775212837347</v>
      </c>
    </row>
    <row r="62" spans="2:8" ht="12.75">
      <c r="B62" s="3">
        <v>4</v>
      </c>
      <c r="C62" s="3" t="s">
        <v>77</v>
      </c>
      <c r="D62" s="7">
        <v>435237846.115932</v>
      </c>
      <c r="E62" s="8">
        <f t="shared" si="9"/>
        <v>686.3986709850028</v>
      </c>
      <c r="F62" s="2">
        <f t="shared" si="10"/>
        <v>0.06019515880861394</v>
      </c>
      <c r="G62" s="9">
        <v>26.1992112664676</v>
      </c>
      <c r="H62" s="2">
        <f t="shared" si="11"/>
        <v>0.04512775212837347</v>
      </c>
    </row>
    <row r="63" spans="1:8" ht="12.75">
      <c r="A63" s="3">
        <v>2016</v>
      </c>
      <c r="B63" s="3">
        <v>1</v>
      </c>
      <c r="C63" s="3" t="s">
        <v>78</v>
      </c>
      <c r="D63" s="7">
        <v>491842501.842132</v>
      </c>
      <c r="E63" s="8">
        <f t="shared" si="9"/>
        <v>701.358154801875</v>
      </c>
      <c r="F63" s="2">
        <f t="shared" si="10"/>
        <v>0.053844812692970916</v>
      </c>
      <c r="G63" s="9">
        <v>26.4831673861318</v>
      </c>
      <c r="H63" s="2">
        <f t="shared" si="11"/>
        <v>0.04512775212837347</v>
      </c>
    </row>
    <row r="64" spans="2:8" ht="12.75">
      <c r="B64" s="3">
        <v>2</v>
      </c>
      <c r="C64" s="3" t="s">
        <v>79</v>
      </c>
      <c r="D64" s="7">
        <v>474111107.678766</v>
      </c>
      <c r="E64" s="8">
        <f aca="true" t="shared" si="12" ref="E64:E69">G64*G64</f>
        <v>553.295709544708</v>
      </c>
      <c r="F64" s="2">
        <f aca="true" t="shared" si="13" ref="F64:F69">G64/D64*1000000</f>
        <v>0.049613346398787374</v>
      </c>
      <c r="G64" s="9">
        <v>23.522238616779397</v>
      </c>
      <c r="H64" s="2">
        <f t="shared" si="11"/>
        <v>0.04512775212837347</v>
      </c>
    </row>
    <row r="65" spans="2:8" ht="12.75">
      <c r="B65" s="3">
        <v>3</v>
      </c>
      <c r="C65" s="3" t="s">
        <v>80</v>
      </c>
      <c r="D65" s="7">
        <v>456457422.125855</v>
      </c>
      <c r="E65" s="8">
        <f t="shared" si="12"/>
        <v>412.1639372665831</v>
      </c>
      <c r="F65" s="2">
        <f t="shared" si="13"/>
        <v>0.044476921721877394</v>
      </c>
      <c r="G65" s="9">
        <v>20.3018210332616</v>
      </c>
      <c r="H65" s="2">
        <f aca="true" t="shared" si="14" ref="H65:H73">H64</f>
        <v>0.04512775212837347</v>
      </c>
    </row>
    <row r="66" spans="2:8" ht="12.75">
      <c r="B66" s="3">
        <v>4</v>
      </c>
      <c r="C66" s="3" t="s">
        <v>81</v>
      </c>
      <c r="D66" s="7">
        <v>508889406.827444</v>
      </c>
      <c r="E66" s="8">
        <f t="shared" si="12"/>
        <v>450.994426840177</v>
      </c>
      <c r="F66" s="2">
        <f t="shared" si="13"/>
        <v>0.04173132527686431</v>
      </c>
      <c r="G66" s="9">
        <v>21.2366293662666</v>
      </c>
      <c r="H66" s="2">
        <f t="shared" si="14"/>
        <v>0.04512775212837347</v>
      </c>
    </row>
    <row r="67" spans="1:8" ht="12.75">
      <c r="A67" s="3">
        <v>2017</v>
      </c>
      <c r="B67" s="3">
        <v>1</v>
      </c>
      <c r="C67" s="3" t="s">
        <v>82</v>
      </c>
      <c r="D67" s="7">
        <v>497456071.720012</v>
      </c>
      <c r="E67" s="8">
        <f t="shared" si="12"/>
        <v>541.3007854147551</v>
      </c>
      <c r="F67" s="2">
        <f t="shared" si="13"/>
        <v>0.04676970090609077</v>
      </c>
      <c r="G67" s="9">
        <v>23.2658716882638</v>
      </c>
      <c r="H67" s="2">
        <f t="shared" si="14"/>
        <v>0.04512775212837347</v>
      </c>
    </row>
    <row r="68" spans="2:8" ht="12.75">
      <c r="B68" s="3">
        <v>2</v>
      </c>
      <c r="C68" s="3" t="s">
        <v>83</v>
      </c>
      <c r="D68" s="7">
        <v>511842481.043847</v>
      </c>
      <c r="E68" s="8">
        <f t="shared" si="12"/>
        <v>343.28205141951696</v>
      </c>
      <c r="F68" s="2">
        <f t="shared" si="13"/>
        <v>0.0361983871434253</v>
      </c>
      <c r="G68" s="9">
        <v>18.527872285276498</v>
      </c>
      <c r="H68" s="2">
        <f t="shared" si="14"/>
        <v>0.04512775212837347</v>
      </c>
    </row>
    <row r="69" spans="2:8" ht="12.75">
      <c r="B69" s="3">
        <v>3</v>
      </c>
      <c r="C69" s="3" t="s">
        <v>84</v>
      </c>
      <c r="D69" s="7">
        <v>494859302.173752</v>
      </c>
      <c r="E69" s="8">
        <f t="shared" si="12"/>
        <v>268.8762187695962</v>
      </c>
      <c r="F69" s="2">
        <f t="shared" si="13"/>
        <v>0.0331355709051411</v>
      </c>
      <c r="G69" s="9">
        <v>16.397445495247002</v>
      </c>
      <c r="H69" s="2">
        <f t="shared" si="14"/>
        <v>0.04512775212837347</v>
      </c>
    </row>
    <row r="70" spans="2:8" ht="12.75">
      <c r="B70" s="3">
        <v>4</v>
      </c>
      <c r="C70" s="3" t="s">
        <v>85</v>
      </c>
      <c r="D70" s="7">
        <v>495179016.522256</v>
      </c>
      <c r="E70" s="8">
        <f>G70*G70</f>
        <v>192.9755772207684</v>
      </c>
      <c r="F70" s="2">
        <f>G70/D70*1000000</f>
        <v>0.028053622029756663</v>
      </c>
      <c r="G70" s="9">
        <v>13.891564966582001</v>
      </c>
      <c r="H70" s="2">
        <f t="shared" si="14"/>
        <v>0.04512775212837347</v>
      </c>
    </row>
    <row r="71" spans="1:8" ht="12.75">
      <c r="A71" s="3">
        <v>2018</v>
      </c>
      <c r="B71" s="3">
        <v>1</v>
      </c>
      <c r="C71" s="3" t="s">
        <v>86</v>
      </c>
      <c r="D71" s="7">
        <v>470221943.353181</v>
      </c>
      <c r="E71" s="8">
        <f>G71*G71</f>
        <v>254.52830407133436</v>
      </c>
      <c r="F71" s="2">
        <f>G71/D71*1000000</f>
        <v>0.03392853829853148</v>
      </c>
      <c r="G71" s="9">
        <v>15.9539432138683</v>
      </c>
      <c r="H71" s="2">
        <f t="shared" si="14"/>
        <v>0.04512775212837347</v>
      </c>
    </row>
    <row r="72" spans="2:8" ht="12.75">
      <c r="B72" s="3">
        <v>2</v>
      </c>
      <c r="C72" s="3" t="s">
        <v>87</v>
      </c>
      <c r="D72" s="7">
        <v>474776426.45785</v>
      </c>
      <c r="E72" s="8">
        <f>G72*G72</f>
        <v>328.83075430756514</v>
      </c>
      <c r="F72" s="2">
        <f>G72/D72*1000000</f>
        <v>0.03819416914571449</v>
      </c>
      <c r="G72" s="9">
        <v>18.133691138529</v>
      </c>
      <c r="H72" s="2">
        <f t="shared" si="14"/>
        <v>0.04512775212837347</v>
      </c>
    </row>
    <row r="73" spans="2:8" ht="12.75">
      <c r="B73" s="3">
        <v>3</v>
      </c>
      <c r="C73" s="3" t="s">
        <v>88</v>
      </c>
      <c r="D73" s="7">
        <v>511244459.416323</v>
      </c>
      <c r="E73" s="8">
        <f>G73*G73</f>
        <v>649.3380193419923</v>
      </c>
      <c r="F73" s="2">
        <f>G73/D73*1000000</f>
        <v>0.049843301541309004</v>
      </c>
      <c r="G73" s="9">
        <v>25.4821117520113</v>
      </c>
      <c r="H73" s="2">
        <f t="shared" si="14"/>
        <v>0.04512775212837347</v>
      </c>
    </row>
  </sheetData>
  <sheetProtection password="9B34"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73"/>
  <sheetViews>
    <sheetView zoomScalePageLayoutView="0" workbookViewId="0" topLeftCell="A2">
      <pane ySplit="1" topLeftCell="A3" activePane="bottomLeft" state="frozen"/>
      <selection pane="topLeft" activeCell="A1" sqref="A1"/>
      <selection pane="bottomLeft" activeCell="A74" sqref="A74"/>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124703053.167206</v>
      </c>
      <c r="E3" s="8">
        <f aca="true" t="shared" si="0" ref="E3:E45">G3*G3</f>
        <v>107.17092099774338</v>
      </c>
      <c r="F3" s="2">
        <f aca="true" t="shared" si="1" ref="F3:F45">G3/D3*1000000</f>
        <v>0.08301592183535265</v>
      </c>
      <c r="G3" s="9">
        <v>10.352338914358599</v>
      </c>
      <c r="H3" s="11">
        <f>AVERAGE((F3:F72))</f>
        <v>0.06823660194845056</v>
      </c>
    </row>
    <row r="4" spans="2:8" ht="12.75">
      <c r="B4" s="3">
        <v>2</v>
      </c>
      <c r="C4" s="3" t="s">
        <v>9</v>
      </c>
      <c r="D4" s="7">
        <v>93678486.8725001</v>
      </c>
      <c r="E4" s="8">
        <f t="shared" si="0"/>
        <v>91.47535519367977</v>
      </c>
      <c r="F4" s="2">
        <f t="shared" si="1"/>
        <v>0.10209681286222665</v>
      </c>
      <c r="G4" s="9">
        <v>9.5642749434382</v>
      </c>
      <c r="H4" s="2">
        <f>H3</f>
        <v>0.06823660194845056</v>
      </c>
    </row>
    <row r="5" spans="2:8" ht="12.75">
      <c r="B5" s="3">
        <v>3</v>
      </c>
      <c r="C5" s="3" t="s">
        <v>10</v>
      </c>
      <c r="D5" s="7">
        <v>108031737.327541</v>
      </c>
      <c r="E5" s="8">
        <f t="shared" si="0"/>
        <v>93.84437221372956</v>
      </c>
      <c r="F5" s="2">
        <f t="shared" si="1"/>
        <v>0.08967115349168135</v>
      </c>
      <c r="G5" s="9">
        <v>9.68733049987093</v>
      </c>
      <c r="H5" s="2">
        <f aca="true" t="shared" si="2" ref="H5:H46">H4</f>
        <v>0.06823660194845056</v>
      </c>
    </row>
    <row r="6" spans="2:8" ht="12.75">
      <c r="B6" s="3">
        <v>4</v>
      </c>
      <c r="C6" s="3" t="s">
        <v>11</v>
      </c>
      <c r="D6" s="7">
        <v>96345701.9718182</v>
      </c>
      <c r="E6" s="8">
        <f t="shared" si="0"/>
        <v>67.08710807809437</v>
      </c>
      <c r="F6" s="2">
        <f t="shared" si="1"/>
        <v>0.08501336176537455</v>
      </c>
      <c r="G6" s="9">
        <v>8.19067201626914</v>
      </c>
      <c r="H6" s="2">
        <f t="shared" si="2"/>
        <v>0.06823660194845056</v>
      </c>
    </row>
    <row r="7" spans="1:8" ht="12.75">
      <c r="A7" s="3">
        <v>2002</v>
      </c>
      <c r="B7" s="3">
        <v>1</v>
      </c>
      <c r="C7" s="3" t="s">
        <v>12</v>
      </c>
      <c r="D7" s="7">
        <v>119081033.942261</v>
      </c>
      <c r="E7" s="8">
        <f t="shared" si="0"/>
        <v>142.89493974157162</v>
      </c>
      <c r="F7" s="2">
        <f t="shared" si="1"/>
        <v>0.10038430764453549</v>
      </c>
      <c r="G7" s="9">
        <v>11.953867145889301</v>
      </c>
      <c r="H7" s="2">
        <f t="shared" si="2"/>
        <v>0.06823660194845056</v>
      </c>
    </row>
    <row r="8" spans="2:8" ht="12.75">
      <c r="B8" s="3">
        <v>2</v>
      </c>
      <c r="C8" s="3" t="s">
        <v>13</v>
      </c>
      <c r="D8" s="7">
        <v>115714614.521594</v>
      </c>
      <c r="E8" s="8">
        <f t="shared" si="0"/>
        <v>88.7664697293742</v>
      </c>
      <c r="F8" s="2">
        <f t="shared" si="1"/>
        <v>0.08142096797008094</v>
      </c>
      <c r="G8" s="9">
        <v>9.421595922632969</v>
      </c>
      <c r="H8" s="2">
        <f t="shared" si="2"/>
        <v>0.06823660194845056</v>
      </c>
    </row>
    <row r="9" spans="2:8" ht="12.75">
      <c r="B9" s="3">
        <v>3</v>
      </c>
      <c r="C9" s="3" t="s">
        <v>14</v>
      </c>
      <c r="D9" s="7">
        <v>115475238.619398</v>
      </c>
      <c r="E9" s="8">
        <f t="shared" si="0"/>
        <v>127.50295766079223</v>
      </c>
      <c r="F9" s="2">
        <f t="shared" si="1"/>
        <v>0.09778477959690546</v>
      </c>
      <c r="G9" s="9">
        <v>11.291720757297899</v>
      </c>
      <c r="H9" s="2">
        <f t="shared" si="2"/>
        <v>0.06823660194845056</v>
      </c>
    </row>
    <row r="10" spans="2:8" ht="12.75">
      <c r="B10" s="3">
        <v>4</v>
      </c>
      <c r="C10" s="3" t="s">
        <v>15</v>
      </c>
      <c r="D10" s="7">
        <v>108991951.689989</v>
      </c>
      <c r="E10" s="8">
        <f t="shared" si="0"/>
        <v>115.21940669462046</v>
      </c>
      <c r="F10" s="2">
        <f t="shared" si="1"/>
        <v>0.09848461417102718</v>
      </c>
      <c r="G10" s="9">
        <v>10.7340303099358</v>
      </c>
      <c r="H10" s="2">
        <f t="shared" si="2"/>
        <v>0.06823660194845056</v>
      </c>
    </row>
    <row r="11" spans="1:8" ht="12.75">
      <c r="A11" s="3">
        <v>2003</v>
      </c>
      <c r="B11" s="3">
        <v>1</v>
      </c>
      <c r="C11" s="3" t="s">
        <v>16</v>
      </c>
      <c r="D11" s="7">
        <v>141878839.373634</v>
      </c>
      <c r="E11" s="8">
        <f t="shared" si="0"/>
        <v>106.81451141099475</v>
      </c>
      <c r="F11" s="2">
        <f t="shared" si="1"/>
        <v>0.07284462334189085</v>
      </c>
      <c r="G11" s="9">
        <v>10.335110614357001</v>
      </c>
      <c r="H11" s="2">
        <f t="shared" si="2"/>
        <v>0.06823660194845056</v>
      </c>
    </row>
    <row r="12" spans="2:8" ht="12.75">
      <c r="B12" s="3">
        <v>2</v>
      </c>
      <c r="C12" s="3" t="s">
        <v>17</v>
      </c>
      <c r="D12" s="7">
        <v>122490253.377987</v>
      </c>
      <c r="E12" s="8">
        <f t="shared" si="0"/>
        <v>93.5199474041279</v>
      </c>
      <c r="F12" s="2">
        <f t="shared" si="1"/>
        <v>0.07894971997298383</v>
      </c>
      <c r="G12" s="9">
        <v>9.67057120361191</v>
      </c>
      <c r="H12" s="2">
        <f t="shared" si="2"/>
        <v>0.06823660194845056</v>
      </c>
    </row>
    <row r="13" spans="2:8" ht="12.75">
      <c r="B13" s="3">
        <v>3</v>
      </c>
      <c r="C13" s="3" t="s">
        <v>18</v>
      </c>
      <c r="D13" s="7">
        <v>130941545.616426</v>
      </c>
      <c r="E13" s="8">
        <f t="shared" si="0"/>
        <v>107.67418056102706</v>
      </c>
      <c r="F13" s="2">
        <f t="shared" si="1"/>
        <v>0.07924617783157512</v>
      </c>
      <c r="G13" s="9">
        <v>10.3766170094606</v>
      </c>
      <c r="H13" s="2">
        <f t="shared" si="2"/>
        <v>0.06823660194845056</v>
      </c>
    </row>
    <row r="14" spans="2:8" ht="12.75">
      <c r="B14" s="3">
        <v>4</v>
      </c>
      <c r="C14" s="3" t="s">
        <v>19</v>
      </c>
      <c r="D14" s="7">
        <v>121109578.662855</v>
      </c>
      <c r="E14" s="8">
        <f t="shared" si="0"/>
        <v>85.36444594960888</v>
      </c>
      <c r="F14" s="2">
        <f t="shared" si="1"/>
        <v>0.07628866581261977</v>
      </c>
      <c r="G14" s="9">
        <v>9.23928817331773</v>
      </c>
      <c r="H14" s="2">
        <f t="shared" si="2"/>
        <v>0.06823660194845056</v>
      </c>
    </row>
    <row r="15" spans="1:8" ht="12.75">
      <c r="A15" s="3">
        <v>2004</v>
      </c>
      <c r="B15" s="3">
        <v>1</v>
      </c>
      <c r="C15" s="3" t="s">
        <v>20</v>
      </c>
      <c r="D15" s="7">
        <v>140725794.438252</v>
      </c>
      <c r="E15" s="8">
        <f t="shared" si="0"/>
        <v>95.9663850260504</v>
      </c>
      <c r="F15" s="2">
        <f t="shared" si="1"/>
        <v>0.06961228005917366</v>
      </c>
      <c r="G15" s="9">
        <v>9.796243413985302</v>
      </c>
      <c r="H15" s="2">
        <f t="shared" si="2"/>
        <v>0.06823660194845056</v>
      </c>
    </row>
    <row r="16" spans="2:8" ht="12.75">
      <c r="B16" s="3">
        <v>2</v>
      </c>
      <c r="C16" s="3" t="s">
        <v>21</v>
      </c>
      <c r="D16" s="7">
        <v>121516468.567261</v>
      </c>
      <c r="E16" s="8">
        <f t="shared" si="0"/>
        <v>93.67591364040997</v>
      </c>
      <c r="F16" s="2">
        <f t="shared" si="1"/>
        <v>0.07964872515090114</v>
      </c>
      <c r="G16" s="9">
        <v>9.678631806221889</v>
      </c>
      <c r="H16" s="2">
        <f t="shared" si="2"/>
        <v>0.06823660194845056</v>
      </c>
    </row>
    <row r="17" spans="2:8" ht="12.75">
      <c r="B17" s="3">
        <v>3</v>
      </c>
      <c r="C17" s="3" t="s">
        <v>22</v>
      </c>
      <c r="D17" s="7">
        <v>121525734.463207</v>
      </c>
      <c r="E17" s="8">
        <f t="shared" si="0"/>
        <v>78.08293760053854</v>
      </c>
      <c r="F17" s="2">
        <f t="shared" si="1"/>
        <v>0.07271262399588216</v>
      </c>
      <c r="G17" s="9">
        <v>8.836455035846589</v>
      </c>
      <c r="H17" s="2">
        <f t="shared" si="2"/>
        <v>0.06823660194845056</v>
      </c>
    </row>
    <row r="18" spans="2:8" ht="12.75">
      <c r="B18" s="3">
        <v>4</v>
      </c>
      <c r="C18" s="3" t="s">
        <v>23</v>
      </c>
      <c r="D18" s="7">
        <v>121941806.611729</v>
      </c>
      <c r="E18" s="8">
        <f t="shared" si="0"/>
        <v>93.23853093135213</v>
      </c>
      <c r="F18" s="2">
        <f t="shared" si="1"/>
        <v>0.07918539475583007</v>
      </c>
      <c r="G18" s="9">
        <v>9.656010093788849</v>
      </c>
      <c r="H18" s="2">
        <f t="shared" si="2"/>
        <v>0.06823660194845056</v>
      </c>
    </row>
    <row r="19" spans="1:8" ht="12.75">
      <c r="A19" s="3">
        <v>2005</v>
      </c>
      <c r="B19" s="3">
        <v>1</v>
      </c>
      <c r="C19" s="3" t="s">
        <v>24</v>
      </c>
      <c r="D19" s="7">
        <v>143049970.029535</v>
      </c>
      <c r="E19" s="8">
        <f t="shared" si="0"/>
        <v>82.39839094570512</v>
      </c>
      <c r="F19" s="2">
        <f t="shared" si="1"/>
        <v>0.0634558395417112</v>
      </c>
      <c r="G19" s="9">
        <v>9.07735594464077</v>
      </c>
      <c r="H19" s="2">
        <f t="shared" si="2"/>
        <v>0.06823660194845056</v>
      </c>
    </row>
    <row r="20" spans="2:8" ht="12.75">
      <c r="B20" s="3">
        <v>2</v>
      </c>
      <c r="C20" s="3" t="s">
        <v>25</v>
      </c>
      <c r="D20" s="7">
        <v>136603618.972292</v>
      </c>
      <c r="E20" s="8">
        <f t="shared" si="0"/>
        <v>110.62540944236852</v>
      </c>
      <c r="F20" s="2">
        <f t="shared" si="1"/>
        <v>0.0769954817249614</v>
      </c>
      <c r="G20" s="9">
        <v>10.5178614481447</v>
      </c>
      <c r="H20" s="2">
        <f t="shared" si="2"/>
        <v>0.06823660194845056</v>
      </c>
    </row>
    <row r="21" spans="2:8" ht="12.75">
      <c r="B21" s="3">
        <v>3</v>
      </c>
      <c r="C21" s="3" t="s">
        <v>26</v>
      </c>
      <c r="D21" s="7">
        <v>135062290.7695</v>
      </c>
      <c r="E21" s="8">
        <f t="shared" si="0"/>
        <v>106.22689086658258</v>
      </c>
      <c r="F21" s="2">
        <f t="shared" si="1"/>
        <v>0.07631029347082617</v>
      </c>
      <c r="G21" s="9">
        <v>10.3066430454626</v>
      </c>
      <c r="H21" s="2">
        <f t="shared" si="2"/>
        <v>0.06823660194845056</v>
      </c>
    </row>
    <row r="22" spans="2:8" ht="12.75">
      <c r="B22" s="3">
        <v>4</v>
      </c>
      <c r="C22" s="3" t="s">
        <v>27</v>
      </c>
      <c r="D22" s="7">
        <v>133519777.393812</v>
      </c>
      <c r="E22" s="8">
        <f t="shared" si="0"/>
        <v>103.41873084516185</v>
      </c>
      <c r="F22" s="2">
        <f t="shared" si="1"/>
        <v>0.07616474673461676</v>
      </c>
      <c r="G22" s="9">
        <v>10.1695000292621</v>
      </c>
      <c r="H22" s="2">
        <f t="shared" si="2"/>
        <v>0.06823660194845056</v>
      </c>
    </row>
    <row r="23" spans="1:8" ht="12.75">
      <c r="A23" s="3">
        <v>2006</v>
      </c>
      <c r="B23" s="3">
        <v>1</v>
      </c>
      <c r="C23" s="3" t="s">
        <v>28</v>
      </c>
      <c r="D23" s="7">
        <v>162964590.592142</v>
      </c>
      <c r="E23" s="8">
        <f t="shared" si="0"/>
        <v>144.79676021532947</v>
      </c>
      <c r="F23" s="2">
        <f t="shared" si="1"/>
        <v>0.07383906223498486</v>
      </c>
      <c r="G23" s="9">
        <v>12.033152546832001</v>
      </c>
      <c r="H23" s="2">
        <f t="shared" si="2"/>
        <v>0.06823660194845056</v>
      </c>
    </row>
    <row r="24" spans="2:8" ht="12.75">
      <c r="B24" s="3">
        <v>2</v>
      </c>
      <c r="C24" s="3" t="s">
        <v>29</v>
      </c>
      <c r="D24" s="7">
        <v>132068377.968387</v>
      </c>
      <c r="E24" s="8">
        <f t="shared" si="0"/>
        <v>119.34036713908479</v>
      </c>
      <c r="F24" s="2">
        <f t="shared" si="1"/>
        <v>0.08271701254653051</v>
      </c>
      <c r="G24" s="9">
        <v>10.924301677411</v>
      </c>
      <c r="H24" s="2">
        <f t="shared" si="2"/>
        <v>0.06823660194845056</v>
      </c>
    </row>
    <row r="25" spans="2:8" ht="12.75">
      <c r="B25" s="3">
        <v>3</v>
      </c>
      <c r="C25" s="3" t="s">
        <v>30</v>
      </c>
      <c r="D25" s="7">
        <v>129735394.329257</v>
      </c>
      <c r="E25" s="8">
        <f t="shared" si="0"/>
        <v>128.65970612771576</v>
      </c>
      <c r="F25" s="2">
        <f t="shared" si="1"/>
        <v>0.087430467647683</v>
      </c>
      <c r="G25" s="9">
        <v>11.3428261966635</v>
      </c>
      <c r="H25" s="2">
        <f t="shared" si="2"/>
        <v>0.06823660194845056</v>
      </c>
    </row>
    <row r="26" spans="2:8" ht="12.75">
      <c r="B26" s="3">
        <v>4</v>
      </c>
      <c r="C26" s="3" t="s">
        <v>31</v>
      </c>
      <c r="D26" s="7">
        <v>131975970.64</v>
      </c>
      <c r="E26" s="8">
        <f t="shared" si="0"/>
        <v>149.2032029784959</v>
      </c>
      <c r="F26" s="2">
        <f t="shared" si="1"/>
        <v>0.09255379020052343</v>
      </c>
      <c r="G26" s="9">
        <v>12.214876298125</v>
      </c>
      <c r="H26" s="2">
        <f t="shared" si="2"/>
        <v>0.06823660194845056</v>
      </c>
    </row>
    <row r="27" spans="1:8" ht="12.75">
      <c r="A27" s="3">
        <v>2007</v>
      </c>
      <c r="B27" s="3">
        <v>1</v>
      </c>
      <c r="C27" s="3" t="s">
        <v>33</v>
      </c>
      <c r="D27" s="7">
        <v>144001520.579396</v>
      </c>
      <c r="E27" s="8">
        <f t="shared" si="0"/>
        <v>148.6438745335714</v>
      </c>
      <c r="F27" s="2">
        <f t="shared" si="1"/>
        <v>0.08466549083902693</v>
      </c>
      <c r="G27" s="9">
        <v>12.1919594214208</v>
      </c>
      <c r="H27" s="2">
        <f t="shared" si="2"/>
        <v>0.06823660194845056</v>
      </c>
    </row>
    <row r="28" spans="2:8" ht="12.75">
      <c r="B28" s="3">
        <v>2</v>
      </c>
      <c r="C28" s="3" t="s">
        <v>37</v>
      </c>
      <c r="D28" s="7">
        <v>153256391.099681</v>
      </c>
      <c r="E28" s="8">
        <f t="shared" si="0"/>
        <v>169.28190794716056</v>
      </c>
      <c r="F28" s="2">
        <f t="shared" si="1"/>
        <v>0.08489589244621841</v>
      </c>
      <c r="G28" s="9">
        <v>13.010838095494101</v>
      </c>
      <c r="H28" s="2">
        <f t="shared" si="2"/>
        <v>0.06823660194845056</v>
      </c>
    </row>
    <row r="29" spans="2:8" ht="12.75">
      <c r="B29" s="3">
        <v>3</v>
      </c>
      <c r="C29" s="3" t="s">
        <v>38</v>
      </c>
      <c r="D29" s="7">
        <v>158863441.752426</v>
      </c>
      <c r="E29" s="8">
        <f t="shared" si="0"/>
        <v>231.6162423519653</v>
      </c>
      <c r="F29" s="2">
        <f t="shared" si="1"/>
        <v>0.09579890356220293</v>
      </c>
      <c r="G29" s="9">
        <v>15.2189435360003</v>
      </c>
      <c r="H29" s="2">
        <f t="shared" si="2"/>
        <v>0.06823660194845056</v>
      </c>
    </row>
    <row r="30" spans="2:8" ht="12.75">
      <c r="B30" s="3">
        <v>4</v>
      </c>
      <c r="C30" s="3" t="s">
        <v>39</v>
      </c>
      <c r="D30" s="7">
        <v>166789965.727313</v>
      </c>
      <c r="E30" s="8">
        <f t="shared" si="0"/>
        <v>204.27046405483847</v>
      </c>
      <c r="F30" s="2">
        <f t="shared" si="1"/>
        <v>0.08569053776318532</v>
      </c>
      <c r="G30" s="9">
        <v>14.292321856676699</v>
      </c>
      <c r="H30" s="2">
        <f t="shared" si="2"/>
        <v>0.06823660194845056</v>
      </c>
    </row>
    <row r="31" spans="1:8" ht="12.75">
      <c r="A31" s="3">
        <v>2008</v>
      </c>
      <c r="B31" s="3">
        <v>1</v>
      </c>
      <c r="C31" s="3" t="s">
        <v>32</v>
      </c>
      <c r="D31" s="7">
        <v>167804459.984892</v>
      </c>
      <c r="E31" s="8">
        <f t="shared" si="0"/>
        <v>161.52864268658797</v>
      </c>
      <c r="F31" s="2">
        <f t="shared" si="1"/>
        <v>0.07573929745223798</v>
      </c>
      <c r="G31" s="9">
        <v>12.7093919086079</v>
      </c>
      <c r="H31" s="2">
        <f t="shared" si="2"/>
        <v>0.06823660194845056</v>
      </c>
    </row>
    <row r="32" spans="2:8" ht="12.75">
      <c r="B32" s="3">
        <v>2</v>
      </c>
      <c r="C32" s="3" t="s">
        <v>40</v>
      </c>
      <c r="D32" s="7">
        <v>153447546.516872</v>
      </c>
      <c r="E32" s="8">
        <f t="shared" si="0"/>
        <v>125.4169689600694</v>
      </c>
      <c r="F32" s="2">
        <f t="shared" si="1"/>
        <v>0.07298241018239573</v>
      </c>
      <c r="G32" s="9">
        <v>11.198971781376601</v>
      </c>
      <c r="H32" s="2">
        <f t="shared" si="2"/>
        <v>0.06823660194845056</v>
      </c>
    </row>
    <row r="33" spans="2:8" ht="12.75">
      <c r="B33" s="3">
        <v>3</v>
      </c>
      <c r="C33" s="3" t="s">
        <v>41</v>
      </c>
      <c r="D33" s="7">
        <v>167429020.499965</v>
      </c>
      <c r="E33" s="8">
        <f t="shared" si="0"/>
        <v>150.33893554374447</v>
      </c>
      <c r="F33" s="2">
        <f t="shared" si="1"/>
        <v>0.07323269201086656</v>
      </c>
      <c r="G33" s="9">
        <v>12.261277891955</v>
      </c>
      <c r="H33" s="2">
        <f t="shared" si="2"/>
        <v>0.06823660194845056</v>
      </c>
    </row>
    <row r="34" spans="2:8" ht="12.75">
      <c r="B34" s="3">
        <v>4</v>
      </c>
      <c r="C34" s="3" t="s">
        <v>42</v>
      </c>
      <c r="D34" s="7">
        <v>169084556.265407</v>
      </c>
      <c r="E34" s="8">
        <f t="shared" si="0"/>
        <v>188.26262760627424</v>
      </c>
      <c r="F34" s="2">
        <f t="shared" si="1"/>
        <v>0.08114805517963769</v>
      </c>
      <c r="G34" s="9">
        <v>13.720882901849802</v>
      </c>
      <c r="H34" s="2">
        <f t="shared" si="2"/>
        <v>0.06823660194845056</v>
      </c>
    </row>
    <row r="35" spans="1:8" ht="12.75">
      <c r="A35" s="3">
        <v>2009</v>
      </c>
      <c r="B35" s="3">
        <v>1</v>
      </c>
      <c r="C35" s="3" t="s">
        <v>34</v>
      </c>
      <c r="D35" s="7">
        <v>167212149.684112</v>
      </c>
      <c r="E35" s="8">
        <f t="shared" si="0"/>
        <v>201.08534376083213</v>
      </c>
      <c r="F35" s="2">
        <f t="shared" si="1"/>
        <v>0.08480517969836604</v>
      </c>
      <c r="G35" s="9">
        <v>14.180456401711199</v>
      </c>
      <c r="H35" s="2">
        <f t="shared" si="2"/>
        <v>0.06823660194845056</v>
      </c>
    </row>
    <row r="36" spans="2:8" ht="12.75">
      <c r="B36" s="3">
        <v>2</v>
      </c>
      <c r="C36" s="3" t="s">
        <v>43</v>
      </c>
      <c r="D36" s="7">
        <v>177823710.468812</v>
      </c>
      <c r="E36" s="8">
        <f t="shared" si="0"/>
        <v>160.15984689910857</v>
      </c>
      <c r="F36" s="2">
        <f t="shared" si="1"/>
        <v>0.07116839218717574</v>
      </c>
      <c r="G36" s="9">
        <v>12.6554275668232</v>
      </c>
      <c r="H36" s="2">
        <f t="shared" si="2"/>
        <v>0.06823660194845056</v>
      </c>
    </row>
    <row r="37" spans="2:8" ht="12.75">
      <c r="B37" s="3">
        <v>3</v>
      </c>
      <c r="C37" s="3" t="s">
        <v>44</v>
      </c>
      <c r="D37" s="7">
        <v>164437878.581704</v>
      </c>
      <c r="E37" s="8">
        <f t="shared" si="0"/>
        <v>134.67212151418715</v>
      </c>
      <c r="F37" s="2">
        <f t="shared" si="1"/>
        <v>0.07057274101117965</v>
      </c>
      <c r="G37" s="9">
        <v>11.6048318175744</v>
      </c>
      <c r="H37" s="2">
        <f t="shared" si="2"/>
        <v>0.06823660194845056</v>
      </c>
    </row>
    <row r="38" spans="2:8" ht="12.75">
      <c r="B38" s="3">
        <v>4</v>
      </c>
      <c r="C38" s="3" t="s">
        <v>45</v>
      </c>
      <c r="D38" s="7">
        <v>154928873.029432</v>
      </c>
      <c r="E38" s="8">
        <f t="shared" si="0"/>
        <v>178.18435304620783</v>
      </c>
      <c r="F38" s="2">
        <f t="shared" si="1"/>
        <v>0.08615935130531387</v>
      </c>
      <c r="G38" s="9">
        <v>13.348571198679199</v>
      </c>
      <c r="H38" s="2">
        <f t="shared" si="2"/>
        <v>0.06823660194845056</v>
      </c>
    </row>
    <row r="39" spans="1:8" ht="12.75">
      <c r="A39" s="3">
        <v>2010</v>
      </c>
      <c r="B39" s="3">
        <v>1</v>
      </c>
      <c r="C39" s="3" t="s">
        <v>35</v>
      </c>
      <c r="D39" s="7">
        <v>163825827.446622</v>
      </c>
      <c r="E39" s="8">
        <f t="shared" si="0"/>
        <v>119.80713623463302</v>
      </c>
      <c r="F39" s="2">
        <f t="shared" si="1"/>
        <v>0.06681269244651993</v>
      </c>
      <c r="G39" s="9">
        <v>10.9456446239878</v>
      </c>
      <c r="H39" s="2">
        <f t="shared" si="2"/>
        <v>0.06823660194845056</v>
      </c>
    </row>
    <row r="40" spans="2:8" ht="12.75">
      <c r="B40" s="3">
        <v>2</v>
      </c>
      <c r="C40" s="3" t="s">
        <v>46</v>
      </c>
      <c r="D40" s="7">
        <v>156663602.43474</v>
      </c>
      <c r="E40" s="8">
        <f t="shared" si="0"/>
        <v>100.06491920034979</v>
      </c>
      <c r="F40" s="2">
        <f t="shared" si="1"/>
        <v>0.06385175163798856</v>
      </c>
      <c r="G40" s="9">
        <v>10.0032454333756</v>
      </c>
      <c r="H40" s="2">
        <f t="shared" si="2"/>
        <v>0.06823660194845056</v>
      </c>
    </row>
    <row r="41" spans="2:8" ht="12.75">
      <c r="B41" s="3">
        <v>3</v>
      </c>
      <c r="C41" s="3" t="s">
        <v>47</v>
      </c>
      <c r="D41" s="7">
        <v>159381795.562504</v>
      </c>
      <c r="E41" s="8">
        <f t="shared" si="0"/>
        <v>88.40413117767491</v>
      </c>
      <c r="F41" s="2">
        <f t="shared" si="1"/>
        <v>0.05899260374659657</v>
      </c>
      <c r="G41" s="9">
        <v>9.40234711003986</v>
      </c>
      <c r="H41" s="2">
        <f t="shared" si="2"/>
        <v>0.06823660194845056</v>
      </c>
    </row>
    <row r="42" spans="2:8" ht="12.75">
      <c r="B42" s="3">
        <v>4</v>
      </c>
      <c r="C42" s="3" t="s">
        <v>48</v>
      </c>
      <c r="D42" s="7">
        <v>171135506.805113</v>
      </c>
      <c r="E42" s="8">
        <f t="shared" si="0"/>
        <v>147.46972392357634</v>
      </c>
      <c r="F42" s="2">
        <f t="shared" si="1"/>
        <v>0.07095962443966061</v>
      </c>
      <c r="G42" s="9">
        <v>12.1437112911818</v>
      </c>
      <c r="H42" s="2">
        <f t="shared" si="2"/>
        <v>0.06823660194845056</v>
      </c>
    </row>
    <row r="43" spans="1:8" ht="12.75">
      <c r="A43" s="3">
        <v>2011</v>
      </c>
      <c r="B43" s="3">
        <v>1</v>
      </c>
      <c r="C43" s="3" t="s">
        <v>36</v>
      </c>
      <c r="D43" s="7">
        <v>161680315.278377</v>
      </c>
      <c r="E43" s="8">
        <f t="shared" si="0"/>
        <v>111.74747553263444</v>
      </c>
      <c r="F43" s="2">
        <f t="shared" si="1"/>
        <v>0.06538252868847087</v>
      </c>
      <c r="G43" s="9">
        <v>10.5710678520495</v>
      </c>
      <c r="H43" s="2">
        <f t="shared" si="2"/>
        <v>0.06823660194845056</v>
      </c>
    </row>
    <row r="44" spans="2:8" ht="12.75">
      <c r="B44" s="3">
        <v>2</v>
      </c>
      <c r="C44" s="3" t="s">
        <v>49</v>
      </c>
      <c r="D44" s="7">
        <v>169433034.437669</v>
      </c>
      <c r="E44" s="8">
        <f t="shared" si="0"/>
        <v>134.9156383924144</v>
      </c>
      <c r="F44" s="2">
        <f t="shared" si="1"/>
        <v>0.0685540406230359</v>
      </c>
      <c r="G44" s="9">
        <v>11.6153191257242</v>
      </c>
      <c r="H44" s="2">
        <f t="shared" si="2"/>
        <v>0.06823660194845056</v>
      </c>
    </row>
    <row r="45" spans="2:8" ht="12.75">
      <c r="B45" s="3">
        <v>3</v>
      </c>
      <c r="C45" s="3" t="s">
        <v>50</v>
      </c>
      <c r="D45" s="7">
        <v>175864756.34611</v>
      </c>
      <c r="E45" s="8">
        <f t="shared" si="0"/>
        <v>127.17474420493336</v>
      </c>
      <c r="F45" s="2">
        <f t="shared" si="1"/>
        <v>0.06412415005249995</v>
      </c>
      <c r="G45" s="9">
        <v>11.2771780248843</v>
      </c>
      <c r="H45" s="2">
        <f t="shared" si="2"/>
        <v>0.06823660194845056</v>
      </c>
    </row>
    <row r="46" spans="2:8" ht="12.75">
      <c r="B46" s="3">
        <v>4</v>
      </c>
      <c r="C46" s="3" t="s">
        <v>51</v>
      </c>
      <c r="D46" s="7">
        <v>178647384.619258</v>
      </c>
      <c r="E46" s="8">
        <f aca="true" t="shared" si="3" ref="E46:E51">G46*G46</f>
        <v>156.62645135078475</v>
      </c>
      <c r="F46" s="2">
        <f aca="true" t="shared" si="4" ref="F46:F51">G46/D46*1000000</f>
        <v>0.07005447643028126</v>
      </c>
      <c r="G46" s="9">
        <v>12.5150489951412</v>
      </c>
      <c r="H46" s="2">
        <f t="shared" si="2"/>
        <v>0.06823660194845056</v>
      </c>
    </row>
    <row r="47" spans="1:8" ht="12.75">
      <c r="A47" s="3">
        <v>2012</v>
      </c>
      <c r="B47" s="3">
        <v>1</v>
      </c>
      <c r="C47" s="3" t="s">
        <v>52</v>
      </c>
      <c r="D47" s="7">
        <v>174837325.111181</v>
      </c>
      <c r="E47" s="8">
        <f t="shared" si="3"/>
        <v>116.63096601644666</v>
      </c>
      <c r="F47" s="2">
        <f t="shared" si="4"/>
        <v>0.061769314676110645</v>
      </c>
      <c r="G47" s="9">
        <v>10.799581751922</v>
      </c>
      <c r="H47" s="2">
        <f aca="true" t="shared" si="5" ref="H47:H52">H46</f>
        <v>0.06823660194845056</v>
      </c>
    </row>
    <row r="48" spans="2:8" ht="12.75">
      <c r="B48" s="3">
        <v>2</v>
      </c>
      <c r="C48" s="3" t="s">
        <v>53</v>
      </c>
      <c r="D48" s="7">
        <v>161613815.012884</v>
      </c>
      <c r="E48" s="8">
        <f t="shared" si="3"/>
        <v>120.21401139080415</v>
      </c>
      <c r="F48" s="2">
        <f t="shared" si="4"/>
        <v>0.0678420655853531</v>
      </c>
      <c r="G48" s="9">
        <v>10.9642150376032</v>
      </c>
      <c r="H48" s="2">
        <f t="shared" si="5"/>
        <v>0.06823660194845056</v>
      </c>
    </row>
    <row r="49" spans="2:8" ht="12.75">
      <c r="B49" s="3">
        <v>3</v>
      </c>
      <c r="C49" s="3" t="s">
        <v>54</v>
      </c>
      <c r="D49" s="7">
        <v>159880138.014782</v>
      </c>
      <c r="E49" s="8">
        <f t="shared" si="3"/>
        <v>91.9304174882206</v>
      </c>
      <c r="F49" s="2">
        <f t="shared" si="4"/>
        <v>0.059970145387680675</v>
      </c>
      <c r="G49" s="9">
        <v>9.58803512134893</v>
      </c>
      <c r="H49" s="2">
        <f t="shared" si="5"/>
        <v>0.06823660194845056</v>
      </c>
    </row>
    <row r="50" spans="2:8" ht="12.75">
      <c r="B50" s="3">
        <v>4</v>
      </c>
      <c r="C50" s="3" t="s">
        <v>55</v>
      </c>
      <c r="D50" s="7">
        <v>168749766.621211</v>
      </c>
      <c r="E50" s="8">
        <f t="shared" si="3"/>
        <v>119.02204135693418</v>
      </c>
      <c r="F50" s="2">
        <f t="shared" si="4"/>
        <v>0.0646502958210717</v>
      </c>
      <c r="G50" s="9">
        <v>10.9097223317981</v>
      </c>
      <c r="H50" s="2">
        <f t="shared" si="5"/>
        <v>0.06823660194845056</v>
      </c>
    </row>
    <row r="51" spans="1:8" ht="12.75">
      <c r="A51" s="3">
        <v>2013</v>
      </c>
      <c r="B51" s="3">
        <v>1</v>
      </c>
      <c r="C51" s="3" t="s">
        <v>56</v>
      </c>
      <c r="D51" s="7">
        <v>224151888.141687</v>
      </c>
      <c r="E51" s="8">
        <f t="shared" si="3"/>
        <v>115.31001960432576</v>
      </c>
      <c r="F51" s="2">
        <f t="shared" si="4"/>
        <v>0.047906133620503895</v>
      </c>
      <c r="G51" s="9">
        <v>10.7382503046039</v>
      </c>
      <c r="H51" s="2">
        <f t="shared" si="5"/>
        <v>0.06823660194845056</v>
      </c>
    </row>
    <row r="52" spans="2:8" ht="12.75">
      <c r="B52" s="3">
        <v>2</v>
      </c>
      <c r="C52" s="3" t="s">
        <v>57</v>
      </c>
      <c r="D52" s="7">
        <v>220244976.415581</v>
      </c>
      <c r="E52" s="8">
        <f aca="true" t="shared" si="6" ref="E52:E57">G52*G52</f>
        <v>106.5124802701577</v>
      </c>
      <c r="F52" s="2">
        <f aca="true" t="shared" si="7" ref="F52:F57">G52/D52*1000000</f>
        <v>0.04685913177948103</v>
      </c>
      <c r="G52" s="9">
        <v>10.3204883736264</v>
      </c>
      <c r="H52" s="2">
        <f t="shared" si="5"/>
        <v>0.06823660194845056</v>
      </c>
    </row>
    <row r="53" spans="2:8" ht="12.75">
      <c r="B53" s="3">
        <v>3</v>
      </c>
      <c r="C53" s="3" t="s">
        <v>58</v>
      </c>
      <c r="D53" s="7">
        <v>220770153.454586</v>
      </c>
      <c r="E53" s="8">
        <f t="shared" si="6"/>
        <v>140.30258798128304</v>
      </c>
      <c r="F53" s="2">
        <f t="shared" si="7"/>
        <v>0.0536528111033156</v>
      </c>
      <c r="G53" s="9">
        <v>11.844939340548901</v>
      </c>
      <c r="H53" s="2">
        <f aca="true" t="shared" si="8" ref="H53:H58">H52</f>
        <v>0.06823660194845056</v>
      </c>
    </row>
    <row r="54" spans="2:8" ht="12.75">
      <c r="B54" s="3">
        <v>4</v>
      </c>
      <c r="C54" s="3" t="s">
        <v>59</v>
      </c>
      <c r="D54" s="7">
        <v>213018620.624305</v>
      </c>
      <c r="E54" s="8">
        <f t="shared" si="6"/>
        <v>94.423946302192</v>
      </c>
      <c r="F54" s="2">
        <f t="shared" si="7"/>
        <v>0.04561666229763755</v>
      </c>
      <c r="G54" s="9">
        <v>9.71719848012749</v>
      </c>
      <c r="H54" s="2">
        <f t="shared" si="8"/>
        <v>0.06823660194845056</v>
      </c>
    </row>
    <row r="55" spans="1:8" ht="12.75">
      <c r="A55" s="3">
        <v>2014</v>
      </c>
      <c r="B55" s="3">
        <v>1</v>
      </c>
      <c r="C55" s="3" t="s">
        <v>60</v>
      </c>
      <c r="D55" s="7">
        <v>235118596.822422</v>
      </c>
      <c r="E55" s="8">
        <f t="shared" si="6"/>
        <v>141.96029898889392</v>
      </c>
      <c r="F55" s="2">
        <f t="shared" si="7"/>
        <v>0.0506753166910911</v>
      </c>
      <c r="G55" s="9">
        <v>11.9147093539412</v>
      </c>
      <c r="H55" s="2">
        <f t="shared" si="8"/>
        <v>0.06823660194845056</v>
      </c>
    </row>
    <row r="56" spans="2:8" ht="12.75">
      <c r="B56" s="3">
        <v>2</v>
      </c>
      <c r="C56" s="3" t="s">
        <v>61</v>
      </c>
      <c r="D56" s="7">
        <v>221019743.00419</v>
      </c>
      <c r="E56" s="8">
        <f t="shared" si="6"/>
        <v>117.18476939839397</v>
      </c>
      <c r="F56" s="2">
        <f t="shared" si="7"/>
        <v>0.04897839115340832</v>
      </c>
      <c r="G56" s="9">
        <v>10.825191425485</v>
      </c>
      <c r="H56" s="2">
        <f t="shared" si="8"/>
        <v>0.06823660194845056</v>
      </c>
    </row>
    <row r="57" spans="2:8" ht="12.75">
      <c r="B57" s="3">
        <v>3</v>
      </c>
      <c r="C57" s="3" t="s">
        <v>72</v>
      </c>
      <c r="D57" s="7">
        <v>218391646.573019</v>
      </c>
      <c r="E57" s="8">
        <f t="shared" si="6"/>
        <v>108.23792631859702</v>
      </c>
      <c r="F57" s="2">
        <f t="shared" si="7"/>
        <v>0.04763802071332578</v>
      </c>
      <c r="G57" s="9">
        <v>10.403745783062801</v>
      </c>
      <c r="H57" s="2">
        <f t="shared" si="8"/>
        <v>0.06823660194845056</v>
      </c>
    </row>
    <row r="58" spans="2:8" ht="12.75">
      <c r="B58" s="3">
        <v>4</v>
      </c>
      <c r="C58" s="3" t="s">
        <v>73</v>
      </c>
      <c r="D58" s="7">
        <v>224888383.268766</v>
      </c>
      <c r="E58" s="8">
        <f aca="true" t="shared" si="9" ref="E58:E63">G58*G58</f>
        <v>121.48123231105909</v>
      </c>
      <c r="F58" s="2">
        <f aca="true" t="shared" si="10" ref="F58:F63">G58/D58*1000000</f>
        <v>0.049010323831693396</v>
      </c>
      <c r="G58" s="9">
        <v>11.0218524899882</v>
      </c>
      <c r="H58" s="2">
        <f t="shared" si="8"/>
        <v>0.06823660194845056</v>
      </c>
    </row>
    <row r="59" spans="1:8" ht="12.75">
      <c r="A59" s="3">
        <v>2015</v>
      </c>
      <c r="B59" s="3">
        <v>1</v>
      </c>
      <c r="C59" s="3" t="s">
        <v>74</v>
      </c>
      <c r="D59" s="7">
        <v>239266442.248832</v>
      </c>
      <c r="E59" s="8">
        <f t="shared" si="9"/>
        <v>115.89954365210868</v>
      </c>
      <c r="F59" s="2">
        <f t="shared" si="10"/>
        <v>0.04499446280099713</v>
      </c>
      <c r="G59" s="9">
        <v>10.765665035291999</v>
      </c>
      <c r="H59" s="2">
        <f aca="true" t="shared" si="11" ref="H59:H64">H58</f>
        <v>0.06823660194845056</v>
      </c>
    </row>
    <row r="60" spans="2:8" ht="12.75">
      <c r="B60" s="3">
        <v>2</v>
      </c>
      <c r="C60" s="3" t="s">
        <v>75</v>
      </c>
      <c r="D60" s="7">
        <v>227753373.685289</v>
      </c>
      <c r="E60" s="8">
        <f t="shared" si="9"/>
        <v>142.4841047915388</v>
      </c>
      <c r="F60" s="2">
        <f t="shared" si="10"/>
        <v>0.05241051053417836</v>
      </c>
      <c r="G60" s="9">
        <v>11.9366705907275</v>
      </c>
      <c r="H60" s="2">
        <f t="shared" si="11"/>
        <v>0.06823660194845056</v>
      </c>
    </row>
    <row r="61" spans="2:8" ht="12.75">
      <c r="B61" s="3">
        <v>3</v>
      </c>
      <c r="C61" s="3" t="s">
        <v>76</v>
      </c>
      <c r="D61" s="7">
        <v>221695315.263421</v>
      </c>
      <c r="E61" s="8">
        <f t="shared" si="9"/>
        <v>106.2655086248721</v>
      </c>
      <c r="F61" s="2">
        <f t="shared" si="10"/>
        <v>0.046498575322403625</v>
      </c>
      <c r="G61" s="9">
        <v>10.3085163154002</v>
      </c>
      <c r="H61" s="2">
        <f t="shared" si="11"/>
        <v>0.06823660194845056</v>
      </c>
    </row>
    <row r="62" spans="2:8" ht="12.75">
      <c r="B62" s="3">
        <v>4</v>
      </c>
      <c r="C62" s="3" t="s">
        <v>77</v>
      </c>
      <c r="D62" s="7">
        <v>212371435.97995</v>
      </c>
      <c r="E62" s="8">
        <f t="shared" si="9"/>
        <v>132.1153881863356</v>
      </c>
      <c r="F62" s="2">
        <f t="shared" si="10"/>
        <v>0.05412284269469206</v>
      </c>
      <c r="G62" s="9">
        <v>11.494145822388699</v>
      </c>
      <c r="H62" s="2">
        <f t="shared" si="11"/>
        <v>0.06823660194845056</v>
      </c>
    </row>
    <row r="63" spans="1:8" ht="12.75">
      <c r="A63" s="3">
        <v>2016</v>
      </c>
      <c r="B63" s="3">
        <v>1</v>
      </c>
      <c r="C63" s="3" t="s">
        <v>78</v>
      </c>
      <c r="D63" s="7">
        <v>275269056.515578</v>
      </c>
      <c r="E63" s="8">
        <f t="shared" si="9"/>
        <v>188.18854297492283</v>
      </c>
      <c r="F63" s="2">
        <f t="shared" si="10"/>
        <v>0.04983554310951062</v>
      </c>
      <c r="G63" s="9">
        <v>13.7181829326964</v>
      </c>
      <c r="H63" s="2">
        <f t="shared" si="11"/>
        <v>0.06823660194845056</v>
      </c>
    </row>
    <row r="64" spans="2:8" ht="12.75">
      <c r="B64" s="3">
        <v>2</v>
      </c>
      <c r="C64" s="3" t="s">
        <v>79</v>
      </c>
      <c r="D64" s="7">
        <v>231737540.454317</v>
      </c>
      <c r="E64" s="8">
        <f aca="true" t="shared" si="12" ref="E64:E69">G64*G64</f>
        <v>128.27407011035157</v>
      </c>
      <c r="F64" s="2">
        <f aca="true" t="shared" si="13" ref="F64:F69">G64/D64*1000000</f>
        <v>0.0488734552985108</v>
      </c>
      <c r="G64" s="9">
        <v>11.3258143243809</v>
      </c>
      <c r="H64" s="2">
        <f t="shared" si="11"/>
        <v>0.06823660194845056</v>
      </c>
    </row>
    <row r="65" spans="2:8" ht="12.75">
      <c r="B65" s="3">
        <v>3</v>
      </c>
      <c r="C65" s="3" t="s">
        <v>80</v>
      </c>
      <c r="D65" s="7">
        <v>230217488.270336</v>
      </c>
      <c r="E65" s="8">
        <f t="shared" si="12"/>
        <v>138.22462862414994</v>
      </c>
      <c r="F65" s="2">
        <f t="shared" si="13"/>
        <v>0.05106865318740991</v>
      </c>
      <c r="G65" s="9">
        <v>11.7568970661544</v>
      </c>
      <c r="H65" s="2">
        <f aca="true" t="shared" si="14" ref="H65:H73">H64</f>
        <v>0.06823660194845056</v>
      </c>
    </row>
    <row r="66" spans="2:8" ht="12.75">
      <c r="B66" s="3">
        <v>4</v>
      </c>
      <c r="C66" s="3" t="s">
        <v>81</v>
      </c>
      <c r="D66" s="7">
        <v>230734115.754965</v>
      </c>
      <c r="E66" s="8">
        <f t="shared" si="12"/>
        <v>116.03846725860305</v>
      </c>
      <c r="F66" s="2">
        <f t="shared" si="13"/>
        <v>0.04668627016272302</v>
      </c>
      <c r="G66" s="9">
        <v>10.772115263893301</v>
      </c>
      <c r="H66" s="2">
        <f t="shared" si="14"/>
        <v>0.06823660194845056</v>
      </c>
    </row>
    <row r="67" spans="1:8" ht="12.75">
      <c r="A67" s="3">
        <v>2017</v>
      </c>
      <c r="B67" s="3">
        <v>1</v>
      </c>
      <c r="C67" s="3" t="s">
        <v>82</v>
      </c>
      <c r="D67" s="7">
        <v>259606561.055483</v>
      </c>
      <c r="E67" s="8">
        <f t="shared" si="12"/>
        <v>146.12090621768544</v>
      </c>
      <c r="F67" s="2">
        <f t="shared" si="13"/>
        <v>0.046562952892862546</v>
      </c>
      <c r="G67" s="9">
        <v>12.0880480731045</v>
      </c>
      <c r="H67" s="2">
        <f t="shared" si="14"/>
        <v>0.06823660194845056</v>
      </c>
    </row>
    <row r="68" spans="2:8" ht="12.75">
      <c r="B68" s="3">
        <v>2</v>
      </c>
      <c r="C68" s="3" t="s">
        <v>83</v>
      </c>
      <c r="D68" s="7">
        <v>249818236.708804</v>
      </c>
      <c r="E68" s="8">
        <f t="shared" si="12"/>
        <v>104.23533830687953</v>
      </c>
      <c r="F68" s="2">
        <f t="shared" si="13"/>
        <v>0.04086799687400083</v>
      </c>
      <c r="G68" s="9">
        <v>10.2095709168838</v>
      </c>
      <c r="H68" s="2">
        <f t="shared" si="14"/>
        <v>0.06823660194845056</v>
      </c>
    </row>
    <row r="69" spans="2:8" ht="12.75">
      <c r="B69" s="3">
        <v>3</v>
      </c>
      <c r="C69" s="3" t="s">
        <v>84</v>
      </c>
      <c r="D69" s="7">
        <v>265750871.165937</v>
      </c>
      <c r="E69" s="8">
        <f t="shared" si="12"/>
        <v>123.70363462556334</v>
      </c>
      <c r="F69" s="2">
        <f t="shared" si="13"/>
        <v>0.041852030505132747</v>
      </c>
      <c r="G69" s="9">
        <v>11.1222135668024</v>
      </c>
      <c r="H69" s="2">
        <f t="shared" si="14"/>
        <v>0.06823660194845056</v>
      </c>
    </row>
    <row r="70" spans="2:8" ht="12.75">
      <c r="B70" s="3">
        <v>4</v>
      </c>
      <c r="C70" s="3" t="s">
        <v>85</v>
      </c>
      <c r="D70" s="7">
        <v>261365159.568318</v>
      </c>
      <c r="E70" s="8">
        <f>G70*G70</f>
        <v>112.8297742564307</v>
      </c>
      <c r="F70" s="2">
        <f>G70/D70*1000000</f>
        <v>0.04064097933769856</v>
      </c>
      <c r="G70" s="9">
        <v>10.6221360496103</v>
      </c>
      <c r="H70" s="2">
        <f t="shared" si="14"/>
        <v>0.06823660194845056</v>
      </c>
    </row>
    <row r="71" spans="1:8" ht="12.75">
      <c r="A71" s="3">
        <v>2018</v>
      </c>
      <c r="B71" s="3">
        <v>1</v>
      </c>
      <c r="C71" s="3" t="s">
        <v>86</v>
      </c>
      <c r="D71" s="7">
        <v>246514331.75503</v>
      </c>
      <c r="E71" s="8">
        <f>G71*G71</f>
        <v>131.7257301537459</v>
      </c>
      <c r="F71" s="2">
        <f>G71/D71*1000000</f>
        <v>0.046557873295798</v>
      </c>
      <c r="G71" s="9">
        <v>11.477183023449</v>
      </c>
      <c r="H71" s="2">
        <f t="shared" si="14"/>
        <v>0.06823660194845056</v>
      </c>
    </row>
    <row r="72" spans="2:8" ht="12.75">
      <c r="B72" s="3">
        <v>2</v>
      </c>
      <c r="C72" s="3" t="s">
        <v>87</v>
      </c>
      <c r="D72" s="7">
        <v>278254000.504554</v>
      </c>
      <c r="E72" s="8">
        <f>G72*G72</f>
        <v>190.50733766175722</v>
      </c>
      <c r="F72" s="2">
        <f>G72/D72*1000000</f>
        <v>0.04960374165221106</v>
      </c>
      <c r="G72" s="9">
        <v>13.8024395547221</v>
      </c>
      <c r="H72" s="2">
        <f t="shared" si="14"/>
        <v>0.06823660194845056</v>
      </c>
    </row>
    <row r="73" spans="2:8" ht="12.75">
      <c r="B73" s="3">
        <v>3</v>
      </c>
      <c r="C73" s="3" t="s">
        <v>88</v>
      </c>
      <c r="D73" s="7">
        <v>285944410.066728</v>
      </c>
      <c r="E73" s="8">
        <f>G73*G73</f>
        <v>277.5603630847497</v>
      </c>
      <c r="F73" s="2">
        <f>G73/D73*1000000</f>
        <v>0.0582635727875264</v>
      </c>
      <c r="G73" s="9">
        <v>16.6601429491091</v>
      </c>
      <c r="H73" s="2">
        <f t="shared" si="14"/>
        <v>0.06823660194845056</v>
      </c>
    </row>
  </sheetData>
  <sheetProtection password="9B34" sheet="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73"/>
  <sheetViews>
    <sheetView zoomScalePageLayoutView="0" workbookViewId="0" topLeftCell="A2">
      <pane ySplit="1" topLeftCell="A3" activePane="bottomLeft" state="frozen"/>
      <selection pane="topLeft" activeCell="A1" sqref="A1"/>
      <selection pane="bottomLeft" activeCell="B74" sqref="B74"/>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266214622.409522</v>
      </c>
      <c r="E3" s="8">
        <f aca="true" t="shared" si="0" ref="E3:E45">G3*G3</f>
        <v>482.8849805854964</v>
      </c>
      <c r="F3" s="2">
        <f aca="true" t="shared" si="1" ref="F3:F45">G3/D3*1000000</f>
        <v>0.08254484234881235</v>
      </c>
      <c r="G3" s="9">
        <v>21.9746440377426</v>
      </c>
      <c r="H3" s="11">
        <f>AVERAGE((F3:F72))</f>
        <v>0.060260178694835825</v>
      </c>
    </row>
    <row r="4" spans="2:8" ht="12.75">
      <c r="B4" s="3">
        <v>2</v>
      </c>
      <c r="C4" s="3" t="s">
        <v>9</v>
      </c>
      <c r="D4" s="7">
        <v>272943200.124712</v>
      </c>
      <c r="E4" s="8">
        <f t="shared" si="0"/>
        <v>495.7291779638085</v>
      </c>
      <c r="F4" s="2">
        <f t="shared" si="1"/>
        <v>0.0815736624937448</v>
      </c>
      <c r="G4" s="9">
        <v>22.2649764869359</v>
      </c>
      <c r="H4" s="2">
        <f>H3</f>
        <v>0.060260178694835825</v>
      </c>
    </row>
    <row r="5" spans="2:8" ht="12.75">
      <c r="B5" s="3">
        <v>3</v>
      </c>
      <c r="C5" s="3" t="s">
        <v>10</v>
      </c>
      <c r="D5" s="7">
        <v>263279404.307483</v>
      </c>
      <c r="E5" s="8">
        <f t="shared" si="0"/>
        <v>445.4973497621179</v>
      </c>
      <c r="F5" s="2">
        <f t="shared" si="1"/>
        <v>0.08016885404776987</v>
      </c>
      <c r="G5" s="9">
        <v>21.1068081377104</v>
      </c>
      <c r="H5" s="2">
        <f aca="true" t="shared" si="2" ref="H5:H45">H4</f>
        <v>0.060260178694835825</v>
      </c>
    </row>
    <row r="6" spans="2:8" ht="12.75">
      <c r="B6" s="3">
        <v>4</v>
      </c>
      <c r="C6" s="3" t="s">
        <v>11</v>
      </c>
      <c r="D6" s="7">
        <v>262965214.451316</v>
      </c>
      <c r="E6" s="8">
        <f t="shared" si="0"/>
        <v>785.7758767824953</v>
      </c>
      <c r="F6" s="2">
        <f t="shared" si="1"/>
        <v>0.10659848758342995</v>
      </c>
      <c r="G6" s="9">
        <v>28.0316941475626</v>
      </c>
      <c r="H6" s="2">
        <f t="shared" si="2"/>
        <v>0.060260178694835825</v>
      </c>
    </row>
    <row r="7" spans="1:8" ht="12.75">
      <c r="A7" s="3">
        <v>2002</v>
      </c>
      <c r="B7" s="3">
        <v>1</v>
      </c>
      <c r="C7" s="3" t="s">
        <v>12</v>
      </c>
      <c r="D7" s="7">
        <v>259523667.948342</v>
      </c>
      <c r="E7" s="8">
        <f t="shared" si="0"/>
        <v>388.554673084491</v>
      </c>
      <c r="F7" s="2">
        <f t="shared" si="1"/>
        <v>0.07595372846258869</v>
      </c>
      <c r="G7" s="9">
        <v>19.7117902049634</v>
      </c>
      <c r="H7" s="2">
        <f t="shared" si="2"/>
        <v>0.060260178694835825</v>
      </c>
    </row>
    <row r="8" spans="2:8" ht="12.75">
      <c r="B8" s="3">
        <v>2</v>
      </c>
      <c r="C8" s="3" t="s">
        <v>13</v>
      </c>
      <c r="D8" s="7">
        <v>280853241.554546</v>
      </c>
      <c r="E8" s="8">
        <f t="shared" si="0"/>
        <v>739.2992648509172</v>
      </c>
      <c r="F8" s="2">
        <f t="shared" si="1"/>
        <v>0.09681233532588647</v>
      </c>
      <c r="G8" s="9">
        <v>27.1900581987409</v>
      </c>
      <c r="H8" s="2">
        <f t="shared" si="2"/>
        <v>0.060260178694835825</v>
      </c>
    </row>
    <row r="9" spans="2:8" ht="12.75">
      <c r="B9" s="3">
        <v>3</v>
      </c>
      <c r="C9" s="3" t="s">
        <v>14</v>
      </c>
      <c r="D9" s="7">
        <v>277709865.092812</v>
      </c>
      <c r="E9" s="8">
        <f t="shared" si="0"/>
        <v>696.1078240881012</v>
      </c>
      <c r="F9" s="2">
        <f t="shared" si="1"/>
        <v>0.09500510671216013</v>
      </c>
      <c r="G9" s="9">
        <v>26.383855368162198</v>
      </c>
      <c r="H9" s="2">
        <f t="shared" si="2"/>
        <v>0.060260178694835825</v>
      </c>
    </row>
    <row r="10" spans="2:8" ht="12.75">
      <c r="B10" s="3">
        <v>4</v>
      </c>
      <c r="C10" s="3" t="s">
        <v>15</v>
      </c>
      <c r="D10" s="7">
        <v>287607111.485125</v>
      </c>
      <c r="E10" s="8">
        <f t="shared" si="0"/>
        <v>572.1474999051962</v>
      </c>
      <c r="F10" s="2">
        <f t="shared" si="1"/>
        <v>0.0831676407594783</v>
      </c>
      <c r="G10" s="9">
        <v>23.9196049278661</v>
      </c>
      <c r="H10" s="2">
        <f t="shared" si="2"/>
        <v>0.060260178694835825</v>
      </c>
    </row>
    <row r="11" spans="1:8" ht="12.75">
      <c r="A11" s="3">
        <v>2003</v>
      </c>
      <c r="B11" s="3">
        <v>1</v>
      </c>
      <c r="C11" s="3" t="s">
        <v>16</v>
      </c>
      <c r="D11" s="7">
        <v>272567571.548999</v>
      </c>
      <c r="E11" s="8">
        <f t="shared" si="0"/>
        <v>216.57060717388882</v>
      </c>
      <c r="F11" s="2">
        <f t="shared" si="1"/>
        <v>0.053991522248144144</v>
      </c>
      <c r="G11" s="9">
        <v>14.7163381034104</v>
      </c>
      <c r="H11" s="2">
        <f t="shared" si="2"/>
        <v>0.060260178694835825</v>
      </c>
    </row>
    <row r="12" spans="2:8" ht="12.75">
      <c r="B12" s="3">
        <v>2</v>
      </c>
      <c r="C12" s="3" t="s">
        <v>17</v>
      </c>
      <c r="D12" s="7">
        <v>312766712.973128</v>
      </c>
      <c r="E12" s="8">
        <f t="shared" si="0"/>
        <v>329.04773656487276</v>
      </c>
      <c r="F12" s="2">
        <f t="shared" si="1"/>
        <v>0.05799745384686479</v>
      </c>
      <c r="G12" s="9">
        <v>18.1396730004946</v>
      </c>
      <c r="H12" s="2">
        <f t="shared" si="2"/>
        <v>0.060260178694835825</v>
      </c>
    </row>
    <row r="13" spans="2:8" ht="12.75">
      <c r="B13" s="3">
        <v>3</v>
      </c>
      <c r="C13" s="3" t="s">
        <v>18</v>
      </c>
      <c r="D13" s="7">
        <v>330893778.45907</v>
      </c>
      <c r="E13" s="8">
        <f t="shared" si="0"/>
        <v>415.0382581087429</v>
      </c>
      <c r="F13" s="2">
        <f t="shared" si="1"/>
        <v>0.061568059300005494</v>
      </c>
      <c r="G13" s="9">
        <v>20.372487774170903</v>
      </c>
      <c r="H13" s="2">
        <f t="shared" si="2"/>
        <v>0.060260178694835825</v>
      </c>
    </row>
    <row r="14" spans="2:8" ht="12.75">
      <c r="B14" s="3">
        <v>4</v>
      </c>
      <c r="C14" s="3" t="s">
        <v>19</v>
      </c>
      <c r="D14" s="7">
        <v>326505337.939193</v>
      </c>
      <c r="E14" s="8">
        <f t="shared" si="0"/>
        <v>417.87627951441704</v>
      </c>
      <c r="F14" s="2">
        <f t="shared" si="1"/>
        <v>0.06260853963977286</v>
      </c>
      <c r="G14" s="9">
        <v>20.4420223929634</v>
      </c>
      <c r="H14" s="2">
        <f t="shared" si="2"/>
        <v>0.060260178694835825</v>
      </c>
    </row>
    <row r="15" spans="1:8" ht="12.75">
      <c r="A15" s="3">
        <v>2004</v>
      </c>
      <c r="B15" s="3">
        <v>1</v>
      </c>
      <c r="C15" s="3" t="s">
        <v>20</v>
      </c>
      <c r="D15" s="7">
        <v>315519921.473753</v>
      </c>
      <c r="E15" s="8">
        <f t="shared" si="0"/>
        <v>269.6369750161961</v>
      </c>
      <c r="F15" s="2">
        <f t="shared" si="1"/>
        <v>0.05204307364928232</v>
      </c>
      <c r="G15" s="9">
        <v>16.4206265110743</v>
      </c>
      <c r="H15" s="2">
        <f t="shared" si="2"/>
        <v>0.060260178694835825</v>
      </c>
    </row>
    <row r="16" spans="2:8" ht="12.75">
      <c r="B16" s="3">
        <v>2</v>
      </c>
      <c r="C16" s="3" t="s">
        <v>21</v>
      </c>
      <c r="D16" s="7">
        <v>332881654.38378</v>
      </c>
      <c r="E16" s="8">
        <f t="shared" si="0"/>
        <v>274.91825013896636</v>
      </c>
      <c r="F16" s="2">
        <f t="shared" si="1"/>
        <v>0.04980947042037655</v>
      </c>
      <c r="G16" s="9">
        <v>16.5806589175149</v>
      </c>
      <c r="H16" s="2">
        <f t="shared" si="2"/>
        <v>0.060260178694835825</v>
      </c>
    </row>
    <row r="17" spans="2:8" ht="12.75">
      <c r="B17" s="3">
        <v>3</v>
      </c>
      <c r="C17" s="3" t="s">
        <v>22</v>
      </c>
      <c r="D17" s="7">
        <v>331500747.516554</v>
      </c>
      <c r="E17" s="8">
        <f t="shared" si="0"/>
        <v>334.1475082410482</v>
      </c>
      <c r="F17" s="2">
        <f t="shared" si="1"/>
        <v>0.05514226504731297</v>
      </c>
      <c r="G17" s="9">
        <v>18.279702082940197</v>
      </c>
      <c r="H17" s="2">
        <f t="shared" si="2"/>
        <v>0.060260178694835825</v>
      </c>
    </row>
    <row r="18" spans="2:8" ht="12.75">
      <c r="B18" s="3">
        <v>4</v>
      </c>
      <c r="C18" s="3" t="s">
        <v>23</v>
      </c>
      <c r="D18" s="7">
        <v>333178952.282406</v>
      </c>
      <c r="E18" s="8">
        <f t="shared" si="0"/>
        <v>350.55176266453464</v>
      </c>
      <c r="F18" s="2">
        <f t="shared" si="1"/>
        <v>0.0561951091923939</v>
      </c>
      <c r="G18" s="9">
        <v>18.7230276041172</v>
      </c>
      <c r="H18" s="2">
        <f t="shared" si="2"/>
        <v>0.060260178694835825</v>
      </c>
    </row>
    <row r="19" spans="1:8" ht="12.75">
      <c r="A19" s="3">
        <v>2005</v>
      </c>
      <c r="B19" s="3">
        <v>1</v>
      </c>
      <c r="C19" s="3" t="s">
        <v>24</v>
      </c>
      <c r="D19" s="7">
        <v>335300370.563683</v>
      </c>
      <c r="E19" s="8">
        <f t="shared" si="0"/>
        <v>235.96897970347936</v>
      </c>
      <c r="F19" s="2">
        <f t="shared" si="1"/>
        <v>0.04581349496297428</v>
      </c>
      <c r="G19" s="9">
        <v>15.3612818379027</v>
      </c>
      <c r="H19" s="2">
        <f t="shared" si="2"/>
        <v>0.060260178694835825</v>
      </c>
    </row>
    <row r="20" spans="2:8" ht="12.75">
      <c r="B20" s="3">
        <v>2</v>
      </c>
      <c r="C20" s="3" t="s">
        <v>25</v>
      </c>
      <c r="D20" s="7">
        <v>386976416.444608</v>
      </c>
      <c r="E20" s="8">
        <f t="shared" si="0"/>
        <v>455.1666763943105</v>
      </c>
      <c r="F20" s="2">
        <f t="shared" si="1"/>
        <v>0.055131617065776024</v>
      </c>
      <c r="G20" s="9">
        <v>21.3346356049104</v>
      </c>
      <c r="H20" s="2">
        <f t="shared" si="2"/>
        <v>0.060260178694835825</v>
      </c>
    </row>
    <row r="21" spans="2:8" ht="12.75">
      <c r="B21" s="3">
        <v>3</v>
      </c>
      <c r="C21" s="3" t="s">
        <v>26</v>
      </c>
      <c r="D21" s="7">
        <v>388076723.874353</v>
      </c>
      <c r="E21" s="8">
        <f t="shared" si="0"/>
        <v>612.9086372126646</v>
      </c>
      <c r="F21" s="2">
        <f t="shared" si="1"/>
        <v>0.06379406483402038</v>
      </c>
      <c r="G21" s="9">
        <v>24.7569916834147</v>
      </c>
      <c r="H21" s="2">
        <f t="shared" si="2"/>
        <v>0.060260178694835825</v>
      </c>
    </row>
    <row r="22" spans="2:8" ht="12.75">
      <c r="B22" s="3">
        <v>4</v>
      </c>
      <c r="C22" s="3" t="s">
        <v>27</v>
      </c>
      <c r="D22" s="7">
        <v>363821359.217645</v>
      </c>
      <c r="E22" s="8">
        <f t="shared" si="0"/>
        <v>394.3781279726531</v>
      </c>
      <c r="F22" s="2">
        <f t="shared" si="1"/>
        <v>0.05458435949391988</v>
      </c>
      <c r="G22" s="9">
        <v>19.858955863102498</v>
      </c>
      <c r="H22" s="2">
        <f t="shared" si="2"/>
        <v>0.060260178694835825</v>
      </c>
    </row>
    <row r="23" spans="1:8" ht="12.75">
      <c r="A23" s="3">
        <v>2006</v>
      </c>
      <c r="B23" s="3">
        <v>1</v>
      </c>
      <c r="C23" s="3" t="s">
        <v>28</v>
      </c>
      <c r="D23" s="7">
        <v>409160363.395656</v>
      </c>
      <c r="E23" s="8">
        <f t="shared" si="0"/>
        <v>373.4549036699487</v>
      </c>
      <c r="F23" s="2">
        <f t="shared" si="1"/>
        <v>0.047230824551233085</v>
      </c>
      <c r="G23" s="9">
        <v>19.324981336859</v>
      </c>
      <c r="H23" s="2">
        <f t="shared" si="2"/>
        <v>0.060260178694835825</v>
      </c>
    </row>
    <row r="24" spans="2:8" ht="12.75">
      <c r="B24" s="3">
        <v>2</v>
      </c>
      <c r="C24" s="3" t="s">
        <v>29</v>
      </c>
      <c r="D24" s="7">
        <v>406746655.706714</v>
      </c>
      <c r="E24" s="8">
        <f t="shared" si="0"/>
        <v>465.16476382633573</v>
      </c>
      <c r="F24" s="2">
        <f t="shared" si="1"/>
        <v>0.05302484576489019</v>
      </c>
      <c r="G24" s="9">
        <v>21.5676786842334</v>
      </c>
      <c r="H24" s="2">
        <f t="shared" si="2"/>
        <v>0.060260178694835825</v>
      </c>
    </row>
    <row r="25" spans="2:8" ht="12.75">
      <c r="B25" s="3">
        <v>3</v>
      </c>
      <c r="C25" s="3" t="s">
        <v>30</v>
      </c>
      <c r="D25" s="7">
        <v>396436874.190218</v>
      </c>
      <c r="E25" s="8">
        <f t="shared" si="0"/>
        <v>391.5845271361493</v>
      </c>
      <c r="F25" s="2">
        <f t="shared" si="1"/>
        <v>0.049915878430248146</v>
      </c>
      <c r="G25" s="9">
        <v>19.7884948173465</v>
      </c>
      <c r="H25" s="2">
        <f t="shared" si="2"/>
        <v>0.060260178694835825</v>
      </c>
    </row>
    <row r="26" spans="2:8" ht="12.75">
      <c r="B26" s="3">
        <v>4</v>
      </c>
      <c r="C26" s="3" t="s">
        <v>31</v>
      </c>
      <c r="D26" s="7">
        <v>424717610.225571</v>
      </c>
      <c r="E26" s="8">
        <f t="shared" si="0"/>
        <v>691.6108786976097</v>
      </c>
      <c r="F26" s="2">
        <f t="shared" si="1"/>
        <v>0.06191995602853495</v>
      </c>
      <c r="G26" s="9">
        <v>26.2984957497118</v>
      </c>
      <c r="H26" s="2">
        <f t="shared" si="2"/>
        <v>0.060260178694835825</v>
      </c>
    </row>
    <row r="27" spans="1:8" ht="12.75">
      <c r="A27" s="3">
        <v>2007</v>
      </c>
      <c r="B27" s="3">
        <v>1</v>
      </c>
      <c r="C27" s="3" t="s">
        <v>33</v>
      </c>
      <c r="D27" s="7">
        <v>421936411.911074</v>
      </c>
      <c r="E27" s="8">
        <f t="shared" si="0"/>
        <v>415.27640785328856</v>
      </c>
      <c r="F27" s="2">
        <f t="shared" si="1"/>
        <v>0.04829716338023932</v>
      </c>
      <c r="G27" s="9">
        <v>20.3783318221411</v>
      </c>
      <c r="H27" s="2">
        <f t="shared" si="2"/>
        <v>0.060260178694835825</v>
      </c>
    </row>
    <row r="28" spans="2:8" ht="12.75">
      <c r="B28" s="3">
        <v>2</v>
      </c>
      <c r="C28" s="3" t="s">
        <v>37</v>
      </c>
      <c r="D28" s="7">
        <v>427057612.135724</v>
      </c>
      <c r="E28" s="8">
        <f t="shared" si="0"/>
        <v>468.6866988116614</v>
      </c>
      <c r="F28" s="2">
        <f t="shared" si="1"/>
        <v>0.05069379997387386</v>
      </c>
      <c r="G28" s="9">
        <v>21.649173166928602</v>
      </c>
      <c r="H28" s="2">
        <f t="shared" si="2"/>
        <v>0.060260178694835825</v>
      </c>
    </row>
    <row r="29" spans="2:8" ht="12.75">
      <c r="B29" s="3">
        <v>3</v>
      </c>
      <c r="C29" s="3" t="s">
        <v>38</v>
      </c>
      <c r="D29" s="7">
        <v>380096074.183646</v>
      </c>
      <c r="E29" s="8">
        <f t="shared" si="0"/>
        <v>325.70061700785396</v>
      </c>
      <c r="F29" s="2">
        <f t="shared" si="1"/>
        <v>0.047480568102519737</v>
      </c>
      <c r="G29" s="9">
        <v>18.047177535777</v>
      </c>
      <c r="H29" s="2">
        <f t="shared" si="2"/>
        <v>0.060260178694835825</v>
      </c>
    </row>
    <row r="30" spans="2:8" ht="12.75">
      <c r="B30" s="3">
        <v>4</v>
      </c>
      <c r="C30" s="3" t="s">
        <v>39</v>
      </c>
      <c r="D30" s="7">
        <v>369030461.542588</v>
      </c>
      <c r="E30" s="8">
        <f t="shared" si="0"/>
        <v>471.46005509158834</v>
      </c>
      <c r="F30" s="2">
        <f t="shared" si="1"/>
        <v>0.05883831607378784</v>
      </c>
      <c r="G30" s="9">
        <v>21.7131309370986</v>
      </c>
      <c r="H30" s="2">
        <f t="shared" si="2"/>
        <v>0.060260178694835825</v>
      </c>
    </row>
    <row r="31" spans="1:8" ht="12.75">
      <c r="A31" s="3">
        <v>2008</v>
      </c>
      <c r="B31" s="3">
        <v>1</v>
      </c>
      <c r="C31" s="3" t="s">
        <v>32</v>
      </c>
      <c r="D31" s="7">
        <v>348775422.180753</v>
      </c>
      <c r="E31" s="8">
        <f t="shared" si="0"/>
        <v>336.036128249919</v>
      </c>
      <c r="F31" s="2">
        <f t="shared" si="1"/>
        <v>0.052559002344618196</v>
      </c>
      <c r="G31" s="9">
        <v>18.331288232143397</v>
      </c>
      <c r="H31" s="2">
        <f t="shared" si="2"/>
        <v>0.060260178694835825</v>
      </c>
    </row>
    <row r="32" spans="2:8" ht="12.75">
      <c r="B32" s="3">
        <v>2</v>
      </c>
      <c r="C32" s="3" t="s">
        <v>40</v>
      </c>
      <c r="D32" s="7">
        <v>364281209.283029</v>
      </c>
      <c r="E32" s="8">
        <f t="shared" si="0"/>
        <v>344.0273562653378</v>
      </c>
      <c r="F32" s="2">
        <f t="shared" si="1"/>
        <v>0.05091663796857639</v>
      </c>
      <c r="G32" s="9">
        <v>18.5479744518192</v>
      </c>
      <c r="H32" s="2">
        <f t="shared" si="2"/>
        <v>0.060260178694835825</v>
      </c>
    </row>
    <row r="33" spans="2:8" ht="12.75">
      <c r="B33" s="3">
        <v>3</v>
      </c>
      <c r="C33" s="3" t="s">
        <v>41</v>
      </c>
      <c r="D33" s="7">
        <v>301526065.183188</v>
      </c>
      <c r="E33" s="8">
        <f t="shared" si="0"/>
        <v>299.2993820492303</v>
      </c>
      <c r="F33" s="2">
        <f t="shared" si="1"/>
        <v>0.05737570695540585</v>
      </c>
      <c r="G33" s="9">
        <v>17.3002711553672</v>
      </c>
      <c r="H33" s="2">
        <f t="shared" si="2"/>
        <v>0.060260178694835825</v>
      </c>
    </row>
    <row r="34" spans="2:8" ht="12.75">
      <c r="B34" s="3">
        <v>4</v>
      </c>
      <c r="C34" s="3" t="s">
        <v>42</v>
      </c>
      <c r="D34" s="7">
        <v>301211709.959483</v>
      </c>
      <c r="E34" s="8">
        <f t="shared" si="0"/>
        <v>445.5832168052946</v>
      </c>
      <c r="F34" s="2">
        <f t="shared" si="1"/>
        <v>0.07007975271038971</v>
      </c>
      <c r="G34" s="9">
        <v>21.108842147434203</v>
      </c>
      <c r="H34" s="2">
        <f t="shared" si="2"/>
        <v>0.060260178694835825</v>
      </c>
    </row>
    <row r="35" spans="1:8" ht="12.75">
      <c r="A35" s="3">
        <v>2009</v>
      </c>
      <c r="B35" s="3">
        <v>1</v>
      </c>
      <c r="C35" s="3" t="s">
        <v>34</v>
      </c>
      <c r="D35" s="7">
        <v>289838521.589964</v>
      </c>
      <c r="E35" s="8">
        <f t="shared" si="0"/>
        <v>274.7019436787258</v>
      </c>
      <c r="F35" s="2">
        <f t="shared" si="1"/>
        <v>0.057184030225756584</v>
      </c>
      <c r="G35" s="9">
        <v>16.5741347791891</v>
      </c>
      <c r="H35" s="2">
        <f t="shared" si="2"/>
        <v>0.060260178694835825</v>
      </c>
    </row>
    <row r="36" spans="2:8" ht="12.75">
      <c r="B36" s="3">
        <v>2</v>
      </c>
      <c r="C36" s="3" t="s">
        <v>43</v>
      </c>
      <c r="D36" s="7">
        <v>309463542.651723</v>
      </c>
      <c r="E36" s="8">
        <f t="shared" si="0"/>
        <v>438.8595491830151</v>
      </c>
      <c r="F36" s="2">
        <f t="shared" si="1"/>
        <v>0.06769448419109074</v>
      </c>
      <c r="G36" s="9">
        <v>20.948974895756</v>
      </c>
      <c r="H36" s="2">
        <f t="shared" si="2"/>
        <v>0.060260178694835825</v>
      </c>
    </row>
    <row r="37" spans="2:8" ht="12.75">
      <c r="B37" s="3">
        <v>3</v>
      </c>
      <c r="C37" s="3" t="s">
        <v>44</v>
      </c>
      <c r="D37" s="7">
        <v>313170131.986878</v>
      </c>
      <c r="E37" s="8">
        <f t="shared" si="0"/>
        <v>436.4565024815706</v>
      </c>
      <c r="F37" s="2">
        <f t="shared" si="1"/>
        <v>0.0667098783570314</v>
      </c>
      <c r="G37" s="9">
        <v>20.8915414099001</v>
      </c>
      <c r="H37" s="2">
        <f t="shared" si="2"/>
        <v>0.060260178694835825</v>
      </c>
    </row>
    <row r="38" spans="2:8" ht="12.75">
      <c r="B38" s="3">
        <v>4</v>
      </c>
      <c r="C38" s="3" t="s">
        <v>45</v>
      </c>
      <c r="D38" s="7">
        <v>304915958.425738</v>
      </c>
      <c r="E38" s="8">
        <f t="shared" si="0"/>
        <v>435.0680087722332</v>
      </c>
      <c r="F38" s="2">
        <f t="shared" si="1"/>
        <v>0.06840666537792255</v>
      </c>
      <c r="G38" s="9">
        <v>20.858283936418</v>
      </c>
      <c r="H38" s="2">
        <f t="shared" si="2"/>
        <v>0.060260178694835825</v>
      </c>
    </row>
    <row r="39" spans="1:8" ht="12.75">
      <c r="A39" s="3">
        <v>2010</v>
      </c>
      <c r="B39" s="3">
        <v>1</v>
      </c>
      <c r="C39" s="3" t="s">
        <v>35</v>
      </c>
      <c r="D39" s="7">
        <v>289993983.288771</v>
      </c>
      <c r="E39" s="8">
        <f t="shared" si="0"/>
        <v>275.0554943668179</v>
      </c>
      <c r="F39" s="2">
        <f t="shared" si="1"/>
        <v>0.05719014200709588</v>
      </c>
      <c r="G39" s="9">
        <v>16.5847970854882</v>
      </c>
      <c r="H39" s="2">
        <f t="shared" si="2"/>
        <v>0.060260178694835825</v>
      </c>
    </row>
    <row r="40" spans="2:8" ht="12.75">
      <c r="B40" s="3">
        <v>2</v>
      </c>
      <c r="C40" s="3" t="s">
        <v>46</v>
      </c>
      <c r="D40" s="7">
        <v>290101430.18664</v>
      </c>
      <c r="E40" s="8">
        <f t="shared" si="0"/>
        <v>308.2995492268002</v>
      </c>
      <c r="F40" s="2">
        <f t="shared" si="1"/>
        <v>0.06052524763537555</v>
      </c>
      <c r="G40" s="9">
        <v>17.558460901423</v>
      </c>
      <c r="H40" s="2">
        <f t="shared" si="2"/>
        <v>0.060260178694835825</v>
      </c>
    </row>
    <row r="41" spans="2:8" ht="12.75">
      <c r="B41" s="3">
        <v>3</v>
      </c>
      <c r="C41" s="3" t="s">
        <v>47</v>
      </c>
      <c r="D41" s="7">
        <v>278591338.243618</v>
      </c>
      <c r="E41" s="8">
        <f t="shared" si="0"/>
        <v>324.98394869120693</v>
      </c>
      <c r="F41" s="2">
        <f t="shared" si="1"/>
        <v>0.06470880000171424</v>
      </c>
      <c r="G41" s="9">
        <v>18.027311188616203</v>
      </c>
      <c r="H41" s="2">
        <f t="shared" si="2"/>
        <v>0.060260178694835825</v>
      </c>
    </row>
    <row r="42" spans="2:8" ht="12.75">
      <c r="B42" s="3">
        <v>4</v>
      </c>
      <c r="C42" s="3" t="s">
        <v>48</v>
      </c>
      <c r="D42" s="7">
        <v>269510664.137337</v>
      </c>
      <c r="E42" s="8">
        <f t="shared" si="0"/>
        <v>359.70426046055763</v>
      </c>
      <c r="F42" s="2">
        <f t="shared" si="1"/>
        <v>0.07037150459085281</v>
      </c>
      <c r="G42" s="9">
        <v>18.965870938624402</v>
      </c>
      <c r="H42" s="2">
        <f t="shared" si="2"/>
        <v>0.060260178694835825</v>
      </c>
    </row>
    <row r="43" spans="1:8" ht="12.75">
      <c r="A43" s="3">
        <v>2011</v>
      </c>
      <c r="B43" s="3">
        <v>1</v>
      </c>
      <c r="C43" s="3" t="s">
        <v>36</v>
      </c>
      <c r="D43" s="7">
        <v>222237661.963957</v>
      </c>
      <c r="E43" s="8">
        <f t="shared" si="0"/>
        <v>193.01066880073165</v>
      </c>
      <c r="F43" s="2">
        <f t="shared" si="1"/>
        <v>0.06251338247491584</v>
      </c>
      <c r="G43" s="9">
        <v>13.8928279626839</v>
      </c>
      <c r="H43" s="2">
        <f t="shared" si="2"/>
        <v>0.060260178694835825</v>
      </c>
    </row>
    <row r="44" spans="2:8" ht="12.75">
      <c r="B44" s="3">
        <v>2</v>
      </c>
      <c r="C44" s="3" t="s">
        <v>49</v>
      </c>
      <c r="D44" s="7">
        <v>221939917.337664</v>
      </c>
      <c r="E44" s="8">
        <f t="shared" si="0"/>
        <v>222.3556771085935</v>
      </c>
      <c r="F44" s="2">
        <f t="shared" si="1"/>
        <v>0.06718753241868289</v>
      </c>
      <c r="G44" s="9">
        <v>14.9115953911241</v>
      </c>
      <c r="H44" s="2">
        <f t="shared" si="2"/>
        <v>0.060260178694835825</v>
      </c>
    </row>
    <row r="45" spans="2:8" ht="12.75">
      <c r="B45" s="3">
        <v>3</v>
      </c>
      <c r="C45" s="3" t="s">
        <v>50</v>
      </c>
      <c r="D45" s="7">
        <v>210505150.376579</v>
      </c>
      <c r="E45" s="8">
        <f t="shared" si="0"/>
        <v>191.90552190498258</v>
      </c>
      <c r="F45" s="2">
        <f t="shared" si="1"/>
        <v>0.06580835115755627</v>
      </c>
      <c r="G45" s="9">
        <v>13.8529968564561</v>
      </c>
      <c r="H45" s="2">
        <f t="shared" si="2"/>
        <v>0.060260178694835825</v>
      </c>
    </row>
    <row r="46" spans="2:8" ht="12.75">
      <c r="B46" s="3">
        <v>4</v>
      </c>
      <c r="C46" s="3" t="s">
        <v>51</v>
      </c>
      <c r="D46" s="7">
        <v>226001970.760962</v>
      </c>
      <c r="E46" s="8">
        <f aca="true" t="shared" si="3" ref="E46:E51">G46*G46</f>
        <v>228.93843885382913</v>
      </c>
      <c r="F46" s="2">
        <f aca="true" t="shared" si="4" ref="F46:F51">G46/D46*1000000</f>
        <v>0.06694946829549273</v>
      </c>
      <c r="G46" s="9">
        <v>15.1307117761799</v>
      </c>
      <c r="H46" s="2">
        <f aca="true" t="shared" si="5" ref="H46:H51">H45</f>
        <v>0.060260178694835825</v>
      </c>
    </row>
    <row r="47" spans="1:8" ht="12.75">
      <c r="A47" s="3">
        <v>2012</v>
      </c>
      <c r="B47" s="3">
        <v>1</v>
      </c>
      <c r="C47" s="3" t="s">
        <v>52</v>
      </c>
      <c r="D47" s="7">
        <v>202700486.825698</v>
      </c>
      <c r="E47" s="8">
        <f t="shared" si="3"/>
        <v>144.26446942894052</v>
      </c>
      <c r="F47" s="2">
        <f t="shared" si="4"/>
        <v>0.059254985977888475</v>
      </c>
      <c r="G47" s="9">
        <v>12.011014504567902</v>
      </c>
      <c r="H47" s="2">
        <f t="shared" si="5"/>
        <v>0.060260178694835825</v>
      </c>
    </row>
    <row r="48" spans="2:8" ht="12.75">
      <c r="B48" s="3">
        <v>2</v>
      </c>
      <c r="C48" s="3" t="s">
        <v>53</v>
      </c>
      <c r="D48" s="7">
        <v>186303968.442224</v>
      </c>
      <c r="E48" s="8">
        <f t="shared" si="3"/>
        <v>120.61699764727622</v>
      </c>
      <c r="F48" s="2">
        <f t="shared" si="4"/>
        <v>0.05894977490689889</v>
      </c>
      <c r="G48" s="9">
        <v>10.9825770039311</v>
      </c>
      <c r="H48" s="2">
        <f t="shared" si="5"/>
        <v>0.060260178694835825</v>
      </c>
    </row>
    <row r="49" spans="2:8" ht="12.75">
      <c r="B49" s="3">
        <v>3</v>
      </c>
      <c r="C49" s="3" t="s">
        <v>54</v>
      </c>
      <c r="D49" s="7">
        <v>185499259.042698</v>
      </c>
      <c r="E49" s="8">
        <f t="shared" si="3"/>
        <v>119.64329159719885</v>
      </c>
      <c r="F49" s="2">
        <f t="shared" si="4"/>
        <v>0.0589660446761454</v>
      </c>
      <c r="G49" s="9">
        <v>10.938157596103599</v>
      </c>
      <c r="H49" s="2">
        <f t="shared" si="5"/>
        <v>0.060260178694835825</v>
      </c>
    </row>
    <row r="50" spans="2:8" ht="12.75">
      <c r="B50" s="3">
        <v>4</v>
      </c>
      <c r="C50" s="3" t="s">
        <v>55</v>
      </c>
      <c r="D50" s="7">
        <v>200848119.07021</v>
      </c>
      <c r="E50" s="8">
        <f t="shared" si="3"/>
        <v>144.9946512461174</v>
      </c>
      <c r="F50" s="2">
        <f t="shared" si="4"/>
        <v>0.059952627575359206</v>
      </c>
      <c r="G50" s="9">
        <v>12.0413724818277</v>
      </c>
      <c r="H50" s="2">
        <f t="shared" si="5"/>
        <v>0.060260178694835825</v>
      </c>
    </row>
    <row r="51" spans="1:8" ht="12.75">
      <c r="A51" s="3">
        <v>2013</v>
      </c>
      <c r="B51" s="3">
        <v>1</v>
      </c>
      <c r="C51" s="3" t="s">
        <v>56</v>
      </c>
      <c r="D51" s="7">
        <v>194842261.503094</v>
      </c>
      <c r="E51" s="8">
        <f t="shared" si="3"/>
        <v>119.36278828416404</v>
      </c>
      <c r="F51" s="2">
        <f t="shared" si="4"/>
        <v>0.05607268027937518</v>
      </c>
      <c r="G51" s="9">
        <v>10.9253278341734</v>
      </c>
      <c r="H51" s="2">
        <f t="shared" si="5"/>
        <v>0.060260178694835825</v>
      </c>
    </row>
    <row r="52" spans="2:8" ht="12.75">
      <c r="B52" s="3">
        <v>2</v>
      </c>
      <c r="C52" s="3" t="s">
        <v>57</v>
      </c>
      <c r="D52" s="7">
        <v>190215955.036545</v>
      </c>
      <c r="E52" s="8">
        <f aca="true" t="shared" si="6" ref="E52:E57">G52*G52</f>
        <v>124.30642312701545</v>
      </c>
      <c r="F52" s="2">
        <f aca="true" t="shared" si="7" ref="F52:F57">G52/D52*1000000</f>
        <v>0.058613795244153194</v>
      </c>
      <c r="G52" s="9">
        <v>11.1492790406831</v>
      </c>
      <c r="H52" s="2">
        <f aca="true" t="shared" si="8" ref="H52:H73">H51</f>
        <v>0.060260178694835825</v>
      </c>
    </row>
    <row r="53" spans="2:8" ht="12.75">
      <c r="B53" s="3">
        <v>3</v>
      </c>
      <c r="C53" s="3" t="s">
        <v>58</v>
      </c>
      <c r="D53" s="7">
        <v>187659484.149571</v>
      </c>
      <c r="E53" s="8">
        <f t="shared" si="6"/>
        <v>100.13315882497879</v>
      </c>
      <c r="F53" s="2">
        <f t="shared" si="7"/>
        <v>0.053323474545729097</v>
      </c>
      <c r="G53" s="9">
        <v>10.006655726314301</v>
      </c>
      <c r="H53" s="2">
        <f t="shared" si="8"/>
        <v>0.060260178694835825</v>
      </c>
    </row>
    <row r="54" spans="2:8" ht="12.75">
      <c r="B54" s="3">
        <v>4</v>
      </c>
      <c r="C54" s="3" t="s">
        <v>59</v>
      </c>
      <c r="D54" s="7">
        <v>184124095.126918</v>
      </c>
      <c r="E54" s="8">
        <f t="shared" si="6"/>
        <v>104.97397544134712</v>
      </c>
      <c r="F54" s="2">
        <f t="shared" si="7"/>
        <v>0.05564551891900885</v>
      </c>
      <c r="G54" s="9">
        <v>10.2456808188303</v>
      </c>
      <c r="H54" s="2">
        <f t="shared" si="8"/>
        <v>0.060260178694835825</v>
      </c>
    </row>
    <row r="55" spans="1:8" ht="12.75">
      <c r="A55" s="3">
        <v>2014</v>
      </c>
      <c r="B55" s="3">
        <v>1</v>
      </c>
      <c r="C55" s="3" t="s">
        <v>60</v>
      </c>
      <c r="D55" s="7">
        <v>186144901.095934</v>
      </c>
      <c r="E55" s="8">
        <f t="shared" si="6"/>
        <v>143.82718085536433</v>
      </c>
      <c r="F55" s="2">
        <f t="shared" si="7"/>
        <v>0.06442721218750999</v>
      </c>
      <c r="G55" s="9">
        <v>11.992797040530801</v>
      </c>
      <c r="H55" s="2">
        <f t="shared" si="8"/>
        <v>0.060260178694835825</v>
      </c>
    </row>
    <row r="56" spans="2:8" ht="12.75">
      <c r="B56" s="3">
        <v>2</v>
      </c>
      <c r="C56" s="3" t="s">
        <v>61</v>
      </c>
      <c r="D56" s="7">
        <v>191256710.351482</v>
      </c>
      <c r="E56" s="8">
        <f t="shared" si="6"/>
        <v>123.21181705371336</v>
      </c>
      <c r="F56" s="2">
        <f t="shared" si="7"/>
        <v>0.058037607300499026</v>
      </c>
      <c r="G56" s="9">
        <v>11.1000818489646</v>
      </c>
      <c r="H56" s="2">
        <f t="shared" si="8"/>
        <v>0.060260178694835825</v>
      </c>
    </row>
    <row r="57" spans="2:8" ht="12.75">
      <c r="B57" s="3">
        <v>3</v>
      </c>
      <c r="C57" s="3" t="s">
        <v>72</v>
      </c>
      <c r="D57" s="7">
        <v>188589075.452536</v>
      </c>
      <c r="E57" s="8">
        <f t="shared" si="6"/>
        <v>122.30064830152453</v>
      </c>
      <c r="F57" s="2">
        <f t="shared" si="7"/>
        <v>0.058640524778004514</v>
      </c>
      <c r="G57" s="9">
        <v>11.0589623519354</v>
      </c>
      <c r="H57" s="2">
        <f t="shared" si="8"/>
        <v>0.060260178694835825</v>
      </c>
    </row>
    <row r="58" spans="2:8" ht="12.75">
      <c r="B58" s="3">
        <v>4</v>
      </c>
      <c r="C58" s="3" t="s">
        <v>73</v>
      </c>
      <c r="D58" s="7">
        <v>213603606.36803</v>
      </c>
      <c r="E58" s="8">
        <f aca="true" t="shared" si="9" ref="E58:E63">G58*G58</f>
        <v>153.71964722856765</v>
      </c>
      <c r="F58" s="2">
        <f aca="true" t="shared" si="10" ref="F58:F63">G58/D58*1000000</f>
        <v>0.058043836319822836</v>
      </c>
      <c r="G58" s="9">
        <v>12.3983727653498</v>
      </c>
      <c r="H58" s="2">
        <f>H57</f>
        <v>0.060260178694835825</v>
      </c>
    </row>
    <row r="59" spans="1:8" ht="12.75">
      <c r="A59" s="3">
        <v>2015</v>
      </c>
      <c r="B59" s="3">
        <v>1</v>
      </c>
      <c r="C59" s="3" t="s">
        <v>74</v>
      </c>
      <c r="D59" s="7">
        <v>202324494.384097</v>
      </c>
      <c r="E59" s="8">
        <f t="shared" si="9"/>
        <v>111.40394760093508</v>
      </c>
      <c r="F59" s="2">
        <f t="shared" si="10"/>
        <v>0.05216771642129369</v>
      </c>
      <c r="G59" s="9">
        <v>10.5548068481112</v>
      </c>
      <c r="H59" s="2">
        <f t="shared" si="8"/>
        <v>0.060260178694835825</v>
      </c>
    </row>
    <row r="60" spans="2:8" ht="12.75">
      <c r="B60" s="3">
        <v>2</v>
      </c>
      <c r="C60" s="3" t="s">
        <v>75</v>
      </c>
      <c r="D60" s="7">
        <v>226030942.339562</v>
      </c>
      <c r="E60" s="8">
        <f t="shared" si="9"/>
        <v>133.3420953672952</v>
      </c>
      <c r="F60" s="2">
        <f t="shared" si="10"/>
        <v>0.05108762838059615</v>
      </c>
      <c r="G60" s="9">
        <v>11.5473847847595</v>
      </c>
      <c r="H60" s="2">
        <f t="shared" si="8"/>
        <v>0.060260178694835825</v>
      </c>
    </row>
    <row r="61" spans="2:8" ht="12.75">
      <c r="B61" s="3">
        <v>3</v>
      </c>
      <c r="C61" s="3" t="s">
        <v>76</v>
      </c>
      <c r="D61" s="7">
        <v>220964741.708296</v>
      </c>
      <c r="E61" s="8">
        <f t="shared" si="9"/>
        <v>163.3332461729251</v>
      </c>
      <c r="F61" s="2">
        <f t="shared" si="10"/>
        <v>0.05783813969445368</v>
      </c>
      <c r="G61" s="9">
        <v>12.7801895984733</v>
      </c>
      <c r="H61" s="2">
        <f t="shared" si="8"/>
        <v>0.060260178694835825</v>
      </c>
    </row>
    <row r="62" spans="2:8" ht="12.75">
      <c r="B62" s="3">
        <v>4</v>
      </c>
      <c r="C62" s="3" t="s">
        <v>77</v>
      </c>
      <c r="D62" s="7">
        <v>237587700.662507</v>
      </c>
      <c r="E62" s="8">
        <f t="shared" si="9"/>
        <v>218.47860292161457</v>
      </c>
      <c r="F62" s="2">
        <f t="shared" si="10"/>
        <v>0.06221290779440692</v>
      </c>
      <c r="G62" s="9">
        <v>14.7810217144017</v>
      </c>
      <c r="H62" s="2">
        <f t="shared" si="8"/>
        <v>0.060260178694835825</v>
      </c>
    </row>
    <row r="63" spans="1:8" ht="12.75">
      <c r="A63" s="3">
        <v>2016</v>
      </c>
      <c r="B63" s="3">
        <v>1</v>
      </c>
      <c r="C63" s="3" t="s">
        <v>78</v>
      </c>
      <c r="D63" s="7">
        <v>288819174.210798</v>
      </c>
      <c r="E63" s="8">
        <f t="shared" si="9"/>
        <v>325.57174830591265</v>
      </c>
      <c r="F63" s="2">
        <f t="shared" si="10"/>
        <v>0.06247371526984203</v>
      </c>
      <c r="G63" s="9">
        <v>18.043606854116298</v>
      </c>
      <c r="H63" s="2">
        <f t="shared" si="8"/>
        <v>0.060260178694835825</v>
      </c>
    </row>
    <row r="64" spans="2:8" ht="12.75">
      <c r="B64" s="3">
        <v>2</v>
      </c>
      <c r="C64" s="3" t="s">
        <v>79</v>
      </c>
      <c r="D64" s="7">
        <v>261735974.826678</v>
      </c>
      <c r="E64" s="8">
        <f aca="true" t="shared" si="11" ref="E64:E69">G64*G64</f>
        <v>179.5967596252255</v>
      </c>
      <c r="F64" s="2">
        <f aca="true" t="shared" si="12" ref="F64:F69">G64/D64*1000000</f>
        <v>0.05120187076495086</v>
      </c>
      <c r="G64" s="9">
        <v>13.401371557614</v>
      </c>
      <c r="H64" s="2">
        <f t="shared" si="8"/>
        <v>0.060260178694835825</v>
      </c>
    </row>
    <row r="65" spans="2:8" ht="12.75">
      <c r="B65" s="3">
        <v>3</v>
      </c>
      <c r="C65" s="3" t="s">
        <v>80</v>
      </c>
      <c r="D65" s="7">
        <v>247127079.40396</v>
      </c>
      <c r="E65" s="8">
        <f t="shared" si="11"/>
        <v>188.00687077401648</v>
      </c>
      <c r="F65" s="2">
        <f t="shared" si="12"/>
        <v>0.05548384168554854</v>
      </c>
      <c r="G65" s="9">
        <v>13.7115597498613</v>
      </c>
      <c r="H65" s="2">
        <f t="shared" si="8"/>
        <v>0.060260178694835825</v>
      </c>
    </row>
    <row r="66" spans="2:8" ht="12.75">
      <c r="B66" s="3">
        <v>4</v>
      </c>
      <c r="C66" s="3" t="s">
        <v>81</v>
      </c>
      <c r="D66" s="7">
        <v>268279997.518652</v>
      </c>
      <c r="E66" s="8">
        <f t="shared" si="11"/>
        <v>196.30240661181594</v>
      </c>
      <c r="F66" s="2">
        <f t="shared" si="12"/>
        <v>0.05222452737079815</v>
      </c>
      <c r="G66" s="9">
        <v>14.0107960734505</v>
      </c>
      <c r="H66" s="2">
        <f t="shared" si="8"/>
        <v>0.060260178694835825</v>
      </c>
    </row>
    <row r="67" spans="1:8" ht="12.75">
      <c r="A67" s="3">
        <v>2017</v>
      </c>
      <c r="B67" s="3">
        <v>1</v>
      </c>
      <c r="C67" s="3" t="s">
        <v>82</v>
      </c>
      <c r="D67" s="7">
        <v>276571677.449706</v>
      </c>
      <c r="E67" s="8">
        <f t="shared" si="11"/>
        <v>171.7216787165146</v>
      </c>
      <c r="F67" s="2">
        <f t="shared" si="12"/>
        <v>0.047381069435627886</v>
      </c>
      <c r="G67" s="9">
        <v>13.1042618531726</v>
      </c>
      <c r="H67" s="2">
        <f t="shared" si="8"/>
        <v>0.060260178694835825</v>
      </c>
    </row>
    <row r="68" spans="2:8" ht="12.75">
      <c r="B68" s="3">
        <v>2</v>
      </c>
      <c r="C68" s="3" t="s">
        <v>83</v>
      </c>
      <c r="D68" s="7">
        <v>282642207.714805</v>
      </c>
      <c r="E68" s="8">
        <f t="shared" si="11"/>
        <v>148.94964102424493</v>
      </c>
      <c r="F68" s="2">
        <f t="shared" si="12"/>
        <v>0.04318000752988394</v>
      </c>
      <c r="G68" s="9">
        <v>12.2044926573883</v>
      </c>
      <c r="H68" s="2">
        <f t="shared" si="8"/>
        <v>0.060260178694835825</v>
      </c>
    </row>
    <row r="69" spans="2:8" ht="12.75">
      <c r="B69" s="3">
        <v>3</v>
      </c>
      <c r="C69" s="3" t="s">
        <v>84</v>
      </c>
      <c r="D69" s="7">
        <v>285280917.622032</v>
      </c>
      <c r="E69" s="8">
        <f t="shared" si="11"/>
        <v>171.71999306667558</v>
      </c>
      <c r="F69" s="2">
        <f t="shared" si="12"/>
        <v>0.04593436408361782</v>
      </c>
      <c r="G69" s="9">
        <v>13.104197536158999</v>
      </c>
      <c r="H69" s="2">
        <f t="shared" si="8"/>
        <v>0.060260178694835825</v>
      </c>
    </row>
    <row r="70" spans="2:8" ht="12.75">
      <c r="B70" s="3">
        <v>4</v>
      </c>
      <c r="C70" s="3" t="s">
        <v>85</v>
      </c>
      <c r="D70" s="7">
        <v>290972348.936403</v>
      </c>
      <c r="E70" s="8">
        <f>G70*G70</f>
        <v>167.23332105988115</v>
      </c>
      <c r="F70" s="2">
        <f>G70/D70*1000000</f>
        <v>0.04444364676743419</v>
      </c>
      <c r="G70" s="9">
        <v>12.9318722952201</v>
      </c>
      <c r="H70" s="2">
        <f t="shared" si="8"/>
        <v>0.060260178694835825</v>
      </c>
    </row>
    <row r="71" spans="1:8" ht="12.75">
      <c r="A71" s="3">
        <v>2018</v>
      </c>
      <c r="B71" s="3">
        <v>1</v>
      </c>
      <c r="C71" s="3" t="s">
        <v>86</v>
      </c>
      <c r="D71" s="7">
        <v>270447565.976316</v>
      </c>
      <c r="E71" s="8">
        <f>G71*G71</f>
        <v>172.58492065752117</v>
      </c>
      <c r="F71" s="2">
        <f>G71/D71*1000000</f>
        <v>0.04857561932767428</v>
      </c>
      <c r="G71" s="9">
        <v>13.1371580129616</v>
      </c>
      <c r="H71" s="2">
        <f t="shared" si="8"/>
        <v>0.060260178694835825</v>
      </c>
    </row>
    <row r="72" spans="2:8" ht="12.75">
      <c r="B72" s="3">
        <v>2</v>
      </c>
      <c r="C72" s="3" t="s">
        <v>87</v>
      </c>
      <c r="D72" s="7">
        <v>299929713.807697</v>
      </c>
      <c r="E72" s="8">
        <f>G72*G72</f>
        <v>224.83831750230388</v>
      </c>
      <c r="F72" s="2">
        <f>G72/D72*1000000</f>
        <v>0.04999374494946622</v>
      </c>
      <c r="G72" s="9">
        <v>14.9946096148684</v>
      </c>
      <c r="H72" s="2">
        <f t="shared" si="8"/>
        <v>0.060260178694835825</v>
      </c>
    </row>
    <row r="73" spans="2:8" ht="12.75">
      <c r="B73" s="3">
        <v>3</v>
      </c>
      <c r="C73" s="3" t="s">
        <v>88</v>
      </c>
      <c r="D73" s="7">
        <v>326267014.899726</v>
      </c>
      <c r="E73" s="8">
        <f>G73*G73</f>
        <v>327.89132640725944</v>
      </c>
      <c r="F73" s="2">
        <f>G73/D73*1000000</f>
        <v>0.055499848140071084</v>
      </c>
      <c r="G73" s="9">
        <v>18.1077697800491</v>
      </c>
      <c r="H73" s="2">
        <f t="shared" si="8"/>
        <v>0.060260178694835825</v>
      </c>
    </row>
  </sheetData>
  <sheetProtection password="9B34" sheet="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73"/>
  <sheetViews>
    <sheetView zoomScalePageLayoutView="0" workbookViewId="0" topLeftCell="A2">
      <pane ySplit="1" topLeftCell="A3" activePane="bottomLeft" state="frozen"/>
      <selection pane="topLeft" activeCell="A1" sqref="A1"/>
      <selection pane="bottomLeft" activeCell="A74" sqref="A74"/>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64162667.3308457</v>
      </c>
      <c r="E3" s="8">
        <f aca="true" t="shared" si="0" ref="E3:E45">G3*G3</f>
        <v>40.06007154435985</v>
      </c>
      <c r="F3" s="2">
        <f aca="true" t="shared" si="1" ref="F3:F45">G3/D3*1000000</f>
        <v>0.09864463050734734</v>
      </c>
      <c r="G3" s="9">
        <v>6.32930261121712</v>
      </c>
      <c r="H3" s="11">
        <f>AVERAGE((F3:F72))</f>
        <v>0.09139482546525435</v>
      </c>
    </row>
    <row r="4" spans="2:8" ht="12.75">
      <c r="B4" s="3">
        <v>2</v>
      </c>
      <c r="C4" s="3" t="s">
        <v>9</v>
      </c>
      <c r="D4" s="7">
        <v>41919476.2115339</v>
      </c>
      <c r="E4" s="8">
        <f t="shared" si="0"/>
        <v>14.7319568417758</v>
      </c>
      <c r="F4" s="2">
        <f t="shared" si="1"/>
        <v>0.09156181047296734</v>
      </c>
      <c r="G4" s="9">
        <v>3.8382231360065298</v>
      </c>
      <c r="H4" s="2">
        <f>H3</f>
        <v>0.09139482546525435</v>
      </c>
    </row>
    <row r="5" spans="2:8" ht="12.75">
      <c r="B5" s="3">
        <v>3</v>
      </c>
      <c r="C5" s="3" t="s">
        <v>10</v>
      </c>
      <c r="D5" s="7">
        <v>50622826.0772662</v>
      </c>
      <c r="E5" s="8">
        <f t="shared" si="0"/>
        <v>24.429528356663976</v>
      </c>
      <c r="F5" s="2">
        <f t="shared" si="1"/>
        <v>0.09763626438692354</v>
      </c>
      <c r="G5" s="9">
        <v>4.94262363089321</v>
      </c>
      <c r="H5" s="2">
        <f aca="true" t="shared" si="2" ref="H5:H46">H4</f>
        <v>0.09139482546525435</v>
      </c>
    </row>
    <row r="6" spans="2:8" ht="12.75">
      <c r="B6" s="3">
        <v>4</v>
      </c>
      <c r="C6" s="3" t="s">
        <v>11</v>
      </c>
      <c r="D6" s="7">
        <v>66414151.4999701</v>
      </c>
      <c r="E6" s="8">
        <f t="shared" si="0"/>
        <v>47.76866141421885</v>
      </c>
      <c r="F6" s="2">
        <f t="shared" si="1"/>
        <v>0.10406649012425674</v>
      </c>
      <c r="G6" s="9">
        <v>6.9114876411825295</v>
      </c>
      <c r="H6" s="2">
        <f t="shared" si="2"/>
        <v>0.09139482546525435</v>
      </c>
    </row>
    <row r="7" spans="1:8" ht="12.75">
      <c r="A7" s="3">
        <v>2002</v>
      </c>
      <c r="B7" s="3">
        <v>1</v>
      </c>
      <c r="C7" s="3" t="s">
        <v>12</v>
      </c>
      <c r="D7" s="7">
        <v>61409209.9334034</v>
      </c>
      <c r="E7" s="8">
        <f t="shared" si="0"/>
        <v>69.41679965527503</v>
      </c>
      <c r="F7" s="2">
        <f t="shared" si="1"/>
        <v>0.13567467306469425</v>
      </c>
      <c r="G7" s="9">
        <v>8.33167448087568</v>
      </c>
      <c r="H7" s="2">
        <f t="shared" si="2"/>
        <v>0.09139482546525435</v>
      </c>
    </row>
    <row r="8" spans="2:8" ht="12.75">
      <c r="B8" s="3">
        <v>2</v>
      </c>
      <c r="C8" s="3" t="s">
        <v>13</v>
      </c>
      <c r="D8" s="7">
        <v>68346692.6779823</v>
      </c>
      <c r="E8" s="8">
        <f t="shared" si="0"/>
        <v>69.62878088766881</v>
      </c>
      <c r="F8" s="2">
        <f t="shared" si="1"/>
        <v>0.12208909989695087</v>
      </c>
      <c r="G8" s="9">
        <v>8.34438618998838</v>
      </c>
      <c r="H8" s="2">
        <f t="shared" si="2"/>
        <v>0.09139482546525435</v>
      </c>
    </row>
    <row r="9" spans="2:8" ht="12.75">
      <c r="B9" s="3">
        <v>3</v>
      </c>
      <c r="C9" s="3" t="s">
        <v>14</v>
      </c>
      <c r="D9" s="7">
        <v>78314225.5073428</v>
      </c>
      <c r="E9" s="8">
        <f t="shared" si="0"/>
        <v>76.16320950615278</v>
      </c>
      <c r="F9" s="2">
        <f t="shared" si="1"/>
        <v>0.11143765411170038</v>
      </c>
      <c r="G9" s="9">
        <v>8.72715357411297</v>
      </c>
      <c r="H9" s="2">
        <f t="shared" si="2"/>
        <v>0.09139482546525435</v>
      </c>
    </row>
    <row r="10" spans="2:8" ht="12.75">
      <c r="B10" s="3">
        <v>4</v>
      </c>
      <c r="C10" s="3" t="s">
        <v>15</v>
      </c>
      <c r="D10" s="7">
        <v>77259692.1866471</v>
      </c>
      <c r="E10" s="8">
        <f t="shared" si="0"/>
        <v>56.251158452604294</v>
      </c>
      <c r="F10" s="2">
        <f t="shared" si="1"/>
        <v>0.09707619869435928</v>
      </c>
      <c r="G10" s="9">
        <v>7.50007722977599</v>
      </c>
      <c r="H10" s="2">
        <f t="shared" si="2"/>
        <v>0.09139482546525435</v>
      </c>
    </row>
    <row r="11" spans="1:8" ht="12.75">
      <c r="A11" s="3">
        <v>2003</v>
      </c>
      <c r="B11" s="3">
        <v>1</v>
      </c>
      <c r="C11" s="3" t="s">
        <v>16</v>
      </c>
      <c r="D11" s="7">
        <v>79948544.1754819</v>
      </c>
      <c r="E11" s="8">
        <f t="shared" si="0"/>
        <v>49.32961675591113</v>
      </c>
      <c r="F11" s="2">
        <f t="shared" si="1"/>
        <v>0.08785031253015615</v>
      </c>
      <c r="G11" s="9">
        <v>7.023504592147081</v>
      </c>
      <c r="H11" s="2">
        <f t="shared" si="2"/>
        <v>0.09139482546525435</v>
      </c>
    </row>
    <row r="12" spans="2:8" ht="12.75">
      <c r="B12" s="3">
        <v>2</v>
      </c>
      <c r="C12" s="3" t="s">
        <v>17</v>
      </c>
      <c r="D12" s="7">
        <v>84301772.5479565</v>
      </c>
      <c r="E12" s="8">
        <f t="shared" si="0"/>
        <v>69.67480952636437</v>
      </c>
      <c r="F12" s="2">
        <f t="shared" si="1"/>
        <v>0.09901504490631945</v>
      </c>
      <c r="G12" s="9">
        <v>8.34714379451824</v>
      </c>
      <c r="H12" s="2">
        <f t="shared" si="2"/>
        <v>0.09139482546525435</v>
      </c>
    </row>
    <row r="13" spans="2:8" ht="12.75">
      <c r="B13" s="3">
        <v>3</v>
      </c>
      <c r="C13" s="3" t="s">
        <v>18</v>
      </c>
      <c r="D13" s="7">
        <v>83408341.7065076</v>
      </c>
      <c r="E13" s="8">
        <f t="shared" si="0"/>
        <v>46.74375016681212</v>
      </c>
      <c r="F13" s="2">
        <f t="shared" si="1"/>
        <v>0.08196950062025865</v>
      </c>
      <c r="G13" s="9">
        <v>6.83694011724632</v>
      </c>
      <c r="H13" s="2">
        <f t="shared" si="2"/>
        <v>0.09139482546525435</v>
      </c>
    </row>
    <row r="14" spans="2:8" ht="12.75">
      <c r="B14" s="3">
        <v>4</v>
      </c>
      <c r="C14" s="3" t="s">
        <v>19</v>
      </c>
      <c r="D14" s="7">
        <v>76166274.9629309</v>
      </c>
      <c r="E14" s="8">
        <f t="shared" si="0"/>
        <v>41.44725981312182</v>
      </c>
      <c r="F14" s="2">
        <f t="shared" si="1"/>
        <v>0.08452500312978659</v>
      </c>
      <c r="G14" s="9">
        <v>6.43795462962592</v>
      </c>
      <c r="H14" s="2">
        <f t="shared" si="2"/>
        <v>0.09139482546525435</v>
      </c>
    </row>
    <row r="15" spans="1:8" ht="12.75">
      <c r="A15" s="3">
        <v>2004</v>
      </c>
      <c r="B15" s="3">
        <v>1</v>
      </c>
      <c r="C15" s="3" t="s">
        <v>20</v>
      </c>
      <c r="D15" s="7">
        <v>81144590.7246943</v>
      </c>
      <c r="E15" s="8">
        <f t="shared" si="0"/>
        <v>43.213856060439014</v>
      </c>
      <c r="F15" s="2">
        <f t="shared" si="1"/>
        <v>0.08101248170797384</v>
      </c>
      <c r="G15" s="9">
        <v>6.57372467178532</v>
      </c>
      <c r="H15" s="2">
        <f t="shared" si="2"/>
        <v>0.09139482546525435</v>
      </c>
    </row>
    <row r="16" spans="2:8" ht="12.75">
      <c r="B16" s="3">
        <v>2</v>
      </c>
      <c r="C16" s="3" t="s">
        <v>21</v>
      </c>
      <c r="D16" s="7">
        <v>77447572.1316535</v>
      </c>
      <c r="E16" s="8">
        <f t="shared" si="0"/>
        <v>46.31933850438386</v>
      </c>
      <c r="F16" s="2">
        <f t="shared" si="1"/>
        <v>0.08787662448300103</v>
      </c>
      <c r="G16" s="9">
        <v>6.80583121333345</v>
      </c>
      <c r="H16" s="2">
        <f t="shared" si="2"/>
        <v>0.09139482546525435</v>
      </c>
    </row>
    <row r="17" spans="2:8" ht="12.75">
      <c r="B17" s="3">
        <v>3</v>
      </c>
      <c r="C17" s="3" t="s">
        <v>22</v>
      </c>
      <c r="D17" s="7">
        <v>75061768.7568665</v>
      </c>
      <c r="E17" s="8">
        <f t="shared" si="0"/>
        <v>32.340498010399656</v>
      </c>
      <c r="F17" s="2">
        <f t="shared" si="1"/>
        <v>0.07576254548188402</v>
      </c>
      <c r="G17" s="9">
        <v>5.68687066939276</v>
      </c>
      <c r="H17" s="2">
        <f t="shared" si="2"/>
        <v>0.09139482546525435</v>
      </c>
    </row>
    <row r="18" spans="2:8" ht="12.75">
      <c r="B18" s="3">
        <v>4</v>
      </c>
      <c r="C18" s="3" t="s">
        <v>23</v>
      </c>
      <c r="D18" s="7">
        <v>80597394.4127003</v>
      </c>
      <c r="E18" s="8">
        <f t="shared" si="0"/>
        <v>93.53107525169762</v>
      </c>
      <c r="F18" s="2">
        <f t="shared" si="1"/>
        <v>0.11999329014170004</v>
      </c>
      <c r="G18" s="9">
        <v>9.67114653242818</v>
      </c>
      <c r="H18" s="2">
        <f t="shared" si="2"/>
        <v>0.09139482546525435</v>
      </c>
    </row>
    <row r="19" spans="1:8" ht="12.75">
      <c r="A19" s="3">
        <v>2005</v>
      </c>
      <c r="B19" s="3">
        <v>1</v>
      </c>
      <c r="C19" s="3" t="s">
        <v>24</v>
      </c>
      <c r="D19" s="7">
        <v>105830074.784607</v>
      </c>
      <c r="E19" s="8">
        <f t="shared" si="0"/>
        <v>45.40868427620648</v>
      </c>
      <c r="F19" s="2">
        <f t="shared" si="1"/>
        <v>0.0636737394734387</v>
      </c>
      <c r="G19" s="9">
        <v>6.7385966102895996</v>
      </c>
      <c r="H19" s="2">
        <f t="shared" si="2"/>
        <v>0.09139482546525435</v>
      </c>
    </row>
    <row r="20" spans="2:8" ht="12.75">
      <c r="B20" s="3">
        <v>2</v>
      </c>
      <c r="C20" s="3" t="s">
        <v>25</v>
      </c>
      <c r="D20" s="7">
        <v>82603206.5535084</v>
      </c>
      <c r="E20" s="8">
        <f t="shared" si="0"/>
        <v>26.517885786603912</v>
      </c>
      <c r="F20" s="2">
        <f t="shared" si="1"/>
        <v>0.06234082444844538</v>
      </c>
      <c r="G20" s="9">
        <v>5.14955199863094</v>
      </c>
      <c r="H20" s="2">
        <f t="shared" si="2"/>
        <v>0.09139482546525435</v>
      </c>
    </row>
    <row r="21" spans="2:8" ht="12.75">
      <c r="B21" s="3">
        <v>3</v>
      </c>
      <c r="C21" s="3" t="s">
        <v>26</v>
      </c>
      <c r="D21" s="7">
        <v>104494076.073072</v>
      </c>
      <c r="E21" s="8">
        <f t="shared" si="0"/>
        <v>50.22566327899303</v>
      </c>
      <c r="F21" s="2">
        <f t="shared" si="1"/>
        <v>0.06782209018801769</v>
      </c>
      <c r="G21" s="9">
        <v>7.087006651541469</v>
      </c>
      <c r="H21" s="2">
        <f t="shared" si="2"/>
        <v>0.09139482546525435</v>
      </c>
    </row>
    <row r="22" spans="2:8" ht="12.75">
      <c r="B22" s="3">
        <v>4</v>
      </c>
      <c r="C22" s="3" t="s">
        <v>27</v>
      </c>
      <c r="D22" s="7">
        <v>94262116.9691133</v>
      </c>
      <c r="E22" s="8">
        <f t="shared" si="0"/>
        <v>64.2540958900561</v>
      </c>
      <c r="F22" s="2">
        <f t="shared" si="1"/>
        <v>0.08503803563097839</v>
      </c>
      <c r="G22" s="9">
        <v>8.01586526147091</v>
      </c>
      <c r="H22" s="2">
        <f t="shared" si="2"/>
        <v>0.09139482546525435</v>
      </c>
    </row>
    <row r="23" spans="1:8" ht="12.75">
      <c r="A23" s="3">
        <v>2006</v>
      </c>
      <c r="B23" s="3">
        <v>1</v>
      </c>
      <c r="C23" s="3" t="s">
        <v>28</v>
      </c>
      <c r="D23" s="7">
        <v>96913133.9313829</v>
      </c>
      <c r="E23" s="8">
        <f t="shared" si="0"/>
        <v>52.1682730614579</v>
      </c>
      <c r="F23" s="2">
        <f t="shared" si="1"/>
        <v>0.07452819315111324</v>
      </c>
      <c r="G23" s="9">
        <v>7.22276076451781</v>
      </c>
      <c r="H23" s="2">
        <f t="shared" si="2"/>
        <v>0.09139482546525435</v>
      </c>
    </row>
    <row r="24" spans="2:8" ht="12.75">
      <c r="B24" s="3">
        <v>2</v>
      </c>
      <c r="C24" s="3" t="s">
        <v>29</v>
      </c>
      <c r="D24" s="7">
        <v>102685853.558895</v>
      </c>
      <c r="E24" s="8">
        <f t="shared" si="0"/>
        <v>75.65788030104689</v>
      </c>
      <c r="F24" s="2">
        <f t="shared" si="1"/>
        <v>0.08470644731430803</v>
      </c>
      <c r="G24" s="9">
        <v>8.698153844411289</v>
      </c>
      <c r="H24" s="2">
        <f t="shared" si="2"/>
        <v>0.09139482546525435</v>
      </c>
    </row>
    <row r="25" spans="2:8" ht="12.75">
      <c r="B25" s="3">
        <v>3</v>
      </c>
      <c r="C25" s="3" t="s">
        <v>30</v>
      </c>
      <c r="D25" s="7">
        <v>131280722.792226</v>
      </c>
      <c r="E25" s="8">
        <f t="shared" si="0"/>
        <v>134.59634233588932</v>
      </c>
      <c r="F25" s="2">
        <f t="shared" si="1"/>
        <v>0.08837220063604576</v>
      </c>
      <c r="G25" s="9">
        <v>11.6015663742397</v>
      </c>
      <c r="H25" s="2">
        <f t="shared" si="2"/>
        <v>0.09139482546525435</v>
      </c>
    </row>
    <row r="26" spans="2:8" ht="12.75">
      <c r="B26" s="3">
        <v>4</v>
      </c>
      <c r="C26" s="3" t="s">
        <v>31</v>
      </c>
      <c r="D26" s="7">
        <v>101382555.298372</v>
      </c>
      <c r="E26" s="8">
        <f t="shared" si="0"/>
        <v>103.50082652878032</v>
      </c>
      <c r="F26" s="2">
        <f t="shared" si="1"/>
        <v>0.10034798951692596</v>
      </c>
      <c r="G26" s="9">
        <v>10.1735355962802</v>
      </c>
      <c r="H26" s="2">
        <f t="shared" si="2"/>
        <v>0.09139482546525435</v>
      </c>
    </row>
    <row r="27" spans="1:8" ht="12.75">
      <c r="A27" s="3">
        <v>2007</v>
      </c>
      <c r="B27" s="3">
        <v>1</v>
      </c>
      <c r="C27" s="3" t="s">
        <v>33</v>
      </c>
      <c r="D27" s="7">
        <v>127892293.261875</v>
      </c>
      <c r="E27" s="8">
        <f t="shared" si="0"/>
        <v>96.48432987774433</v>
      </c>
      <c r="F27" s="2">
        <f t="shared" si="1"/>
        <v>0.07680403158833772</v>
      </c>
      <c r="G27" s="9">
        <v>9.82264373159</v>
      </c>
      <c r="H27" s="2">
        <f t="shared" si="2"/>
        <v>0.09139482546525435</v>
      </c>
    </row>
    <row r="28" spans="2:8" ht="12.75">
      <c r="B28" s="3">
        <v>2</v>
      </c>
      <c r="C28" s="3" t="s">
        <v>37</v>
      </c>
      <c r="D28" s="7">
        <v>139509982.769693</v>
      </c>
      <c r="E28" s="8">
        <f t="shared" si="0"/>
        <v>121.62318146121375</v>
      </c>
      <c r="F28" s="2">
        <f t="shared" si="1"/>
        <v>0.07905018574735409</v>
      </c>
      <c r="G28" s="9">
        <v>11.0282900515544</v>
      </c>
      <c r="H28" s="2">
        <f t="shared" si="2"/>
        <v>0.09139482546525435</v>
      </c>
    </row>
    <row r="29" spans="2:8" ht="12.75">
      <c r="B29" s="3">
        <v>3</v>
      </c>
      <c r="C29" s="3" t="s">
        <v>38</v>
      </c>
      <c r="D29" s="7">
        <v>144977314.443795</v>
      </c>
      <c r="E29" s="8">
        <f t="shared" si="0"/>
        <v>197.31156892544104</v>
      </c>
      <c r="F29" s="2">
        <f t="shared" si="1"/>
        <v>0.09688939059086289</v>
      </c>
      <c r="G29" s="9">
        <v>14.046763645959201</v>
      </c>
      <c r="H29" s="2">
        <f t="shared" si="2"/>
        <v>0.09139482546525435</v>
      </c>
    </row>
    <row r="30" spans="2:8" ht="12.75">
      <c r="B30" s="3">
        <v>4</v>
      </c>
      <c r="C30" s="3" t="s">
        <v>39</v>
      </c>
      <c r="D30" s="7">
        <v>149215068.692312</v>
      </c>
      <c r="E30" s="8">
        <f t="shared" si="0"/>
        <v>169.68018186943465</v>
      </c>
      <c r="F30" s="2">
        <f t="shared" si="1"/>
        <v>0.08729771520699064</v>
      </c>
      <c r="G30" s="9">
        <v>13.026134571293</v>
      </c>
      <c r="H30" s="2">
        <f t="shared" si="2"/>
        <v>0.09139482546525435</v>
      </c>
    </row>
    <row r="31" spans="1:8" ht="12.75">
      <c r="A31" s="3">
        <v>2008</v>
      </c>
      <c r="B31" s="3">
        <v>1</v>
      </c>
      <c r="C31" s="3" t="s">
        <v>32</v>
      </c>
      <c r="D31" s="7">
        <v>171015406.476539</v>
      </c>
      <c r="E31" s="8">
        <f t="shared" si="0"/>
        <v>100.06371059468644</v>
      </c>
      <c r="F31" s="2">
        <f t="shared" si="1"/>
        <v>0.05849288803046059</v>
      </c>
      <c r="G31" s="9">
        <v>10.0031850225159</v>
      </c>
      <c r="H31" s="2">
        <f t="shared" si="2"/>
        <v>0.09139482546525435</v>
      </c>
    </row>
    <row r="32" spans="2:8" ht="12.75">
      <c r="B32" s="3">
        <v>2</v>
      </c>
      <c r="C32" s="3" t="s">
        <v>40</v>
      </c>
      <c r="D32" s="7">
        <v>160101829.795638</v>
      </c>
      <c r="E32" s="8">
        <f t="shared" si="0"/>
        <v>130.39651015911429</v>
      </c>
      <c r="F32" s="2">
        <f t="shared" si="1"/>
        <v>0.07132416380066767</v>
      </c>
      <c r="G32" s="9">
        <v>11.4191291331307</v>
      </c>
      <c r="H32" s="2">
        <f t="shared" si="2"/>
        <v>0.09139482546525435</v>
      </c>
    </row>
    <row r="33" spans="2:8" ht="12.75">
      <c r="B33" s="3">
        <v>3</v>
      </c>
      <c r="C33" s="3" t="s">
        <v>41</v>
      </c>
      <c r="D33" s="7">
        <v>166903708.004638</v>
      </c>
      <c r="E33" s="8">
        <f t="shared" si="0"/>
        <v>175.1246690062206</v>
      </c>
      <c r="F33" s="2">
        <f t="shared" si="1"/>
        <v>0.07928803931407602</v>
      </c>
      <c r="G33" s="9">
        <v>13.2334677619368</v>
      </c>
      <c r="H33" s="2">
        <f t="shared" si="2"/>
        <v>0.09139482546525435</v>
      </c>
    </row>
    <row r="34" spans="2:8" ht="12.75">
      <c r="B34" s="3">
        <v>4</v>
      </c>
      <c r="C34" s="3" t="s">
        <v>42</v>
      </c>
      <c r="D34" s="7">
        <v>177694699.745883</v>
      </c>
      <c r="E34" s="8">
        <f t="shared" si="0"/>
        <v>298.6447722574291</v>
      </c>
      <c r="F34" s="2">
        <f t="shared" si="1"/>
        <v>0.09725299495414857</v>
      </c>
      <c r="G34" s="9">
        <v>17.281341737765302</v>
      </c>
      <c r="H34" s="2">
        <f t="shared" si="2"/>
        <v>0.09139482546525435</v>
      </c>
    </row>
    <row r="35" spans="1:8" ht="12.75">
      <c r="A35" s="3">
        <v>2009</v>
      </c>
      <c r="B35" s="3">
        <v>1</v>
      </c>
      <c r="C35" s="3" t="s">
        <v>34</v>
      </c>
      <c r="D35" s="7">
        <v>180795078.660223</v>
      </c>
      <c r="E35" s="8">
        <f t="shared" si="0"/>
        <v>247.80135922413953</v>
      </c>
      <c r="F35" s="2">
        <f t="shared" si="1"/>
        <v>0.08706933701033066</v>
      </c>
      <c r="G35" s="9">
        <v>15.7417076336762</v>
      </c>
      <c r="H35" s="2">
        <f t="shared" si="2"/>
        <v>0.09139482546525435</v>
      </c>
    </row>
    <row r="36" spans="2:8" ht="12.75">
      <c r="B36" s="3">
        <v>2</v>
      </c>
      <c r="C36" s="3" t="s">
        <v>43</v>
      </c>
      <c r="D36" s="7">
        <v>180136843.09477</v>
      </c>
      <c r="E36" s="8">
        <f t="shared" si="0"/>
        <v>280.1614991060529</v>
      </c>
      <c r="F36" s="2">
        <f t="shared" si="1"/>
        <v>0.0929183905761495</v>
      </c>
      <c r="G36" s="9">
        <v>16.7380255438344</v>
      </c>
      <c r="H36" s="2">
        <f t="shared" si="2"/>
        <v>0.09139482546525435</v>
      </c>
    </row>
    <row r="37" spans="2:8" ht="12.75">
      <c r="B37" s="3">
        <v>3</v>
      </c>
      <c r="C37" s="3" t="s">
        <v>44</v>
      </c>
      <c r="D37" s="7">
        <v>170287350.735168</v>
      </c>
      <c r="E37" s="8">
        <f t="shared" si="0"/>
        <v>319.8473491246765</v>
      </c>
      <c r="F37" s="2">
        <f t="shared" si="1"/>
        <v>0.10502410491529839</v>
      </c>
      <c r="G37" s="9">
        <v>17.8842765893585</v>
      </c>
      <c r="H37" s="2">
        <f t="shared" si="2"/>
        <v>0.09139482546525435</v>
      </c>
    </row>
    <row r="38" spans="2:8" ht="12.75">
      <c r="B38" s="3">
        <v>4</v>
      </c>
      <c r="C38" s="3" t="s">
        <v>45</v>
      </c>
      <c r="D38" s="7">
        <v>163175856.874618</v>
      </c>
      <c r="E38" s="8">
        <f t="shared" si="0"/>
        <v>317.71611145674734</v>
      </c>
      <c r="F38" s="2">
        <f t="shared" si="1"/>
        <v>0.10923547897796097</v>
      </c>
      <c r="G38" s="9">
        <v>17.824592883338102</v>
      </c>
      <c r="H38" s="2">
        <f t="shared" si="2"/>
        <v>0.09139482546525435</v>
      </c>
    </row>
    <row r="39" spans="1:8" ht="12.75">
      <c r="A39" s="3">
        <v>2010</v>
      </c>
      <c r="B39" s="3">
        <v>1</v>
      </c>
      <c r="C39" s="3" t="s">
        <v>35</v>
      </c>
      <c r="D39" s="7">
        <v>156158059.801542</v>
      </c>
      <c r="E39" s="8">
        <f t="shared" si="0"/>
        <v>192.47210397958</v>
      </c>
      <c r="F39" s="2">
        <f t="shared" si="1"/>
        <v>0.08884223845970839</v>
      </c>
      <c r="G39" s="9">
        <v>13.873431586293998</v>
      </c>
      <c r="H39" s="2">
        <f t="shared" si="2"/>
        <v>0.09139482546525435</v>
      </c>
    </row>
    <row r="40" spans="2:8" ht="12.75">
      <c r="B40" s="3">
        <v>2</v>
      </c>
      <c r="C40" s="3" t="s">
        <v>46</v>
      </c>
      <c r="D40" s="7">
        <v>133516697.027524</v>
      </c>
      <c r="E40" s="8">
        <f t="shared" si="0"/>
        <v>165.22411899080436</v>
      </c>
      <c r="F40" s="2">
        <f t="shared" si="1"/>
        <v>0.09627225451455336</v>
      </c>
      <c r="G40" s="9">
        <v>12.853953438176301</v>
      </c>
      <c r="H40" s="2">
        <f t="shared" si="2"/>
        <v>0.09139482546525435</v>
      </c>
    </row>
    <row r="41" spans="2:8" ht="12.75">
      <c r="B41" s="3">
        <v>3</v>
      </c>
      <c r="C41" s="3" t="s">
        <v>47</v>
      </c>
      <c r="D41" s="7">
        <v>151342910.750974</v>
      </c>
      <c r="E41" s="8">
        <f t="shared" si="0"/>
        <v>222.68503562678197</v>
      </c>
      <c r="F41" s="2">
        <f t="shared" si="1"/>
        <v>0.09860148014501474</v>
      </c>
      <c r="G41" s="9">
        <v>14.922635009500901</v>
      </c>
      <c r="H41" s="2">
        <f t="shared" si="2"/>
        <v>0.09139482546525435</v>
      </c>
    </row>
    <row r="42" spans="2:8" ht="12.75">
      <c r="B42" s="3">
        <v>4</v>
      </c>
      <c r="C42" s="3" t="s">
        <v>48</v>
      </c>
      <c r="D42" s="7">
        <v>121176930.274805</v>
      </c>
      <c r="E42" s="8">
        <f t="shared" si="0"/>
        <v>183.42876356529388</v>
      </c>
      <c r="F42" s="2">
        <f t="shared" si="1"/>
        <v>0.11176704603267104</v>
      </c>
      <c r="G42" s="9">
        <v>13.5435875441219</v>
      </c>
      <c r="H42" s="2">
        <f t="shared" si="2"/>
        <v>0.09139482546525435</v>
      </c>
    </row>
    <row r="43" spans="1:8" ht="12.75">
      <c r="A43" s="3">
        <v>2011</v>
      </c>
      <c r="B43" s="3">
        <v>1</v>
      </c>
      <c r="C43" s="3" t="s">
        <v>36</v>
      </c>
      <c r="D43" s="7">
        <v>125632610.407168</v>
      </c>
      <c r="E43" s="8">
        <f t="shared" si="0"/>
        <v>157.3707786403367</v>
      </c>
      <c r="F43" s="2">
        <f t="shared" si="1"/>
        <v>0.09985266563144386</v>
      </c>
      <c r="G43" s="9">
        <v>12.5447510393924</v>
      </c>
      <c r="H43" s="2">
        <f t="shared" si="2"/>
        <v>0.09139482546525435</v>
      </c>
    </row>
    <row r="44" spans="2:8" ht="12.75">
      <c r="B44" s="3">
        <v>2</v>
      </c>
      <c r="C44" s="3" t="s">
        <v>49</v>
      </c>
      <c r="D44" s="7">
        <v>126528369.34071</v>
      </c>
      <c r="E44" s="8">
        <f t="shared" si="0"/>
        <v>154.90918595798962</v>
      </c>
      <c r="F44" s="2">
        <f t="shared" si="1"/>
        <v>0.09836728275858503</v>
      </c>
      <c r="G44" s="9">
        <v>12.4462518839203</v>
      </c>
      <c r="H44" s="2">
        <f t="shared" si="2"/>
        <v>0.09139482546525435</v>
      </c>
    </row>
    <row r="45" spans="2:8" ht="12.75">
      <c r="B45" s="3">
        <v>3</v>
      </c>
      <c r="C45" s="3" t="s">
        <v>50</v>
      </c>
      <c r="D45" s="7">
        <v>149630472.509082</v>
      </c>
      <c r="E45" s="8">
        <f t="shared" si="0"/>
        <v>268.84084395344195</v>
      </c>
      <c r="F45" s="2">
        <f t="shared" si="1"/>
        <v>0.109579061780093</v>
      </c>
      <c r="G45" s="9">
        <v>16.3963667912572</v>
      </c>
      <c r="H45" s="2">
        <f t="shared" si="2"/>
        <v>0.09139482546525435</v>
      </c>
    </row>
    <row r="46" spans="2:8" ht="12.75">
      <c r="B46" s="3">
        <v>4</v>
      </c>
      <c r="C46" s="3" t="s">
        <v>51</v>
      </c>
      <c r="D46" s="7">
        <v>148091677.91334</v>
      </c>
      <c r="E46" s="8">
        <f aca="true" t="shared" si="3" ref="E46:E51">G46*G46</f>
        <v>227.1777858935901</v>
      </c>
      <c r="F46" s="2">
        <f aca="true" t="shared" si="4" ref="F46:F51">G46/D46*1000000</f>
        <v>0.10177761683185904</v>
      </c>
      <c r="G46" s="9">
        <v>15.072418050651</v>
      </c>
      <c r="H46" s="2">
        <f t="shared" si="2"/>
        <v>0.09139482546525435</v>
      </c>
    </row>
    <row r="47" spans="1:8" ht="12.75">
      <c r="A47" s="3">
        <v>2012</v>
      </c>
      <c r="B47" s="3">
        <v>1</v>
      </c>
      <c r="C47" s="3" t="s">
        <v>52</v>
      </c>
      <c r="D47" s="7">
        <v>194583980.935806</v>
      </c>
      <c r="E47" s="8">
        <f t="shared" si="3"/>
        <v>271.4096148470033</v>
      </c>
      <c r="F47" s="2">
        <f t="shared" si="4"/>
        <v>0.08466531531142693</v>
      </c>
      <c r="G47" s="9">
        <v>16.4745141004827</v>
      </c>
      <c r="H47" s="2">
        <f aca="true" t="shared" si="5" ref="H47:H52">H46</f>
        <v>0.09139482546525435</v>
      </c>
    </row>
    <row r="48" spans="2:8" ht="12.75">
      <c r="B48" s="3">
        <v>2</v>
      </c>
      <c r="C48" s="3" t="s">
        <v>53</v>
      </c>
      <c r="D48" s="7">
        <v>147924420.684065</v>
      </c>
      <c r="E48" s="8">
        <f t="shared" si="3"/>
        <v>161.15166285485844</v>
      </c>
      <c r="F48" s="2">
        <f t="shared" si="4"/>
        <v>0.08581782797374177</v>
      </c>
      <c r="G48" s="9">
        <v>12.6945524873805</v>
      </c>
      <c r="H48" s="2">
        <f t="shared" si="5"/>
        <v>0.09139482546525435</v>
      </c>
    </row>
    <row r="49" spans="2:8" ht="12.75">
      <c r="B49" s="3">
        <v>3</v>
      </c>
      <c r="C49" s="3" t="s">
        <v>54</v>
      </c>
      <c r="D49" s="7">
        <v>148689581.296076</v>
      </c>
      <c r="E49" s="8">
        <f t="shared" si="3"/>
        <v>223.37939698663945</v>
      </c>
      <c r="F49" s="2">
        <f t="shared" si="4"/>
        <v>0.10051734724790787</v>
      </c>
      <c r="G49" s="9">
        <v>14.945882275283699</v>
      </c>
      <c r="H49" s="2">
        <f t="shared" si="5"/>
        <v>0.09139482546525435</v>
      </c>
    </row>
    <row r="50" spans="2:8" ht="12.75">
      <c r="B50" s="3">
        <v>4</v>
      </c>
      <c r="C50" s="3" t="s">
        <v>55</v>
      </c>
      <c r="D50" s="7">
        <v>147017755.517731</v>
      </c>
      <c r="E50" s="8">
        <f t="shared" si="3"/>
        <v>205.37843508324084</v>
      </c>
      <c r="F50" s="2">
        <f t="shared" si="4"/>
        <v>0.09747822938624248</v>
      </c>
      <c r="G50" s="9">
        <v>14.3310304962079</v>
      </c>
      <c r="H50" s="2">
        <f t="shared" si="5"/>
        <v>0.09139482546525435</v>
      </c>
    </row>
    <row r="51" spans="1:8" ht="12.75">
      <c r="A51" s="3">
        <v>2013</v>
      </c>
      <c r="B51" s="3">
        <v>1</v>
      </c>
      <c r="C51" s="3" t="s">
        <v>56</v>
      </c>
      <c r="D51" s="7">
        <v>159273870.925143</v>
      </c>
      <c r="E51" s="8">
        <f t="shared" si="3"/>
        <v>239.55349896903357</v>
      </c>
      <c r="F51" s="2">
        <f t="shared" si="4"/>
        <v>0.0971754866467342</v>
      </c>
      <c r="G51" s="9">
        <v>15.4775159172599</v>
      </c>
      <c r="H51" s="2">
        <f t="shared" si="5"/>
        <v>0.09139482546525435</v>
      </c>
    </row>
    <row r="52" spans="2:8" ht="12.75">
      <c r="B52" s="3">
        <v>2</v>
      </c>
      <c r="C52" s="3" t="s">
        <v>57</v>
      </c>
      <c r="D52" s="7">
        <v>144263534.620972</v>
      </c>
      <c r="E52" s="8">
        <f aca="true" t="shared" si="6" ref="E52:E57">G52*G52</f>
        <v>177.3893141467951</v>
      </c>
      <c r="F52" s="2">
        <f aca="true" t="shared" si="7" ref="F52:F57">G52/D52*1000000</f>
        <v>0.09232241547131283</v>
      </c>
      <c r="G52" s="9">
        <v>13.3187579806375</v>
      </c>
      <c r="H52" s="2">
        <f t="shared" si="5"/>
        <v>0.09139482546525435</v>
      </c>
    </row>
    <row r="53" spans="2:8" ht="12.75">
      <c r="B53" s="3">
        <v>3</v>
      </c>
      <c r="C53" s="3" t="s">
        <v>58</v>
      </c>
      <c r="D53" s="7">
        <v>145314081.174651</v>
      </c>
      <c r="E53" s="8">
        <f t="shared" si="6"/>
        <v>199.64665884892688</v>
      </c>
      <c r="F53" s="2">
        <f t="shared" si="7"/>
        <v>0.09723515774103325</v>
      </c>
      <c r="G53" s="9">
        <v>14.129637605010501</v>
      </c>
      <c r="H53" s="2">
        <f aca="true" t="shared" si="8" ref="H53:H58">H52</f>
        <v>0.09139482546525435</v>
      </c>
    </row>
    <row r="54" spans="2:8" ht="12.75">
      <c r="B54" s="3">
        <v>4</v>
      </c>
      <c r="C54" s="3" t="s">
        <v>59</v>
      </c>
      <c r="D54" s="7">
        <v>152694262.047889</v>
      </c>
      <c r="E54" s="8">
        <f t="shared" si="6"/>
        <v>342.96920978207805</v>
      </c>
      <c r="F54" s="2">
        <f t="shared" si="7"/>
        <v>0.12128437344449008</v>
      </c>
      <c r="G54" s="9">
        <v>18.519427901047</v>
      </c>
      <c r="H54" s="2">
        <f t="shared" si="8"/>
        <v>0.09139482546525435</v>
      </c>
    </row>
    <row r="55" spans="1:8" ht="12.75">
      <c r="A55" s="3">
        <v>2014</v>
      </c>
      <c r="B55" s="3">
        <v>1</v>
      </c>
      <c r="C55" s="3" t="s">
        <v>60</v>
      </c>
      <c r="D55" s="7">
        <v>152330527.0769</v>
      </c>
      <c r="E55" s="8">
        <f t="shared" si="6"/>
        <v>137.0871925124861</v>
      </c>
      <c r="F55" s="2">
        <f t="shared" si="7"/>
        <v>0.07686196734485803</v>
      </c>
      <c r="G55" s="9">
        <v>11.708423997809701</v>
      </c>
      <c r="H55" s="2">
        <f t="shared" si="8"/>
        <v>0.09139482546525435</v>
      </c>
    </row>
    <row r="56" spans="2:8" ht="12.75">
      <c r="B56" s="3">
        <v>2</v>
      </c>
      <c r="C56" s="3" t="s">
        <v>61</v>
      </c>
      <c r="D56" s="7">
        <v>141717345.711578</v>
      </c>
      <c r="E56" s="8">
        <f t="shared" si="6"/>
        <v>142.6814842943333</v>
      </c>
      <c r="F56" s="2">
        <f t="shared" si="7"/>
        <v>0.08428703944596827</v>
      </c>
      <c r="G56" s="9">
        <v>11.9449355081697</v>
      </c>
      <c r="H56" s="2">
        <f t="shared" si="8"/>
        <v>0.09139482546525435</v>
      </c>
    </row>
    <row r="57" spans="2:8" ht="12.75">
      <c r="B57" s="3">
        <v>3</v>
      </c>
      <c r="C57" s="3" t="s">
        <v>72</v>
      </c>
      <c r="D57" s="7">
        <v>136851766.280507</v>
      </c>
      <c r="E57" s="8">
        <f t="shared" si="6"/>
        <v>125.87618306921448</v>
      </c>
      <c r="F57" s="2">
        <f t="shared" si="7"/>
        <v>0.08198254114812463</v>
      </c>
      <c r="G57" s="9">
        <v>11.2194555602852</v>
      </c>
      <c r="H57" s="2">
        <f t="shared" si="8"/>
        <v>0.09139482546525435</v>
      </c>
    </row>
    <row r="58" spans="2:8" ht="12.75">
      <c r="B58" s="3">
        <v>4</v>
      </c>
      <c r="C58" s="3" t="s">
        <v>73</v>
      </c>
      <c r="D58" s="7">
        <v>141031972.20851</v>
      </c>
      <c r="E58" s="8">
        <f aca="true" t="shared" si="9" ref="E58:E63">G58*G58</f>
        <v>126.98659885818202</v>
      </c>
      <c r="F58" s="2">
        <f aca="true" t="shared" si="10" ref="F58:F63">G58/D58*1000000</f>
        <v>0.07990268375256705</v>
      </c>
      <c r="G58" s="9">
        <v>11.268833074377401</v>
      </c>
      <c r="H58" s="2">
        <f t="shared" si="8"/>
        <v>0.09139482546525435</v>
      </c>
    </row>
    <row r="59" spans="1:8" ht="12.75">
      <c r="A59" s="3">
        <v>2015</v>
      </c>
      <c r="B59" s="3">
        <v>1</v>
      </c>
      <c r="C59" s="3" t="s">
        <v>74</v>
      </c>
      <c r="D59" s="7">
        <v>164069118.694308</v>
      </c>
      <c r="E59" s="8">
        <f t="shared" si="9"/>
        <v>181.9996675987488</v>
      </c>
      <c r="F59" s="2">
        <f t="shared" si="10"/>
        <v>0.08222586523885819</v>
      </c>
      <c r="G59" s="9">
        <v>13.490725243616401</v>
      </c>
      <c r="H59" s="2">
        <f aca="true" t="shared" si="11" ref="H59:H64">H58</f>
        <v>0.09139482546525435</v>
      </c>
    </row>
    <row r="60" spans="2:8" ht="12.75">
      <c r="B60" s="3">
        <v>2</v>
      </c>
      <c r="C60" s="3" t="s">
        <v>75</v>
      </c>
      <c r="D60" s="7">
        <v>145793491.175658</v>
      </c>
      <c r="E60" s="8">
        <f t="shared" si="9"/>
        <v>145.7383986883022</v>
      </c>
      <c r="F60" s="2">
        <f t="shared" si="10"/>
        <v>0.08280353178665155</v>
      </c>
      <c r="G60" s="9">
        <v>12.0722159808505</v>
      </c>
      <c r="H60" s="2">
        <f t="shared" si="11"/>
        <v>0.09139482546525435</v>
      </c>
    </row>
    <row r="61" spans="2:8" ht="12.75">
      <c r="B61" s="3">
        <v>3</v>
      </c>
      <c r="C61" s="3" t="s">
        <v>76</v>
      </c>
      <c r="D61" s="7">
        <v>140330275.516737</v>
      </c>
      <c r="E61" s="8">
        <f t="shared" si="9"/>
        <v>177.52451549989527</v>
      </c>
      <c r="F61" s="2">
        <f t="shared" si="10"/>
        <v>0.09494624423676404</v>
      </c>
      <c r="G61" s="9">
        <v>13.3238326130245</v>
      </c>
      <c r="H61" s="2">
        <f t="shared" si="11"/>
        <v>0.09139482546525435</v>
      </c>
    </row>
    <row r="62" spans="2:8" ht="12.75">
      <c r="B62" s="3">
        <v>4</v>
      </c>
      <c r="C62" s="3" t="s">
        <v>77</v>
      </c>
      <c r="D62" s="7">
        <v>150229278.662684</v>
      </c>
      <c r="E62" s="8">
        <f t="shared" si="9"/>
        <v>415.0082678215965</v>
      </c>
      <c r="F62" s="2">
        <f t="shared" si="10"/>
        <v>0.13560440343918737</v>
      </c>
      <c r="G62" s="9">
        <v>20.3717517121527</v>
      </c>
      <c r="H62" s="2">
        <f t="shared" si="11"/>
        <v>0.09139482546525435</v>
      </c>
    </row>
    <row r="63" spans="1:8" ht="12.75">
      <c r="A63" s="3">
        <v>2016</v>
      </c>
      <c r="B63" s="3">
        <v>1</v>
      </c>
      <c r="C63" s="3" t="s">
        <v>78</v>
      </c>
      <c r="D63" s="7">
        <v>188581765.867145</v>
      </c>
      <c r="E63" s="8">
        <f t="shared" si="9"/>
        <v>381.1489135896211</v>
      </c>
      <c r="F63" s="2">
        <f t="shared" si="10"/>
        <v>0.10352557348622182</v>
      </c>
      <c r="G63" s="9">
        <v>19.5230354604406</v>
      </c>
      <c r="H63" s="2">
        <f t="shared" si="11"/>
        <v>0.09139482546525435</v>
      </c>
    </row>
    <row r="64" spans="2:8" ht="12.75">
      <c r="B64" s="3">
        <v>2</v>
      </c>
      <c r="C64" s="3" t="s">
        <v>79</v>
      </c>
      <c r="D64" s="7">
        <v>178072558.288154</v>
      </c>
      <c r="E64" s="8">
        <f aca="true" t="shared" si="12" ref="E64:E69">G64*G64</f>
        <v>402.99448298649344</v>
      </c>
      <c r="F64" s="2">
        <f aca="true" t="shared" si="13" ref="F64:F69">G64/D64*1000000</f>
        <v>0.11273338621844765</v>
      </c>
      <c r="G64" s="9">
        <v>20.0747224884055</v>
      </c>
      <c r="H64" s="2">
        <f t="shared" si="11"/>
        <v>0.09139482546525435</v>
      </c>
    </row>
    <row r="65" spans="2:8" ht="12.75">
      <c r="B65" s="3">
        <v>3</v>
      </c>
      <c r="C65" s="3" t="s">
        <v>80</v>
      </c>
      <c r="D65" s="7">
        <v>168258489.701607</v>
      </c>
      <c r="E65" s="8">
        <f t="shared" si="12"/>
        <v>241.81276729846056</v>
      </c>
      <c r="F65" s="2">
        <f t="shared" si="13"/>
        <v>0.09241928988122364</v>
      </c>
      <c r="G65" s="9">
        <v>15.550330134709698</v>
      </c>
      <c r="H65" s="2">
        <f aca="true" t="shared" si="14" ref="H65:H73">H64</f>
        <v>0.09139482546525435</v>
      </c>
    </row>
    <row r="66" spans="2:8" ht="12.75">
      <c r="B66" s="3">
        <v>4</v>
      </c>
      <c r="C66" s="3" t="s">
        <v>81</v>
      </c>
      <c r="D66" s="7">
        <v>180237259.588878</v>
      </c>
      <c r="E66" s="8">
        <f t="shared" si="12"/>
        <v>279.9091857487515</v>
      </c>
      <c r="F66" s="2">
        <f t="shared" si="13"/>
        <v>0.09282479523933017</v>
      </c>
      <c r="G66" s="9">
        <v>16.7304867158356</v>
      </c>
      <c r="H66" s="2">
        <f t="shared" si="14"/>
        <v>0.09139482546525435</v>
      </c>
    </row>
    <row r="67" spans="1:8" ht="12.75">
      <c r="A67" s="3">
        <v>2017</v>
      </c>
      <c r="B67" s="3">
        <v>1</v>
      </c>
      <c r="C67" s="3" t="s">
        <v>82</v>
      </c>
      <c r="D67" s="7">
        <v>163563469.942253</v>
      </c>
      <c r="E67" s="8">
        <f t="shared" si="12"/>
        <v>344.3983947091378</v>
      </c>
      <c r="F67" s="2">
        <f t="shared" si="13"/>
        <v>0.11346038263530296</v>
      </c>
      <c r="G67" s="9">
        <v>18.5579738848059</v>
      </c>
      <c r="H67" s="2">
        <f t="shared" si="14"/>
        <v>0.09139482546525435</v>
      </c>
    </row>
    <row r="68" spans="2:8" ht="12.75">
      <c r="B68" s="3">
        <v>2</v>
      </c>
      <c r="C68" s="3" t="s">
        <v>83</v>
      </c>
      <c r="D68" s="7">
        <v>163670902.296653</v>
      </c>
      <c r="E68" s="8">
        <f t="shared" si="12"/>
        <v>179.29777355597844</v>
      </c>
      <c r="F68" s="2">
        <f t="shared" si="13"/>
        <v>0.08181180447094488</v>
      </c>
      <c r="G68" s="9">
        <v>13.390211856276899</v>
      </c>
      <c r="H68" s="2">
        <f t="shared" si="14"/>
        <v>0.09139482546525435</v>
      </c>
    </row>
    <row r="69" spans="2:8" ht="12.75">
      <c r="B69" s="3">
        <v>3</v>
      </c>
      <c r="C69" s="3" t="s">
        <v>84</v>
      </c>
      <c r="D69" s="7">
        <v>168954774.447199</v>
      </c>
      <c r="E69" s="8">
        <f t="shared" si="12"/>
        <v>134.59461030980347</v>
      </c>
      <c r="F69" s="2">
        <f t="shared" si="13"/>
        <v>0.06866625560444312</v>
      </c>
      <c r="G69" s="9">
        <v>11.6014917277824</v>
      </c>
      <c r="H69" s="2">
        <f t="shared" si="14"/>
        <v>0.09139482546525435</v>
      </c>
    </row>
    <row r="70" spans="2:8" ht="12.75">
      <c r="B70" s="3">
        <v>4</v>
      </c>
      <c r="C70" s="3" t="s">
        <v>85</v>
      </c>
      <c r="D70" s="7">
        <v>155988413.159126</v>
      </c>
      <c r="E70" s="8">
        <f>G70*G70</f>
        <v>54.76834273729018</v>
      </c>
      <c r="F70" s="2">
        <f>G70/D70*1000000</f>
        <v>0.04744303456339266</v>
      </c>
      <c r="G70" s="9">
        <v>7.400563676997191</v>
      </c>
      <c r="H70" s="2">
        <f t="shared" si="14"/>
        <v>0.09139482546525435</v>
      </c>
    </row>
    <row r="71" spans="1:8" ht="12.75">
      <c r="A71" s="3">
        <v>2018</v>
      </c>
      <c r="B71" s="3">
        <v>1</v>
      </c>
      <c r="C71" s="3" t="s">
        <v>86</v>
      </c>
      <c r="D71" s="7">
        <v>147888787.871277</v>
      </c>
      <c r="E71" s="8">
        <f>G71*G71</f>
        <v>92.03671809370537</v>
      </c>
      <c r="F71" s="2">
        <f>G71/D71*1000000</f>
        <v>0.06487021130352436</v>
      </c>
      <c r="G71" s="9">
        <v>9.593576918631829</v>
      </c>
      <c r="H71" s="2">
        <f t="shared" si="14"/>
        <v>0.09139482546525435</v>
      </c>
    </row>
    <row r="72" spans="2:8" ht="12.75">
      <c r="B72" s="3">
        <v>2</v>
      </c>
      <c r="C72" s="3" t="s">
        <v>87</v>
      </c>
      <c r="D72" s="7">
        <v>156495353.96699</v>
      </c>
      <c r="E72" s="8">
        <f>G72*G72</f>
        <v>141.62680576843707</v>
      </c>
      <c r="F72" s="2">
        <f>G72/D72*1000000</f>
        <v>0.07604510806298857</v>
      </c>
      <c r="G72" s="9">
        <v>11.9007061037754</v>
      </c>
      <c r="H72" s="2">
        <f t="shared" si="14"/>
        <v>0.09139482546525435</v>
      </c>
    </row>
    <row r="73" spans="2:8" ht="12.75">
      <c r="B73" s="3">
        <v>3</v>
      </c>
      <c r="C73" s="3" t="s">
        <v>88</v>
      </c>
      <c r="D73" s="7">
        <v>171667150.759114</v>
      </c>
      <c r="E73" s="8">
        <f>G73*G73</f>
        <v>381.426264447743</v>
      </c>
      <c r="F73" s="2">
        <f>G73/D73*1000000</f>
        <v>0.11376746950017243</v>
      </c>
      <c r="G73" s="9">
        <v>19.530137338169002</v>
      </c>
      <c r="H73" s="2">
        <f t="shared" si="14"/>
        <v>0.09139482546525435</v>
      </c>
    </row>
  </sheetData>
  <sheetProtection password="9B34"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73"/>
  <sheetViews>
    <sheetView zoomScalePageLayoutView="0" workbookViewId="0" topLeftCell="A2">
      <pane ySplit="1" topLeftCell="A3" activePane="bottomLeft" state="frozen"/>
      <selection pane="topLeft" activeCell="A1" sqref="A1"/>
      <selection pane="bottomLeft" activeCell="A74" sqref="A74"/>
    </sheetView>
  </sheetViews>
  <sheetFormatPr defaultColWidth="9.140625" defaultRowHeight="12.75"/>
  <cols>
    <col min="1" max="2" width="9.140625" style="3" customWidth="1"/>
    <col min="3" max="3" width="7.7109375" style="3" customWidth="1"/>
    <col min="4" max="4" width="17.140625" style="7" customWidth="1"/>
    <col min="5" max="6" width="17.140625" style="3" customWidth="1"/>
    <col min="7" max="7" width="13.00390625" style="9" customWidth="1"/>
    <col min="8" max="8" width="19.00390625" style="3" customWidth="1"/>
    <col min="9" max="16384" width="9.140625" style="3" customWidth="1"/>
  </cols>
  <sheetData>
    <row r="2" spans="1:8" ht="36.75" customHeight="1">
      <c r="A2" s="3" t="s">
        <v>0</v>
      </c>
      <c r="B2" s="3" t="s">
        <v>1</v>
      </c>
      <c r="C2" s="3" t="s">
        <v>7</v>
      </c>
      <c r="D2" s="4" t="s">
        <v>2</v>
      </c>
      <c r="E2" s="5" t="s">
        <v>3</v>
      </c>
      <c r="F2" s="5" t="s">
        <v>4</v>
      </c>
      <c r="G2" s="6" t="s">
        <v>5</v>
      </c>
      <c r="H2" s="5" t="s">
        <v>6</v>
      </c>
    </row>
    <row r="3" spans="1:8" ht="12.75">
      <c r="A3" s="3">
        <v>2001</v>
      </c>
      <c r="B3" s="3">
        <v>1</v>
      </c>
      <c r="C3" s="3" t="s">
        <v>8</v>
      </c>
      <c r="D3" s="7">
        <v>312121762.685214</v>
      </c>
      <c r="E3" s="8">
        <f aca="true" t="shared" si="0" ref="E3:E45">G3*G3</f>
        <v>433.84937800148083</v>
      </c>
      <c r="F3" s="2">
        <f aca="true" t="shared" si="1" ref="F3:F45">G3/D3*1000000</f>
        <v>0.0667337359607614</v>
      </c>
      <c r="G3" s="9">
        <v>20.8290512986425</v>
      </c>
      <c r="H3" s="11">
        <f>AVERAGE((F3:F72))</f>
        <v>0.05603813760095956</v>
      </c>
    </row>
    <row r="4" spans="2:8" ht="12.75">
      <c r="B4" s="3">
        <v>2</v>
      </c>
      <c r="C4" s="3" t="s">
        <v>9</v>
      </c>
      <c r="D4" s="7">
        <v>281856457.302234</v>
      </c>
      <c r="E4" s="8">
        <f t="shared" si="0"/>
        <v>386.2693912740253</v>
      </c>
      <c r="F4" s="2">
        <f t="shared" si="1"/>
        <v>0.06972959755527136</v>
      </c>
      <c r="G4" s="9">
        <v>19.653737336039303</v>
      </c>
      <c r="H4" s="2">
        <f>H3</f>
        <v>0.05603813760095956</v>
      </c>
    </row>
    <row r="5" spans="2:8" ht="12.75">
      <c r="B5" s="3">
        <v>3</v>
      </c>
      <c r="C5" s="3" t="s">
        <v>10</v>
      </c>
      <c r="D5" s="7">
        <v>281312810.408452</v>
      </c>
      <c r="E5" s="8">
        <f t="shared" si="0"/>
        <v>302.0795445007793</v>
      </c>
      <c r="F5" s="2">
        <f t="shared" si="1"/>
        <v>0.061783306835184584</v>
      </c>
      <c r="G5" s="9">
        <v>17.3804356821335</v>
      </c>
      <c r="H5" s="2">
        <f aca="true" t="shared" si="2" ref="H5:H46">H4</f>
        <v>0.05603813760095956</v>
      </c>
    </row>
    <row r="6" spans="2:8" ht="12.75">
      <c r="B6" s="3">
        <v>4</v>
      </c>
      <c r="C6" s="3" t="s">
        <v>11</v>
      </c>
      <c r="D6" s="7">
        <v>277295748.263372</v>
      </c>
      <c r="E6" s="8">
        <f t="shared" si="0"/>
        <v>330.45160535431097</v>
      </c>
      <c r="F6" s="2">
        <f t="shared" si="1"/>
        <v>0.06555573973633685</v>
      </c>
      <c r="G6" s="9">
        <v>18.1783279031464</v>
      </c>
      <c r="H6" s="2">
        <f t="shared" si="2"/>
        <v>0.05603813760095956</v>
      </c>
    </row>
    <row r="7" spans="1:8" ht="12.75">
      <c r="A7" s="3">
        <v>2002</v>
      </c>
      <c r="B7" s="3">
        <v>1</v>
      </c>
      <c r="C7" s="3" t="s">
        <v>12</v>
      </c>
      <c r="D7" s="7">
        <v>276073014.151853</v>
      </c>
      <c r="E7" s="8">
        <f t="shared" si="0"/>
        <v>508.1761285210886</v>
      </c>
      <c r="F7" s="2">
        <f t="shared" si="1"/>
        <v>0.08165507334919278</v>
      </c>
      <c r="G7" s="9">
        <v>22.542762220302297</v>
      </c>
      <c r="H7" s="2">
        <f t="shared" si="2"/>
        <v>0.05603813760095956</v>
      </c>
    </row>
    <row r="8" spans="2:8" ht="12.75">
      <c r="B8" s="3">
        <v>2</v>
      </c>
      <c r="C8" s="3" t="s">
        <v>13</v>
      </c>
      <c r="D8" s="7">
        <v>274380116.64301</v>
      </c>
      <c r="E8" s="8">
        <f t="shared" si="0"/>
        <v>399.4642605923959</v>
      </c>
      <c r="F8" s="2">
        <f t="shared" si="1"/>
        <v>0.07284274921849432</v>
      </c>
      <c r="G8" s="9">
        <v>19.986602027167997</v>
      </c>
      <c r="H8" s="2">
        <f t="shared" si="2"/>
        <v>0.05603813760095956</v>
      </c>
    </row>
    <row r="9" spans="2:8" ht="12.75">
      <c r="B9" s="3">
        <v>3</v>
      </c>
      <c r="C9" s="3" t="s">
        <v>14</v>
      </c>
      <c r="D9" s="7">
        <v>248815753.988739</v>
      </c>
      <c r="E9" s="8">
        <f t="shared" si="0"/>
        <v>256.8191089086456</v>
      </c>
      <c r="F9" s="2">
        <f t="shared" si="1"/>
        <v>0.06440740368620908</v>
      </c>
      <c r="G9" s="9">
        <v>16.0255767106412</v>
      </c>
      <c r="H9" s="2">
        <f t="shared" si="2"/>
        <v>0.05603813760095956</v>
      </c>
    </row>
    <row r="10" spans="2:8" ht="12.75">
      <c r="B10" s="3">
        <v>4</v>
      </c>
      <c r="C10" s="3" t="s">
        <v>15</v>
      </c>
      <c r="D10" s="7">
        <v>239159307.856786</v>
      </c>
      <c r="E10" s="8">
        <f t="shared" si="0"/>
        <v>360.3151057423477</v>
      </c>
      <c r="F10" s="2">
        <f t="shared" si="1"/>
        <v>0.07936955529879243</v>
      </c>
      <c r="G10" s="9">
        <v>18.981967910160098</v>
      </c>
      <c r="H10" s="2">
        <f t="shared" si="2"/>
        <v>0.05603813760095956</v>
      </c>
    </row>
    <row r="11" spans="1:8" ht="12.75">
      <c r="A11" s="3">
        <v>2003</v>
      </c>
      <c r="B11" s="3">
        <v>1</v>
      </c>
      <c r="C11" s="3" t="s">
        <v>16</v>
      </c>
      <c r="D11" s="7">
        <v>253866452.33226</v>
      </c>
      <c r="E11" s="8">
        <f t="shared" si="0"/>
        <v>142.8149949740182</v>
      </c>
      <c r="F11" s="2">
        <f t="shared" si="1"/>
        <v>0.047074052837764384</v>
      </c>
      <c r="G11" s="9">
        <v>11.9505227908246</v>
      </c>
      <c r="H11" s="2">
        <f t="shared" si="2"/>
        <v>0.05603813760095956</v>
      </c>
    </row>
    <row r="12" spans="2:8" ht="12.75">
      <c r="B12" s="3">
        <v>2</v>
      </c>
      <c r="C12" s="3" t="s">
        <v>17</v>
      </c>
      <c r="D12" s="7">
        <v>246635936.8202</v>
      </c>
      <c r="E12" s="8">
        <f t="shared" si="0"/>
        <v>167.3641593131101</v>
      </c>
      <c r="F12" s="2">
        <f t="shared" si="1"/>
        <v>0.05245354843381582</v>
      </c>
      <c r="G12" s="9">
        <v>12.9369300575179</v>
      </c>
      <c r="H12" s="2">
        <f t="shared" si="2"/>
        <v>0.05603813760095956</v>
      </c>
    </row>
    <row r="13" spans="2:8" ht="12.75">
      <c r="B13" s="3">
        <v>3</v>
      </c>
      <c r="C13" s="3" t="s">
        <v>18</v>
      </c>
      <c r="D13" s="7">
        <v>261726830.13218</v>
      </c>
      <c r="E13" s="8">
        <f t="shared" si="0"/>
        <v>179.7055409937286</v>
      </c>
      <c r="F13" s="2">
        <f t="shared" si="1"/>
        <v>0.051219164375811796</v>
      </c>
      <c r="G13" s="9">
        <v>13.4054295341003</v>
      </c>
      <c r="H13" s="2">
        <f t="shared" si="2"/>
        <v>0.05603813760095956</v>
      </c>
    </row>
    <row r="14" spans="2:8" ht="12.75">
      <c r="B14" s="3">
        <v>4</v>
      </c>
      <c r="C14" s="3" t="s">
        <v>19</v>
      </c>
      <c r="D14" s="7">
        <v>276094373.802318</v>
      </c>
      <c r="E14" s="8">
        <f t="shared" si="0"/>
        <v>286.93177422878966</v>
      </c>
      <c r="F14" s="2">
        <f t="shared" si="1"/>
        <v>0.061352429508659496</v>
      </c>
      <c r="G14" s="9">
        <v>16.939060606444198</v>
      </c>
      <c r="H14" s="2">
        <f t="shared" si="2"/>
        <v>0.05603813760095956</v>
      </c>
    </row>
    <row r="15" spans="1:8" ht="12.75">
      <c r="A15" s="3">
        <v>2004</v>
      </c>
      <c r="B15" s="3">
        <v>1</v>
      </c>
      <c r="C15" s="3" t="s">
        <v>20</v>
      </c>
      <c r="D15" s="7">
        <v>267386351.906603</v>
      </c>
      <c r="E15" s="8">
        <f t="shared" si="0"/>
        <v>133.39177648253806</v>
      </c>
      <c r="F15" s="2">
        <f t="shared" si="1"/>
        <v>0.043194185816819886</v>
      </c>
      <c r="G15" s="9">
        <v>11.549535769135401</v>
      </c>
      <c r="H15" s="2">
        <f t="shared" si="2"/>
        <v>0.05603813760095956</v>
      </c>
    </row>
    <row r="16" spans="2:8" ht="12.75">
      <c r="B16" s="3">
        <v>2</v>
      </c>
      <c r="C16" s="3" t="s">
        <v>21</v>
      </c>
      <c r="D16" s="7">
        <v>282370916.26675</v>
      </c>
      <c r="E16" s="8">
        <f t="shared" si="0"/>
        <v>192.40969113156964</v>
      </c>
      <c r="F16" s="2">
        <f t="shared" si="1"/>
        <v>0.04912397573163902</v>
      </c>
      <c r="G16" s="9">
        <v>13.8711820380085</v>
      </c>
      <c r="H16" s="2">
        <f t="shared" si="2"/>
        <v>0.05603813760095956</v>
      </c>
    </row>
    <row r="17" spans="2:8" ht="12.75">
      <c r="B17" s="3">
        <v>3</v>
      </c>
      <c r="C17" s="3" t="s">
        <v>22</v>
      </c>
      <c r="D17" s="7">
        <v>257965638.001612</v>
      </c>
      <c r="E17" s="8">
        <f t="shared" si="0"/>
        <v>175.5902813365734</v>
      </c>
      <c r="F17" s="2">
        <f t="shared" si="1"/>
        <v>0.05136749380074681</v>
      </c>
      <c r="G17" s="9">
        <v>13.2510483108535</v>
      </c>
      <c r="H17" s="2">
        <f t="shared" si="2"/>
        <v>0.05603813760095956</v>
      </c>
    </row>
    <row r="18" spans="2:8" ht="12.75">
      <c r="B18" s="3">
        <v>4</v>
      </c>
      <c r="C18" s="3" t="s">
        <v>23</v>
      </c>
      <c r="D18" s="7">
        <v>267612194.836286</v>
      </c>
      <c r="E18" s="8">
        <f t="shared" si="0"/>
        <v>178.33049947564217</v>
      </c>
      <c r="F18" s="2">
        <f t="shared" si="1"/>
        <v>0.049900731615573235</v>
      </c>
      <c r="G18" s="9">
        <v>13.354044311580001</v>
      </c>
      <c r="H18" s="2">
        <f t="shared" si="2"/>
        <v>0.05603813760095956</v>
      </c>
    </row>
    <row r="19" spans="1:8" ht="12.75">
      <c r="A19" s="3">
        <v>2005</v>
      </c>
      <c r="B19" s="3">
        <v>1</v>
      </c>
      <c r="C19" s="3" t="s">
        <v>24</v>
      </c>
      <c r="D19" s="7">
        <v>271167170.235871</v>
      </c>
      <c r="E19" s="8">
        <f t="shared" si="0"/>
        <v>116.17663144163248</v>
      </c>
      <c r="F19" s="2">
        <f t="shared" si="1"/>
        <v>0.03974864064340882</v>
      </c>
      <c r="G19" s="9">
        <v>10.7785264039957</v>
      </c>
      <c r="H19" s="2">
        <f t="shared" si="2"/>
        <v>0.05603813760095956</v>
      </c>
    </row>
    <row r="20" spans="2:8" ht="12.75">
      <c r="B20" s="3">
        <v>2</v>
      </c>
      <c r="C20" s="3" t="s">
        <v>25</v>
      </c>
      <c r="D20" s="7">
        <v>260143554.720922</v>
      </c>
      <c r="E20" s="8">
        <f t="shared" si="0"/>
        <v>117.03879466287792</v>
      </c>
      <c r="F20" s="2">
        <f t="shared" si="1"/>
        <v>0.04158645011710885</v>
      </c>
      <c r="G20" s="9">
        <v>10.818446961688998</v>
      </c>
      <c r="H20" s="2">
        <f t="shared" si="2"/>
        <v>0.05603813760095956</v>
      </c>
    </row>
    <row r="21" spans="2:8" ht="12.75">
      <c r="B21" s="3">
        <v>3</v>
      </c>
      <c r="C21" s="3" t="s">
        <v>26</v>
      </c>
      <c r="D21" s="7">
        <v>267981848.86833</v>
      </c>
      <c r="E21" s="8">
        <f t="shared" si="0"/>
        <v>153.75724987815084</v>
      </c>
      <c r="F21" s="2">
        <f t="shared" si="1"/>
        <v>0.04627137681099682</v>
      </c>
      <c r="G21" s="9">
        <v>12.3998891074941</v>
      </c>
      <c r="H21" s="2">
        <f t="shared" si="2"/>
        <v>0.05603813760095956</v>
      </c>
    </row>
    <row r="22" spans="2:8" ht="12.75">
      <c r="B22" s="3">
        <v>4</v>
      </c>
      <c r="C22" s="3" t="s">
        <v>27</v>
      </c>
      <c r="D22" s="7">
        <v>275948395.549831</v>
      </c>
      <c r="E22" s="8">
        <f t="shared" si="0"/>
        <v>173.23053683998816</v>
      </c>
      <c r="F22" s="2">
        <f t="shared" si="1"/>
        <v>0.047696262881999435</v>
      </c>
      <c r="G22" s="9">
        <v>13.1617072160107</v>
      </c>
      <c r="H22" s="2">
        <f t="shared" si="2"/>
        <v>0.05603813760095956</v>
      </c>
    </row>
    <row r="23" spans="1:8" ht="12.75">
      <c r="A23" s="3">
        <v>2006</v>
      </c>
      <c r="B23" s="3">
        <v>1</v>
      </c>
      <c r="C23" s="3" t="s">
        <v>28</v>
      </c>
      <c r="D23" s="7">
        <v>294209337.803961</v>
      </c>
      <c r="E23" s="8">
        <f t="shared" si="0"/>
        <v>203.67116525152704</v>
      </c>
      <c r="F23" s="2">
        <f t="shared" si="1"/>
        <v>0.04850743624312411</v>
      </c>
      <c r="G23" s="9">
        <v>14.2713406956574</v>
      </c>
      <c r="H23" s="2">
        <f t="shared" si="2"/>
        <v>0.05603813760095956</v>
      </c>
    </row>
    <row r="24" spans="2:8" ht="12.75">
      <c r="B24" s="3">
        <v>2</v>
      </c>
      <c r="C24" s="3" t="s">
        <v>29</v>
      </c>
      <c r="D24" s="7">
        <v>278872752.834395</v>
      </c>
      <c r="E24" s="8">
        <f t="shared" si="0"/>
        <v>244.1614185247162</v>
      </c>
      <c r="F24" s="2">
        <f t="shared" si="1"/>
        <v>0.05603152412635558</v>
      </c>
      <c r="G24" s="9">
        <v>15.6256653786236</v>
      </c>
      <c r="H24" s="2">
        <f t="shared" si="2"/>
        <v>0.05603813760095956</v>
      </c>
    </row>
    <row r="25" spans="2:8" ht="12.75">
      <c r="B25" s="3">
        <v>3</v>
      </c>
      <c r="C25" s="3" t="s">
        <v>30</v>
      </c>
      <c r="D25" s="7">
        <v>316954424.46859</v>
      </c>
      <c r="E25" s="8">
        <f t="shared" si="0"/>
        <v>314.8053216889117</v>
      </c>
      <c r="F25" s="2">
        <f t="shared" si="1"/>
        <v>0.055978881163451615</v>
      </c>
      <c r="G25" s="9">
        <v>17.742754061557402</v>
      </c>
      <c r="H25" s="2">
        <f t="shared" si="2"/>
        <v>0.05603813760095956</v>
      </c>
    </row>
    <row r="26" spans="2:8" ht="12.75">
      <c r="B26" s="3">
        <v>4</v>
      </c>
      <c r="C26" s="3" t="s">
        <v>31</v>
      </c>
      <c r="D26" s="7">
        <v>327624316.027539</v>
      </c>
      <c r="E26" s="8">
        <f t="shared" si="0"/>
        <v>378.0054977321558</v>
      </c>
      <c r="F26" s="2">
        <f t="shared" si="1"/>
        <v>0.05934346911994786</v>
      </c>
      <c r="G26" s="9">
        <v>19.4423634811243</v>
      </c>
      <c r="H26" s="2">
        <f t="shared" si="2"/>
        <v>0.05603813760095956</v>
      </c>
    </row>
    <row r="27" spans="1:8" ht="12.75">
      <c r="A27" s="3">
        <v>2007</v>
      </c>
      <c r="B27" s="3">
        <v>1</v>
      </c>
      <c r="C27" s="3" t="s">
        <v>33</v>
      </c>
      <c r="D27" s="7">
        <v>309137869.405144</v>
      </c>
      <c r="E27" s="8">
        <f t="shared" si="0"/>
        <v>273.46552090235554</v>
      </c>
      <c r="F27" s="2">
        <f t="shared" si="1"/>
        <v>0.05349326168520405</v>
      </c>
      <c r="G27" s="9">
        <v>16.5367929448958</v>
      </c>
      <c r="H27" s="2">
        <f t="shared" si="2"/>
        <v>0.05603813760095956</v>
      </c>
    </row>
    <row r="28" spans="2:8" ht="12.75">
      <c r="B28" s="3">
        <v>2</v>
      </c>
      <c r="C28" s="3" t="s">
        <v>37</v>
      </c>
      <c r="D28" s="7">
        <v>310185551.783032</v>
      </c>
      <c r="E28" s="8">
        <f t="shared" si="0"/>
        <v>338.6777032325498</v>
      </c>
      <c r="F28" s="2">
        <f t="shared" si="1"/>
        <v>0.05932964341399929</v>
      </c>
      <c r="G28" s="9">
        <v>18.4031981794619</v>
      </c>
      <c r="H28" s="2">
        <f t="shared" si="2"/>
        <v>0.05603813760095956</v>
      </c>
    </row>
    <row r="29" spans="2:8" ht="12.75">
      <c r="B29" s="3">
        <v>3</v>
      </c>
      <c r="C29" s="3" t="s">
        <v>38</v>
      </c>
      <c r="D29" s="7">
        <v>333088544.904974</v>
      </c>
      <c r="E29" s="8">
        <f t="shared" si="0"/>
        <v>368.64629522940993</v>
      </c>
      <c r="F29" s="2">
        <f t="shared" si="1"/>
        <v>0.05764282270062325</v>
      </c>
      <c r="G29" s="9">
        <v>19.200163937566</v>
      </c>
      <c r="H29" s="2">
        <f t="shared" si="2"/>
        <v>0.05603813760095956</v>
      </c>
    </row>
    <row r="30" spans="2:8" ht="12.75">
      <c r="B30" s="3">
        <v>4</v>
      </c>
      <c r="C30" s="3" t="s">
        <v>39</v>
      </c>
      <c r="D30" s="7">
        <v>321627884.208133</v>
      </c>
      <c r="E30" s="8">
        <f t="shared" si="0"/>
        <v>333.5618573274443</v>
      </c>
      <c r="F30" s="2">
        <f t="shared" si="1"/>
        <v>0.0567851134658951</v>
      </c>
      <c r="G30" s="9">
        <v>18.263675898554602</v>
      </c>
      <c r="H30" s="2">
        <f t="shared" si="2"/>
        <v>0.05603813760095956</v>
      </c>
    </row>
    <row r="31" spans="1:8" ht="12.75">
      <c r="A31" s="3">
        <v>2008</v>
      </c>
      <c r="B31" s="3">
        <v>1</v>
      </c>
      <c r="C31" s="3" t="s">
        <v>32</v>
      </c>
      <c r="D31" s="7">
        <v>318772611.001732</v>
      </c>
      <c r="E31" s="8">
        <f t="shared" si="0"/>
        <v>251.19304792938155</v>
      </c>
      <c r="F31" s="2">
        <f t="shared" si="1"/>
        <v>0.04971904843255397</v>
      </c>
      <c r="G31" s="9">
        <v>15.8490708853668</v>
      </c>
      <c r="H31" s="2">
        <f t="shared" si="2"/>
        <v>0.05603813760095956</v>
      </c>
    </row>
    <row r="32" spans="2:8" ht="12.75">
      <c r="B32" s="3">
        <v>2</v>
      </c>
      <c r="C32" s="3" t="s">
        <v>40</v>
      </c>
      <c r="D32" s="7">
        <v>330330329.188809</v>
      </c>
      <c r="E32" s="8">
        <f t="shared" si="0"/>
        <v>274.71765854021766</v>
      </c>
      <c r="F32" s="2">
        <f t="shared" si="1"/>
        <v>0.05017586151109832</v>
      </c>
      <c r="G32" s="9">
        <v>16.5746088502932</v>
      </c>
      <c r="H32" s="2">
        <f t="shared" si="2"/>
        <v>0.05603813760095956</v>
      </c>
    </row>
    <row r="33" spans="2:8" ht="12.75">
      <c r="B33" s="3">
        <v>3</v>
      </c>
      <c r="C33" s="3" t="s">
        <v>41</v>
      </c>
      <c r="D33" s="7">
        <v>340865446.633457</v>
      </c>
      <c r="E33" s="8">
        <f t="shared" si="0"/>
        <v>322.3342509717411</v>
      </c>
      <c r="F33" s="2">
        <f t="shared" si="1"/>
        <v>0.05267084049067205</v>
      </c>
      <c r="G33" s="9">
        <v>17.9536695684125</v>
      </c>
      <c r="H33" s="2">
        <f t="shared" si="2"/>
        <v>0.05603813760095956</v>
      </c>
    </row>
    <row r="34" spans="2:8" ht="12.75">
      <c r="B34" s="3">
        <v>4</v>
      </c>
      <c r="C34" s="3" t="s">
        <v>42</v>
      </c>
      <c r="D34" s="7">
        <v>315092059.917182</v>
      </c>
      <c r="E34" s="8">
        <f t="shared" si="0"/>
        <v>322.252024220766</v>
      </c>
      <c r="F34" s="2">
        <f t="shared" si="1"/>
        <v>0.056971855960032104</v>
      </c>
      <c r="G34" s="9">
        <v>17.9513794517515</v>
      </c>
      <c r="H34" s="2">
        <f t="shared" si="2"/>
        <v>0.05603813760095956</v>
      </c>
    </row>
    <row r="35" spans="1:8" ht="12.75">
      <c r="A35" s="3">
        <v>2009</v>
      </c>
      <c r="B35" s="3">
        <v>1</v>
      </c>
      <c r="C35" s="3" t="s">
        <v>34</v>
      </c>
      <c r="D35" s="7">
        <v>302638131.978807</v>
      </c>
      <c r="E35" s="8">
        <f t="shared" si="0"/>
        <v>318.6126894091602</v>
      </c>
      <c r="F35" s="2">
        <f t="shared" si="1"/>
        <v>0.05898042350019684</v>
      </c>
      <c r="G35" s="9">
        <v>17.8497251914185</v>
      </c>
      <c r="H35" s="2">
        <f t="shared" si="2"/>
        <v>0.05603813760095956</v>
      </c>
    </row>
    <row r="36" spans="2:8" ht="12.75">
      <c r="B36" s="3">
        <v>2</v>
      </c>
      <c r="C36" s="3" t="s">
        <v>43</v>
      </c>
      <c r="D36" s="7">
        <v>259115186.679872</v>
      </c>
      <c r="E36" s="8">
        <f t="shared" si="0"/>
        <v>204.96449075552357</v>
      </c>
      <c r="F36" s="2">
        <f t="shared" si="1"/>
        <v>0.05525180193569568</v>
      </c>
      <c r="G36" s="9">
        <v>14.316580972967099</v>
      </c>
      <c r="H36" s="2">
        <f t="shared" si="2"/>
        <v>0.05603813760095956</v>
      </c>
    </row>
    <row r="37" spans="2:8" ht="12.75">
      <c r="B37" s="3">
        <v>3</v>
      </c>
      <c r="C37" s="3" t="s">
        <v>44</v>
      </c>
      <c r="D37" s="7">
        <v>256215633.424004</v>
      </c>
      <c r="E37" s="8">
        <f t="shared" si="0"/>
        <v>261.37229461406884</v>
      </c>
      <c r="F37" s="2">
        <f t="shared" si="1"/>
        <v>0.06309924311974816</v>
      </c>
      <c r="G37" s="9">
        <v>16.1670125445015</v>
      </c>
      <c r="H37" s="2">
        <f t="shared" si="2"/>
        <v>0.05603813760095956</v>
      </c>
    </row>
    <row r="38" spans="2:8" ht="12.75">
      <c r="B38" s="3">
        <v>4</v>
      </c>
      <c r="C38" s="3" t="s">
        <v>45</v>
      </c>
      <c r="D38" s="7">
        <v>251719840.464451</v>
      </c>
      <c r="E38" s="8">
        <f t="shared" si="0"/>
        <v>324.59616345253204</v>
      </c>
      <c r="F38" s="2">
        <f t="shared" si="1"/>
        <v>0.07157382768069917</v>
      </c>
      <c r="G38" s="9">
        <v>18.0165524852157</v>
      </c>
      <c r="H38" s="2">
        <f t="shared" si="2"/>
        <v>0.05603813760095956</v>
      </c>
    </row>
    <row r="39" spans="1:8" ht="12.75">
      <c r="A39" s="3">
        <v>2010</v>
      </c>
      <c r="B39" s="3">
        <v>1</v>
      </c>
      <c r="C39" s="3" t="s">
        <v>35</v>
      </c>
      <c r="D39" s="7">
        <v>235944865.692343</v>
      </c>
      <c r="E39" s="8">
        <f t="shared" si="0"/>
        <v>177.21029129291173</v>
      </c>
      <c r="F39" s="2">
        <f t="shared" si="1"/>
        <v>0.05642011128872516</v>
      </c>
      <c r="G39" s="9">
        <v>13.3120355803653</v>
      </c>
      <c r="H39" s="2">
        <f t="shared" si="2"/>
        <v>0.05603813760095956</v>
      </c>
    </row>
    <row r="40" spans="2:8" ht="12.75">
      <c r="B40" s="3">
        <v>2</v>
      </c>
      <c r="C40" s="3" t="s">
        <v>46</v>
      </c>
      <c r="D40" s="7">
        <v>228487692.753945</v>
      </c>
      <c r="E40" s="8">
        <f t="shared" si="0"/>
        <v>220.09725187525154</v>
      </c>
      <c r="F40" s="2">
        <f t="shared" si="1"/>
        <v>0.06492986468199238</v>
      </c>
      <c r="G40" s="9">
        <v>14.835674972014301</v>
      </c>
      <c r="H40" s="2">
        <f t="shared" si="2"/>
        <v>0.05603813760095956</v>
      </c>
    </row>
    <row r="41" spans="2:8" ht="12.75">
      <c r="B41" s="3">
        <v>3</v>
      </c>
      <c r="C41" s="3" t="s">
        <v>47</v>
      </c>
      <c r="D41" s="7">
        <v>225435273.857469</v>
      </c>
      <c r="E41" s="8">
        <f t="shared" si="0"/>
        <v>201.49334300985942</v>
      </c>
      <c r="F41" s="2">
        <f t="shared" si="1"/>
        <v>0.0629663443491969</v>
      </c>
      <c r="G41" s="9">
        <v>14.1948350821649</v>
      </c>
      <c r="H41" s="2">
        <f t="shared" si="2"/>
        <v>0.05603813760095956</v>
      </c>
    </row>
    <row r="42" spans="2:8" ht="12.75">
      <c r="B42" s="3">
        <v>4</v>
      </c>
      <c r="C42" s="3" t="s">
        <v>48</v>
      </c>
      <c r="D42" s="7">
        <v>228388762.612384</v>
      </c>
      <c r="E42" s="8">
        <f t="shared" si="0"/>
        <v>219.1011321500424</v>
      </c>
      <c r="F42" s="2">
        <f t="shared" si="1"/>
        <v>0.06481082940311304</v>
      </c>
      <c r="G42" s="9">
        <v>14.8020651312593</v>
      </c>
      <c r="H42" s="2">
        <f t="shared" si="2"/>
        <v>0.05603813760095956</v>
      </c>
    </row>
    <row r="43" spans="1:8" ht="12.75">
      <c r="A43" s="3">
        <v>2011</v>
      </c>
      <c r="B43" s="3">
        <v>1</v>
      </c>
      <c r="C43" s="3" t="s">
        <v>36</v>
      </c>
      <c r="D43" s="7">
        <v>251130052.255576</v>
      </c>
      <c r="E43" s="8">
        <f t="shared" si="0"/>
        <v>238.67567701441166</v>
      </c>
      <c r="F43" s="2">
        <f t="shared" si="1"/>
        <v>0.06151845141219522</v>
      </c>
      <c r="G43" s="9">
        <v>15.4491319178267</v>
      </c>
      <c r="H43" s="2">
        <f t="shared" si="2"/>
        <v>0.05603813760095956</v>
      </c>
    </row>
    <row r="44" spans="2:8" ht="12.75">
      <c r="B44" s="3">
        <v>2</v>
      </c>
      <c r="C44" s="3" t="s">
        <v>49</v>
      </c>
      <c r="D44" s="7">
        <v>211006065.016707</v>
      </c>
      <c r="E44" s="8">
        <f t="shared" si="0"/>
        <v>152.99382286856635</v>
      </c>
      <c r="F44" s="2">
        <f t="shared" si="1"/>
        <v>0.05861948649492346</v>
      </c>
      <c r="G44" s="9">
        <v>12.369067178593799</v>
      </c>
      <c r="H44" s="2">
        <f t="shared" si="2"/>
        <v>0.05603813760095956</v>
      </c>
    </row>
    <row r="45" spans="2:8" ht="12.75">
      <c r="B45" s="3">
        <v>3</v>
      </c>
      <c r="C45" s="3" t="s">
        <v>50</v>
      </c>
      <c r="D45" s="7">
        <v>217399638.836317</v>
      </c>
      <c r="E45" s="8">
        <f t="shared" si="0"/>
        <v>147.8243225421433</v>
      </c>
      <c r="F45" s="2">
        <f t="shared" si="1"/>
        <v>0.05592604791213772</v>
      </c>
      <c r="G45" s="9">
        <v>12.1583026176413</v>
      </c>
      <c r="H45" s="2">
        <f t="shared" si="2"/>
        <v>0.05603813760095956</v>
      </c>
    </row>
    <row r="46" spans="2:8" ht="12.75">
      <c r="B46" s="3">
        <v>4</v>
      </c>
      <c r="C46" s="3" t="s">
        <v>51</v>
      </c>
      <c r="D46" s="7">
        <v>214477664.555504</v>
      </c>
      <c r="E46" s="8">
        <f aca="true" t="shared" si="3" ref="E46:E51">G46*G46</f>
        <v>138.37146919823792</v>
      </c>
      <c r="F46" s="2">
        <f aca="true" t="shared" si="4" ref="F46:F51">G46/D46*1000000</f>
        <v>0.054845525767485935</v>
      </c>
      <c r="G46" s="9">
        <v>11.7631402779291</v>
      </c>
      <c r="H46" s="2">
        <f t="shared" si="2"/>
        <v>0.05603813760095956</v>
      </c>
    </row>
    <row r="47" spans="1:8" ht="12.75">
      <c r="A47" s="3">
        <v>2012</v>
      </c>
      <c r="B47" s="3">
        <v>1</v>
      </c>
      <c r="C47" s="3" t="s">
        <v>52</v>
      </c>
      <c r="D47" s="7">
        <v>235278115.799056</v>
      </c>
      <c r="E47" s="8">
        <f t="shared" si="3"/>
        <v>175.60603872615366</v>
      </c>
      <c r="F47" s="2">
        <f t="shared" si="4"/>
        <v>0.05632331262065331</v>
      </c>
      <c r="G47" s="9">
        <v>13.251642868948501</v>
      </c>
      <c r="H47" s="2">
        <f aca="true" t="shared" si="5" ref="H47:H52">H46</f>
        <v>0.05603813760095956</v>
      </c>
    </row>
    <row r="48" spans="2:8" ht="12.75">
      <c r="B48" s="3">
        <v>2</v>
      </c>
      <c r="C48" s="3" t="s">
        <v>53</v>
      </c>
      <c r="D48" s="7">
        <v>226267635.066808</v>
      </c>
      <c r="E48" s="8">
        <f t="shared" si="3"/>
        <v>189.00433401155541</v>
      </c>
      <c r="F48" s="2">
        <f t="shared" si="4"/>
        <v>0.06075939542295117</v>
      </c>
      <c r="G48" s="9">
        <v>13.7478847104402</v>
      </c>
      <c r="H48" s="2">
        <f t="shared" si="5"/>
        <v>0.05603813760095956</v>
      </c>
    </row>
    <row r="49" spans="2:8" ht="12.75">
      <c r="B49" s="3">
        <v>3</v>
      </c>
      <c r="C49" s="3" t="s">
        <v>54</v>
      </c>
      <c r="D49" s="7">
        <v>199477084.744695</v>
      </c>
      <c r="E49" s="8">
        <f t="shared" si="3"/>
        <v>149.6332223937984</v>
      </c>
      <c r="F49" s="2">
        <f t="shared" si="4"/>
        <v>0.06132266235979227</v>
      </c>
      <c r="G49" s="9">
        <v>12.2324659163146</v>
      </c>
      <c r="H49" s="2">
        <f t="shared" si="5"/>
        <v>0.05603813760095956</v>
      </c>
    </row>
    <row r="50" spans="2:8" ht="12.75">
      <c r="B50" s="3">
        <v>4</v>
      </c>
      <c r="C50" s="3" t="s">
        <v>55</v>
      </c>
      <c r="D50" s="7">
        <v>197169388.086813</v>
      </c>
      <c r="E50" s="8">
        <f t="shared" si="3"/>
        <v>148.5205677247762</v>
      </c>
      <c r="F50" s="2">
        <f t="shared" si="4"/>
        <v>0.0618092980860642</v>
      </c>
      <c r="G50" s="9">
        <v>12.1869014817047</v>
      </c>
      <c r="H50" s="2">
        <f t="shared" si="5"/>
        <v>0.05603813760095956</v>
      </c>
    </row>
    <row r="51" spans="1:8" ht="12.75">
      <c r="A51" s="3">
        <v>2013</v>
      </c>
      <c r="B51" s="3">
        <v>1</v>
      </c>
      <c r="C51" s="3" t="s">
        <v>56</v>
      </c>
      <c r="D51" s="7">
        <v>198709896.19198</v>
      </c>
      <c r="E51" s="8">
        <f t="shared" si="3"/>
        <v>136.34560584908408</v>
      </c>
      <c r="F51" s="2">
        <f t="shared" si="4"/>
        <v>0.05876260991606706</v>
      </c>
      <c r="G51" s="9">
        <v>11.676712116391501</v>
      </c>
      <c r="H51" s="2">
        <f t="shared" si="5"/>
        <v>0.05603813760095956</v>
      </c>
    </row>
    <row r="52" spans="2:8" ht="12.75">
      <c r="B52" s="3">
        <v>2</v>
      </c>
      <c r="C52" s="3" t="s">
        <v>57</v>
      </c>
      <c r="D52" s="7">
        <v>190517503.758826</v>
      </c>
      <c r="E52" s="8">
        <f aca="true" t="shared" si="6" ref="E52:E57">G52*G52</f>
        <v>122.97328614109288</v>
      </c>
      <c r="F52" s="2">
        <f aca="true" t="shared" si="7" ref="F52:F57">G52/D52*1000000</f>
        <v>0.05820636880314138</v>
      </c>
      <c r="G52" s="9">
        <v>11.0893320872401</v>
      </c>
      <c r="H52" s="2">
        <f t="shared" si="5"/>
        <v>0.05603813760095956</v>
      </c>
    </row>
    <row r="53" spans="2:8" ht="12.75">
      <c r="B53" s="3">
        <v>3</v>
      </c>
      <c r="C53" s="3" t="s">
        <v>58</v>
      </c>
      <c r="D53" s="7">
        <v>204000592.375511</v>
      </c>
      <c r="E53" s="8">
        <f t="shared" si="6"/>
        <v>172.50515700715616</v>
      </c>
      <c r="F53" s="2">
        <f t="shared" si="7"/>
        <v>0.06438276333446702</v>
      </c>
      <c r="G53" s="9">
        <v>13.1341218590036</v>
      </c>
      <c r="H53" s="2">
        <f aca="true" t="shared" si="8" ref="H53:H58">H52</f>
        <v>0.05603813760095956</v>
      </c>
    </row>
    <row r="54" spans="2:8" ht="12.75">
      <c r="B54" s="3">
        <v>4</v>
      </c>
      <c r="C54" s="3" t="s">
        <v>59</v>
      </c>
      <c r="D54" s="7">
        <v>179611866.969751</v>
      </c>
      <c r="E54" s="8">
        <f t="shared" si="6"/>
        <v>115.43343495496264</v>
      </c>
      <c r="F54" s="2">
        <f t="shared" si="7"/>
        <v>0.05981784766712897</v>
      </c>
      <c r="G54" s="9">
        <v>10.7439952976052</v>
      </c>
      <c r="H54" s="2">
        <f t="shared" si="8"/>
        <v>0.05603813760095956</v>
      </c>
    </row>
    <row r="55" spans="1:8" ht="12.75">
      <c r="A55" s="3">
        <v>2014</v>
      </c>
      <c r="B55" s="3">
        <v>1</v>
      </c>
      <c r="C55" s="3" t="s">
        <v>60</v>
      </c>
      <c r="D55" s="7">
        <v>211577416.656624</v>
      </c>
      <c r="E55" s="8">
        <f t="shared" si="6"/>
        <v>143.52957118064128</v>
      </c>
      <c r="F55" s="2">
        <f t="shared" si="7"/>
        <v>0.05662410929142859</v>
      </c>
      <c r="G55" s="9">
        <v>11.980382764362801</v>
      </c>
      <c r="H55" s="2">
        <f t="shared" si="8"/>
        <v>0.05603813760095956</v>
      </c>
    </row>
    <row r="56" spans="2:8" ht="12.75">
      <c r="B56" s="3">
        <v>2</v>
      </c>
      <c r="C56" s="3" t="s">
        <v>61</v>
      </c>
      <c r="D56" s="7">
        <v>213272701.289825</v>
      </c>
      <c r="E56" s="8">
        <f t="shared" si="6"/>
        <v>181.05669110276054</v>
      </c>
      <c r="F56" s="2">
        <f t="shared" si="7"/>
        <v>0.06309166953382775</v>
      </c>
      <c r="G56" s="9">
        <v>13.455730790364399</v>
      </c>
      <c r="H56" s="2">
        <f t="shared" si="8"/>
        <v>0.05603813760095956</v>
      </c>
    </row>
    <row r="57" spans="2:8" ht="12.75">
      <c r="B57" s="3">
        <v>3</v>
      </c>
      <c r="C57" s="3" t="s">
        <v>72</v>
      </c>
      <c r="D57" s="7">
        <v>234216218.309648</v>
      </c>
      <c r="E57" s="8">
        <f t="shared" si="6"/>
        <v>186.20928215263814</v>
      </c>
      <c r="F57" s="2">
        <f t="shared" si="7"/>
        <v>0.0582617732213145</v>
      </c>
      <c r="G57" s="9">
        <v>13.6458521959106</v>
      </c>
      <c r="H57" s="2">
        <f t="shared" si="8"/>
        <v>0.05603813760095956</v>
      </c>
    </row>
    <row r="58" spans="2:8" ht="12.75">
      <c r="B58" s="3">
        <v>4</v>
      </c>
      <c r="C58" s="3" t="s">
        <v>73</v>
      </c>
      <c r="D58" s="7">
        <v>232562440.793489</v>
      </c>
      <c r="E58" s="8">
        <f aca="true" t="shared" si="9" ref="E58:E63">G58*G58</f>
        <v>207.3318163415891</v>
      </c>
      <c r="F58" s="2">
        <f aca="true" t="shared" si="10" ref="F58:F63">G58/D58*1000000</f>
        <v>0.06191464674332971</v>
      </c>
      <c r="G58" s="9">
        <v>14.3990213674954</v>
      </c>
      <c r="H58" s="2">
        <f t="shared" si="8"/>
        <v>0.05603813760095956</v>
      </c>
    </row>
    <row r="59" spans="1:8" ht="12.75">
      <c r="A59" s="3">
        <v>2015</v>
      </c>
      <c r="B59" s="3">
        <v>1</v>
      </c>
      <c r="C59" s="3" t="s">
        <v>74</v>
      </c>
      <c r="D59" s="7">
        <v>284049056.286207</v>
      </c>
      <c r="E59" s="8">
        <f t="shared" si="9"/>
        <v>257.6949650639118</v>
      </c>
      <c r="F59" s="2">
        <f t="shared" si="10"/>
        <v>0.056514464378187065</v>
      </c>
      <c r="G59" s="9">
        <v>16.0528802731445</v>
      </c>
      <c r="H59" s="2">
        <f aca="true" t="shared" si="11" ref="H59:H64">H58</f>
        <v>0.05603813760095956</v>
      </c>
    </row>
    <row r="60" spans="2:8" ht="12.75">
      <c r="B60" s="3">
        <v>2</v>
      </c>
      <c r="C60" s="3" t="s">
        <v>75</v>
      </c>
      <c r="D60" s="7">
        <v>277252120.208406</v>
      </c>
      <c r="E60" s="8">
        <f t="shared" si="9"/>
        <v>232.8973311623069</v>
      </c>
      <c r="F60" s="2">
        <f t="shared" si="10"/>
        <v>0.05504366967817837</v>
      </c>
      <c r="G60" s="9">
        <v>15.2609741223261</v>
      </c>
      <c r="H60" s="2">
        <f t="shared" si="11"/>
        <v>0.05603813760095956</v>
      </c>
    </row>
    <row r="61" spans="2:8" ht="12.75">
      <c r="B61" s="3">
        <v>3</v>
      </c>
      <c r="C61" s="3" t="s">
        <v>76</v>
      </c>
      <c r="D61" s="7">
        <v>264827113.774705</v>
      </c>
      <c r="E61" s="8">
        <f t="shared" si="9"/>
        <v>217.02861539649908</v>
      </c>
      <c r="F61" s="2">
        <f t="shared" si="10"/>
        <v>0.05562833386092063</v>
      </c>
      <c r="G61" s="9">
        <v>14.7318911004833</v>
      </c>
      <c r="H61" s="2">
        <f t="shared" si="11"/>
        <v>0.05603813760095956</v>
      </c>
    </row>
    <row r="62" spans="2:8" ht="12.75">
      <c r="B62" s="3">
        <v>4</v>
      </c>
      <c r="C62" s="3" t="s">
        <v>77</v>
      </c>
      <c r="D62" s="7">
        <v>259792302.770691</v>
      </c>
      <c r="E62" s="8">
        <f t="shared" si="9"/>
        <v>276.09241646852354</v>
      </c>
      <c r="F62" s="2">
        <f t="shared" si="10"/>
        <v>0.06395889610539673</v>
      </c>
      <c r="G62" s="9">
        <v>16.6160289018924</v>
      </c>
      <c r="H62" s="2">
        <f t="shared" si="11"/>
        <v>0.05603813760095956</v>
      </c>
    </row>
    <row r="63" spans="1:8" ht="12.75">
      <c r="A63" s="3">
        <v>2016</v>
      </c>
      <c r="B63" s="3">
        <v>1</v>
      </c>
      <c r="C63" s="3" t="s">
        <v>78</v>
      </c>
      <c r="D63" s="7">
        <v>289710618.279767</v>
      </c>
      <c r="E63" s="8">
        <f t="shared" si="9"/>
        <v>224.4290615613325</v>
      </c>
      <c r="F63" s="2">
        <f t="shared" si="10"/>
        <v>0.0517100709643767</v>
      </c>
      <c r="G63" s="9">
        <v>14.9809566303802</v>
      </c>
      <c r="H63" s="2">
        <f t="shared" si="11"/>
        <v>0.05603813760095956</v>
      </c>
    </row>
    <row r="64" spans="2:8" ht="12.75">
      <c r="B64" s="3">
        <v>2</v>
      </c>
      <c r="C64" s="3" t="s">
        <v>79</v>
      </c>
      <c r="D64" s="7">
        <v>266040115.018251</v>
      </c>
      <c r="E64" s="8">
        <f aca="true" t="shared" si="12" ref="E64:E69">G64*G64</f>
        <v>181.71990050769847</v>
      </c>
      <c r="F64" s="2">
        <f aca="true" t="shared" si="13" ref="F64:F69">G64/D64*1000000</f>
        <v>0.05067037498156252</v>
      </c>
      <c r="G64" s="9">
        <v>13.4803523881128</v>
      </c>
      <c r="H64" s="2">
        <f t="shared" si="11"/>
        <v>0.05603813760095956</v>
      </c>
    </row>
    <row r="65" spans="2:8" ht="12.75">
      <c r="B65" s="3">
        <v>3</v>
      </c>
      <c r="C65" s="3" t="s">
        <v>80</v>
      </c>
      <c r="D65" s="7">
        <v>271289341.290624</v>
      </c>
      <c r="E65" s="8">
        <f t="shared" si="12"/>
        <v>155.11406631919772</v>
      </c>
      <c r="F65" s="2">
        <f t="shared" si="13"/>
        <v>0.04590847436121347</v>
      </c>
      <c r="G65" s="9">
        <v>12.454479769111101</v>
      </c>
      <c r="H65" s="2">
        <f aca="true" t="shared" si="14" ref="H65:H73">H64</f>
        <v>0.05603813760095956</v>
      </c>
    </row>
    <row r="66" spans="2:8" ht="12.75">
      <c r="B66" s="3">
        <v>4</v>
      </c>
      <c r="C66" s="3" t="s">
        <v>81</v>
      </c>
      <c r="D66" s="7">
        <v>291106265.474879</v>
      </c>
      <c r="E66" s="8">
        <f t="shared" si="12"/>
        <v>161.09636360894908</v>
      </c>
      <c r="F66" s="2">
        <f t="shared" si="13"/>
        <v>0.043600484551129276</v>
      </c>
      <c r="G66" s="9">
        <v>12.6923742305744</v>
      </c>
      <c r="H66" s="2">
        <f t="shared" si="14"/>
        <v>0.05603813760095956</v>
      </c>
    </row>
    <row r="67" spans="1:8" ht="12.75">
      <c r="A67" s="3">
        <v>2017</v>
      </c>
      <c r="B67" s="3">
        <v>1</v>
      </c>
      <c r="C67" s="3" t="s">
        <v>82</v>
      </c>
      <c r="D67" s="7">
        <v>316927485.383536</v>
      </c>
      <c r="E67" s="8">
        <f t="shared" si="12"/>
        <v>247.76048652722938</v>
      </c>
      <c r="F67" s="2">
        <f t="shared" si="13"/>
        <v>0.04966564932555325</v>
      </c>
      <c r="G67" s="9">
        <v>15.7404093506881</v>
      </c>
      <c r="H67" s="2">
        <f t="shared" si="14"/>
        <v>0.05603813760095956</v>
      </c>
    </row>
    <row r="68" spans="2:8" ht="12.75">
      <c r="B68" s="3">
        <v>2</v>
      </c>
      <c r="C68" s="3" t="s">
        <v>83</v>
      </c>
      <c r="D68" s="7">
        <v>315347607.741192</v>
      </c>
      <c r="E68" s="8">
        <f t="shared" si="12"/>
        <v>161.71213898685554</v>
      </c>
      <c r="F68" s="2">
        <f t="shared" si="13"/>
        <v>0.040325686552485</v>
      </c>
      <c r="G68" s="9">
        <v>12.7166087848473</v>
      </c>
      <c r="H68" s="2">
        <f t="shared" si="14"/>
        <v>0.05603813760095956</v>
      </c>
    </row>
    <row r="69" spans="2:8" ht="12.75">
      <c r="B69" s="3">
        <v>3</v>
      </c>
      <c r="C69" s="3" t="s">
        <v>84</v>
      </c>
      <c r="D69" s="7">
        <v>306374481.270458</v>
      </c>
      <c r="E69" s="8">
        <f t="shared" si="12"/>
        <v>129.71583295410792</v>
      </c>
      <c r="F69" s="2">
        <f t="shared" si="13"/>
        <v>0.03717439467237086</v>
      </c>
      <c r="G69" s="9">
        <v>11.3892858842909</v>
      </c>
      <c r="H69" s="2">
        <f t="shared" si="14"/>
        <v>0.05603813760095956</v>
      </c>
    </row>
    <row r="70" spans="2:8" ht="12.75">
      <c r="B70" s="3">
        <v>4</v>
      </c>
      <c r="C70" s="3" t="s">
        <v>85</v>
      </c>
      <c r="D70" s="7">
        <v>316041641.342277</v>
      </c>
      <c r="E70" s="8">
        <f>G70*G70</f>
        <v>107.83708350353038</v>
      </c>
      <c r="F70" s="2">
        <f>G70/D70*1000000</f>
        <v>0.032857896571748264</v>
      </c>
      <c r="G70" s="9">
        <v>10.3844635635901</v>
      </c>
      <c r="H70" s="2">
        <f t="shared" si="14"/>
        <v>0.05603813760095956</v>
      </c>
    </row>
    <row r="71" spans="1:8" ht="12.75">
      <c r="A71" s="3">
        <v>2018</v>
      </c>
      <c r="B71" s="3">
        <v>1</v>
      </c>
      <c r="C71" s="3" t="s">
        <v>86</v>
      </c>
      <c r="D71" s="7">
        <v>298399921.260618</v>
      </c>
      <c r="E71" s="8">
        <f>G71*G71</f>
        <v>154.80108172367144</v>
      </c>
      <c r="F71" s="2">
        <f>G71/D71*1000000</f>
        <v>0.04169541409555911</v>
      </c>
      <c r="G71" s="9">
        <v>12.4419082830437</v>
      </c>
      <c r="H71" s="2">
        <f t="shared" si="14"/>
        <v>0.05603813760095956</v>
      </c>
    </row>
    <row r="72" spans="2:8" ht="12.75">
      <c r="B72" s="3">
        <v>2</v>
      </c>
      <c r="C72" s="3" t="s">
        <v>87</v>
      </c>
      <c r="D72" s="7">
        <v>296605359.187716</v>
      </c>
      <c r="E72" s="8">
        <f>G72*G72</f>
        <v>202.5432835732693</v>
      </c>
      <c r="F72" s="2">
        <f>G72/D72*1000000</f>
        <v>0.04798217489466796</v>
      </c>
      <c r="G72" s="9">
        <v>14.231770219240799</v>
      </c>
      <c r="H72" s="2">
        <f t="shared" si="14"/>
        <v>0.05603813760095956</v>
      </c>
    </row>
    <row r="73" spans="2:8" ht="12.75">
      <c r="B73" s="3">
        <v>3</v>
      </c>
      <c r="C73" s="3" t="s">
        <v>88</v>
      </c>
      <c r="D73" s="7">
        <v>299731758.618732</v>
      </c>
      <c r="E73" s="8">
        <f>G73*G73</f>
        <v>314.85017727999536</v>
      </c>
      <c r="F73" s="2">
        <f>G73/D73*1000000</f>
        <v>0.059199659562586555</v>
      </c>
      <c r="G73" s="9">
        <v>17.7440180703243</v>
      </c>
      <c r="H73" s="2">
        <f t="shared" si="14"/>
        <v>0.05603813760095956</v>
      </c>
    </row>
  </sheetData>
  <sheetProtection password="9B34" sheet="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16"/>
  <sheetViews>
    <sheetView zoomScalePageLayoutView="0" workbookViewId="0" topLeftCell="A1">
      <selection activeCell="P9" sqref="P9"/>
    </sheetView>
  </sheetViews>
  <sheetFormatPr defaultColWidth="9.140625" defaultRowHeight="12.75"/>
  <cols>
    <col min="1" max="16384" width="9.140625" style="3" customWidth="1"/>
  </cols>
  <sheetData>
    <row r="2" spans="2:13" ht="27" customHeight="1">
      <c r="B2" s="13" t="s">
        <v>71</v>
      </c>
      <c r="C2" s="13"/>
      <c r="D2" s="13"/>
      <c r="E2" s="13"/>
      <c r="F2" s="13"/>
      <c r="G2" s="13"/>
      <c r="H2" s="13"/>
      <c r="I2" s="13"/>
      <c r="J2" s="13"/>
      <c r="K2" s="13"/>
      <c r="L2" s="13"/>
      <c r="M2" s="13"/>
    </row>
    <row r="4" spans="2:13" ht="20.25">
      <c r="B4" s="14" t="s">
        <v>62</v>
      </c>
      <c r="C4" s="14"/>
      <c r="D4" s="14"/>
      <c r="E4" s="14"/>
      <c r="F4" s="14"/>
      <c r="G4" s="14"/>
      <c r="H4" s="14"/>
      <c r="I4" s="14"/>
      <c r="J4" s="14"/>
      <c r="K4" s="14"/>
      <c r="L4" s="14"/>
      <c r="M4" s="14"/>
    </row>
    <row r="5" spans="2:13" ht="6" customHeight="1">
      <c r="B5" s="15"/>
      <c r="C5" s="15"/>
      <c r="D5" s="15"/>
      <c r="E5" s="15"/>
      <c r="F5" s="15"/>
      <c r="G5" s="15"/>
      <c r="H5" s="15"/>
      <c r="I5" s="15"/>
      <c r="J5" s="15"/>
      <c r="K5" s="15"/>
      <c r="L5" s="15"/>
      <c r="M5" s="15"/>
    </row>
    <row r="6" spans="2:13" ht="53.25" customHeight="1">
      <c r="B6" s="16" t="s">
        <v>63</v>
      </c>
      <c r="C6" s="16"/>
      <c r="D6" s="16"/>
      <c r="E6" s="16"/>
      <c r="F6" s="16"/>
      <c r="G6" s="16"/>
      <c r="H6" s="16"/>
      <c r="I6" s="16"/>
      <c r="J6" s="16"/>
      <c r="K6" s="16"/>
      <c r="L6" s="16"/>
      <c r="M6" s="16"/>
    </row>
    <row r="8" spans="2:13" ht="20.25">
      <c r="B8" s="17" t="s">
        <v>64</v>
      </c>
      <c r="C8" s="17"/>
      <c r="D8" s="17"/>
      <c r="E8" s="17"/>
      <c r="F8" s="17"/>
      <c r="G8" s="17"/>
      <c r="H8" s="17"/>
      <c r="I8" s="17"/>
      <c r="J8" s="17"/>
      <c r="K8" s="17"/>
      <c r="L8" s="17"/>
      <c r="M8" s="17"/>
    </row>
    <row r="9" spans="2:13" ht="6" customHeight="1">
      <c r="B9" s="15"/>
      <c r="C9" s="15"/>
      <c r="D9" s="15"/>
      <c r="E9" s="15"/>
      <c r="F9" s="15"/>
      <c r="G9" s="15"/>
      <c r="H9" s="15"/>
      <c r="I9" s="15"/>
      <c r="J9" s="15"/>
      <c r="K9" s="15"/>
      <c r="L9" s="15"/>
      <c r="M9" s="15"/>
    </row>
    <row r="10" spans="2:13" ht="31.5" customHeight="1">
      <c r="B10" s="12" t="s">
        <v>65</v>
      </c>
      <c r="C10" s="12"/>
      <c r="D10" s="12"/>
      <c r="E10" s="12"/>
      <c r="F10" s="12"/>
      <c r="G10" s="12"/>
      <c r="H10" s="12"/>
      <c r="I10" s="12"/>
      <c r="J10" s="12"/>
      <c r="K10" s="12"/>
      <c r="L10" s="12"/>
      <c r="M10" s="12"/>
    </row>
    <row r="11" spans="2:13" ht="23.25" customHeight="1">
      <c r="B11" s="18" t="s">
        <v>67</v>
      </c>
      <c r="C11" s="18"/>
      <c r="D11" s="18"/>
      <c r="E11" s="18"/>
      <c r="F11" s="18"/>
      <c r="G11" s="19" t="s">
        <v>68</v>
      </c>
      <c r="H11" s="12"/>
      <c r="I11" s="12"/>
      <c r="J11" s="12"/>
      <c r="K11" s="12"/>
      <c r="L11" s="12"/>
      <c r="M11" s="12"/>
    </row>
    <row r="12" spans="2:13" ht="21" customHeight="1">
      <c r="B12" s="18"/>
      <c r="C12" s="18"/>
      <c r="D12" s="18"/>
      <c r="E12" s="18"/>
      <c r="F12" s="18"/>
      <c r="G12" s="12" t="s">
        <v>69</v>
      </c>
      <c r="H12" s="12"/>
      <c r="I12" s="12"/>
      <c r="J12" s="12"/>
      <c r="K12" s="12"/>
      <c r="L12" s="12"/>
      <c r="M12" s="12"/>
    </row>
    <row r="13" spans="2:13" ht="6" customHeight="1">
      <c r="B13" s="15"/>
      <c r="C13" s="15"/>
      <c r="D13" s="15"/>
      <c r="E13" s="15"/>
      <c r="F13" s="15"/>
      <c r="G13" s="15"/>
      <c r="H13" s="15"/>
      <c r="I13" s="15"/>
      <c r="J13" s="15"/>
      <c r="K13" s="15"/>
      <c r="L13" s="15"/>
      <c r="M13" s="15"/>
    </row>
    <row r="14" spans="2:13" ht="50.25" customHeight="1">
      <c r="B14" s="12" t="s">
        <v>66</v>
      </c>
      <c r="C14" s="12"/>
      <c r="D14" s="12"/>
      <c r="E14" s="12"/>
      <c r="F14" s="12"/>
      <c r="G14" s="12"/>
      <c r="H14" s="12"/>
      <c r="I14" s="12"/>
      <c r="J14" s="12"/>
      <c r="K14" s="12"/>
      <c r="L14" s="12"/>
      <c r="M14" s="12"/>
    </row>
    <row r="15" spans="2:13" ht="6" customHeight="1">
      <c r="B15" s="15"/>
      <c r="C15" s="15"/>
      <c r="D15" s="15"/>
      <c r="E15" s="15"/>
      <c r="F15" s="15"/>
      <c r="G15" s="15"/>
      <c r="H15" s="15"/>
      <c r="I15" s="15"/>
      <c r="J15" s="15"/>
      <c r="K15" s="15"/>
      <c r="L15" s="15"/>
      <c r="M15" s="15"/>
    </row>
    <row r="16" spans="2:13" ht="73.5" customHeight="1">
      <c r="B16" s="15" t="s">
        <v>70</v>
      </c>
      <c r="C16" s="15"/>
      <c r="D16" s="15"/>
      <c r="E16" s="15"/>
      <c r="F16" s="15"/>
      <c r="G16" s="15"/>
      <c r="H16" s="15"/>
      <c r="I16" s="15"/>
      <c r="J16" s="15"/>
      <c r="K16" s="15"/>
      <c r="L16" s="15"/>
      <c r="M16" s="15"/>
    </row>
  </sheetData>
  <sheetProtection password="9B34" sheet="1"/>
  <mergeCells count="14">
    <mergeCell ref="B16:M16"/>
    <mergeCell ref="B15:M15"/>
    <mergeCell ref="B14:M14"/>
    <mergeCell ref="B11:F12"/>
    <mergeCell ref="G11:M11"/>
    <mergeCell ref="G12:M12"/>
    <mergeCell ref="B13:M13"/>
    <mergeCell ref="B10:M10"/>
    <mergeCell ref="B2:M2"/>
    <mergeCell ref="B4:M4"/>
    <mergeCell ref="B5:M5"/>
    <mergeCell ref="B6:M6"/>
    <mergeCell ref="B8:M8"/>
    <mergeCell ref="B9:M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Shiels</dc:creator>
  <cp:keywords/>
  <dc:description/>
  <cp:lastModifiedBy>Andrew Bannon</cp:lastModifiedBy>
  <cp:lastPrinted>2012-01-25T09:06:13Z</cp:lastPrinted>
  <dcterms:created xsi:type="dcterms:W3CDTF">2012-01-24T14:00:14Z</dcterms:created>
  <dcterms:modified xsi:type="dcterms:W3CDTF">2019-01-16T16:28:46Z</dcterms:modified>
  <cp:category/>
  <cp:version/>
  <cp:contentType/>
  <cp:contentStatus/>
</cp:coreProperties>
</file>