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6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245" windowWidth="15330" windowHeight="4305" activeTab="0"/>
  </bookViews>
  <sheets>
    <sheet name="Table 1" sheetId="1" r:id="rId1"/>
    <sheet name="Figure 1" sheetId="2" r:id="rId2"/>
    <sheet name="Table 2" sheetId="3" r:id="rId3"/>
    <sheet name="Table 3" sheetId="4" r:id="rId4"/>
    <sheet name="Table 4" sheetId="5" r:id="rId5"/>
    <sheet name="Table 5" sheetId="6" r:id="rId6"/>
    <sheet name="Notes" sheetId="7" r:id="rId7"/>
  </sheets>
  <definedNames>
    <definedName name="_xlnm.Print_Area" localSheetId="6">'Notes'!$A$1:$I$38</definedName>
    <definedName name="_xlnm.Print_Area" localSheetId="0">'Table 1'!$A$1:$O$14</definedName>
    <definedName name="_xlnm.Print_Area" localSheetId="2">'Table 2'!$A$1:$E$20</definedName>
    <definedName name="_xlnm.Print_Area" localSheetId="4">'Table 4'!$A$1:$E$18</definedName>
    <definedName name="_xlnm.Print_Area" localSheetId="5">'Table 5'!$A$1:$K$41</definedName>
  </definedNames>
  <calcPr fullCalcOnLoad="1"/>
</workbook>
</file>

<file path=xl/sharedStrings.xml><?xml version="1.0" encoding="utf-8"?>
<sst xmlns="http://schemas.openxmlformats.org/spreadsheetml/2006/main" count="236" uniqueCount="128">
  <si>
    <t>Registration Year</t>
  </si>
  <si>
    <t xml:space="preserve">Of which </t>
  </si>
  <si>
    <t>-</t>
  </si>
  <si>
    <t>Male</t>
  </si>
  <si>
    <t>Female</t>
  </si>
  <si>
    <t>All Persons</t>
  </si>
  <si>
    <t>Age Group</t>
  </si>
  <si>
    <t>Number</t>
  </si>
  <si>
    <t>Under 45</t>
  </si>
  <si>
    <t>45-74</t>
  </si>
  <si>
    <t>75+</t>
  </si>
  <si>
    <t>All Ages</t>
  </si>
  <si>
    <t>Underlying Cause of Death (ICD)</t>
  </si>
  <si>
    <t>ICD10 code</t>
  </si>
  <si>
    <t>Percentage of all causes</t>
  </si>
  <si>
    <t>Infectious &amp; Parasitic Diseases</t>
  </si>
  <si>
    <t>A00-B99</t>
  </si>
  <si>
    <t>Neoplasms</t>
  </si>
  <si>
    <t>C00-D48</t>
  </si>
  <si>
    <t>Mental and Behavioural Disorders</t>
  </si>
  <si>
    <t>F00-F99</t>
  </si>
  <si>
    <t>Diseases of Nervous System and the Sense Organs</t>
  </si>
  <si>
    <t>G00-H95</t>
  </si>
  <si>
    <t>Diseases of the Circulatory System</t>
  </si>
  <si>
    <t>I00-I99</t>
  </si>
  <si>
    <t>Diseases of the Respiratory System</t>
  </si>
  <si>
    <t>J00-J99</t>
  </si>
  <si>
    <t>Diseases of the Digestive System</t>
  </si>
  <si>
    <t>K00-K93</t>
  </si>
  <si>
    <t>External Causes of Mortality</t>
  </si>
  <si>
    <t>V01-Y98</t>
  </si>
  <si>
    <t>All Causes of Death</t>
  </si>
  <si>
    <t>Place of Death</t>
  </si>
  <si>
    <t xml:space="preserve">All deaths </t>
  </si>
  <si>
    <t>Royal Group of Hospitals</t>
  </si>
  <si>
    <t>Underlying cause as a percentage of all mentions</t>
  </si>
  <si>
    <t>Altnagelvin Area Hospital</t>
  </si>
  <si>
    <t>Antrim Area Hospital</t>
  </si>
  <si>
    <t>Ards Community Hospital</t>
  </si>
  <si>
    <t>Bangor Community Hospital</t>
  </si>
  <si>
    <t>Belfast City Hospital</t>
  </si>
  <si>
    <t>Braid Valley Hospital</t>
  </si>
  <si>
    <t>Causeway Hospital</t>
  </si>
  <si>
    <t>Craigavon Area Hospital</t>
  </si>
  <si>
    <t>Daisy Hill Hospital</t>
  </si>
  <si>
    <t>Downe Hospital</t>
  </si>
  <si>
    <t>Erne Hospital</t>
  </si>
  <si>
    <t>Holywell Hospital</t>
  </si>
  <si>
    <t>Knockbracken Healthcare Park</t>
  </si>
  <si>
    <t>Lagan Valley Hospital</t>
  </si>
  <si>
    <t>Lurgan Hospital</t>
  </si>
  <si>
    <t>Mater Infirmorum Hospital</t>
  </si>
  <si>
    <t>Mid-Ulster Hospital</t>
  </si>
  <si>
    <t>Moyle Hospital</t>
  </si>
  <si>
    <t>Musgrave Park Hospital</t>
  </si>
  <si>
    <t>Robinson Memorial Hospital</t>
  </si>
  <si>
    <t>South Tyrone Hospital</t>
  </si>
  <si>
    <t>St Lukes Hospital</t>
  </si>
  <si>
    <t>Tyrone County Hospital</t>
  </si>
  <si>
    <t>Ulster Hospital</t>
  </si>
  <si>
    <t>Whiteabbey Hospital</t>
  </si>
  <si>
    <t>Nursing Home</t>
  </si>
  <si>
    <t>All places</t>
  </si>
  <si>
    <t>Notes</t>
  </si>
  <si>
    <t xml:space="preserve">certificate is detailing in previous papers published by NISRA.  These can be found on </t>
  </si>
  <si>
    <t>the NISRA website at the following link:</t>
  </si>
  <si>
    <t>http://www.nisra.gov.uk/demography/default.asp29.htm</t>
  </si>
  <si>
    <t>Census Customer Services</t>
  </si>
  <si>
    <t>McAuley House</t>
  </si>
  <si>
    <t>2-14 Castle Street</t>
  </si>
  <si>
    <t>Belfast</t>
  </si>
  <si>
    <t>BT1 1SA</t>
  </si>
  <si>
    <t>Address:</t>
  </si>
  <si>
    <t>Phone:</t>
  </si>
  <si>
    <t>Fax:</t>
  </si>
  <si>
    <t>Email:</t>
  </si>
  <si>
    <t>census.nisra@dfpni.gov.uk</t>
  </si>
  <si>
    <t xml:space="preserve">If you have any queries about this publication please contact our Customer Services </t>
  </si>
  <si>
    <t>Section at:</t>
  </si>
  <si>
    <r>
      <t xml:space="preserve">Table 1: Number of deaths with </t>
    </r>
    <r>
      <rPr>
        <b/>
        <i/>
        <sz val="10"/>
        <rFont val="Arial"/>
        <family val="2"/>
      </rPr>
      <t>Clostridium difficile</t>
    </r>
    <r>
      <rPr>
        <b/>
        <sz val="10"/>
        <rFont val="Arial"/>
        <family val="2"/>
      </rPr>
      <t xml:space="preserve"> mentioned and recorded as the underlying cause on the death certificate by </t>
    </r>
  </si>
  <si>
    <t>Cause of Death</t>
  </si>
  <si>
    <r>
      <t>Clostridium difficile</t>
    </r>
    <r>
      <rPr>
        <sz val="10"/>
        <rFont val="Arial"/>
        <family val="2"/>
      </rPr>
      <t xml:space="preserve"> mentioned on the death certificate</t>
    </r>
  </si>
  <si>
    <r>
      <t>Clostridium difficile</t>
    </r>
    <r>
      <rPr>
        <sz val="10"/>
        <rFont val="Arial"/>
        <family val="2"/>
      </rPr>
      <t xml:space="preserve"> is the underlying cause of death</t>
    </r>
  </si>
  <si>
    <r>
      <t xml:space="preserve">Table 4: Number and percentage of deaths with </t>
    </r>
    <r>
      <rPr>
        <b/>
        <i/>
        <sz val="10"/>
        <rFont val="Arial"/>
        <family val="2"/>
      </rPr>
      <t>Clostridium difficile</t>
    </r>
    <r>
      <rPr>
        <b/>
        <sz val="10"/>
        <rFont val="Arial"/>
        <family val="2"/>
      </rPr>
      <t xml:space="preserve"> mentioned on the death certificate </t>
    </r>
  </si>
  <si>
    <r>
      <t>C. difficile</t>
    </r>
    <r>
      <rPr>
        <sz val="10"/>
        <rFont val="Arial"/>
        <family val="2"/>
      </rPr>
      <t xml:space="preserve"> related deaths</t>
    </r>
  </si>
  <si>
    <r>
      <t>C. difficile</t>
    </r>
    <r>
      <rPr>
        <sz val="10"/>
        <rFont val="Arial"/>
        <family val="2"/>
      </rPr>
      <t xml:space="preserve"> deaths as a percentage of all deaths </t>
    </r>
  </si>
  <si>
    <r>
      <t>The methodology for selecting deaths with c</t>
    </r>
    <r>
      <rPr>
        <i/>
        <sz val="10"/>
        <rFont val="Arial"/>
        <family val="2"/>
      </rPr>
      <t xml:space="preserve">lostridium difficile </t>
    </r>
    <r>
      <rPr>
        <sz val="10"/>
        <rFont val="Arial"/>
        <family val="2"/>
      </rPr>
      <t>mentioned on the death</t>
    </r>
  </si>
  <si>
    <t>Responsible Statistician:</t>
  </si>
  <si>
    <t>David Marshall</t>
  </si>
  <si>
    <t>Clostridium difficile mentioned</t>
  </si>
  <si>
    <t>Clostridium difficile underlying</t>
  </si>
  <si>
    <t>Clostridium difficile mentioned but not underlying</t>
  </si>
  <si>
    <t>028 9034 8160</t>
  </si>
  <si>
    <t>028 9034 8161</t>
  </si>
  <si>
    <r>
      <t>Table 2: Age-standardised mortality rates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for deaths with </t>
    </r>
    <r>
      <rPr>
        <b/>
        <i/>
        <sz val="10"/>
        <rFont val="Arial"/>
        <family val="2"/>
      </rPr>
      <t xml:space="preserve">Clostridium </t>
    </r>
  </si>
  <si>
    <r>
      <t>1</t>
    </r>
    <r>
      <rPr>
        <sz val="10"/>
        <rFont val="Arial"/>
        <family val="2"/>
      </rPr>
      <t xml:space="preserve">  Rates per 1,000,000 population and standardised to the European standard population</t>
    </r>
  </si>
  <si>
    <r>
      <t>Age-standardised mortality rate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for deaths with </t>
    </r>
    <r>
      <rPr>
        <i/>
        <sz val="10"/>
        <rFont val="Arial"/>
        <family val="2"/>
      </rPr>
      <t>Clostridium difficile</t>
    </r>
    <r>
      <rPr>
        <sz val="10"/>
        <rFont val="Arial"/>
        <family val="2"/>
      </rPr>
      <t xml:space="preserve"> mentioned</t>
    </r>
  </si>
  <si>
    <r>
      <t>Age Specific Mortality Rate</t>
    </r>
    <r>
      <rPr>
        <vertAlign val="superscript"/>
        <sz val="10"/>
        <rFont val="Arial"/>
        <family val="2"/>
      </rPr>
      <t>1</t>
    </r>
  </si>
  <si>
    <r>
      <t>Table 3: Number of deaths and age-specific mortality rates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for deaths with Clostridium difficile mentioned</t>
    </r>
  </si>
  <si>
    <r>
      <t>1</t>
    </r>
    <r>
      <rPr>
        <sz val="10"/>
        <rFont val="Arial"/>
        <family val="2"/>
      </rPr>
      <t xml:space="preserve">  Rates per 1,000,000 population</t>
    </r>
  </si>
  <si>
    <r>
      <t xml:space="preserve">All Other Hospitals </t>
    </r>
    <r>
      <rPr>
        <vertAlign val="superscript"/>
        <sz val="10"/>
        <color indexed="8"/>
        <rFont val="Arial"/>
        <family val="2"/>
      </rPr>
      <t>1</t>
    </r>
  </si>
  <si>
    <r>
      <t xml:space="preserve">All Other Places </t>
    </r>
    <r>
      <rPr>
        <vertAlign val="superscript"/>
        <sz val="10"/>
        <color indexed="8"/>
        <rFont val="Arial"/>
        <family val="2"/>
      </rPr>
      <t>2</t>
    </r>
  </si>
  <si>
    <r>
      <t>2</t>
    </r>
    <r>
      <rPr>
        <sz val="10"/>
        <color indexed="8"/>
        <rFont val="Arial"/>
        <family val="2"/>
      </rPr>
      <t xml:space="preserve">  All other places of death include those deaths which occurred at home and hospices</t>
    </r>
  </si>
  <si>
    <r>
      <t>1</t>
    </r>
    <r>
      <rPr>
        <sz val="10"/>
        <color indexed="8"/>
        <rFont val="Arial"/>
        <family val="2"/>
      </rPr>
      <t xml:space="preserve">  All other hospitals are hospitals in which deaths occurred but none relating to </t>
    </r>
    <r>
      <rPr>
        <i/>
        <sz val="10"/>
        <color indexed="8"/>
        <rFont val="Arial"/>
        <family val="2"/>
      </rPr>
      <t>Clostridium difficile</t>
    </r>
  </si>
  <si>
    <t>Waterside Hospital</t>
  </si>
  <si>
    <r>
      <t>2011</t>
    </r>
    <r>
      <rPr>
        <vertAlign val="superscript"/>
        <sz val="10"/>
        <rFont val="Arial"/>
        <family val="2"/>
      </rPr>
      <t>P</t>
    </r>
  </si>
  <si>
    <r>
      <t>Total     (2001-2011)</t>
    </r>
    <r>
      <rPr>
        <vertAlign val="superscript"/>
        <sz val="10"/>
        <rFont val="Arial"/>
        <family val="2"/>
      </rPr>
      <t>P</t>
    </r>
  </si>
  <si>
    <r>
      <t>registration year, 2001-2011</t>
    </r>
    <r>
      <rPr>
        <b/>
        <vertAlign val="superscript"/>
        <sz val="10"/>
        <rFont val="Arial"/>
        <family val="2"/>
      </rPr>
      <t>P</t>
    </r>
  </si>
  <si>
    <r>
      <t>P</t>
    </r>
    <r>
      <rPr>
        <sz val="10"/>
        <rFont val="Arial"/>
        <family val="2"/>
      </rPr>
      <t xml:space="preserve">  2011 statistics are provisional until the publication of the 2011 Annual Report of the Registrar General</t>
    </r>
  </si>
  <si>
    <r>
      <t>difficile</t>
    </r>
    <r>
      <rPr>
        <b/>
        <sz val="10"/>
        <rFont val="Arial"/>
        <family val="2"/>
      </rPr>
      <t xml:space="preserve"> mentioned on the death certificate by sex, 2001-2011</t>
    </r>
    <r>
      <rPr>
        <b/>
        <vertAlign val="superscript"/>
        <sz val="10"/>
        <rFont val="Arial"/>
        <family val="2"/>
      </rPr>
      <t>P</t>
    </r>
  </si>
  <si>
    <r>
      <t>on the death certificate by sex and age, 2011</t>
    </r>
    <r>
      <rPr>
        <b/>
        <vertAlign val="superscript"/>
        <sz val="10"/>
        <rFont val="Arial"/>
        <family val="2"/>
      </rPr>
      <t>P</t>
    </r>
  </si>
  <si>
    <r>
      <t xml:space="preserve">Deaths with </t>
    </r>
    <r>
      <rPr>
        <i/>
        <sz val="10"/>
        <rFont val="Arial"/>
        <family val="2"/>
      </rPr>
      <t>Clostridium difficile</t>
    </r>
    <r>
      <rPr>
        <sz val="10"/>
        <rFont val="Arial"/>
        <family val="2"/>
      </rPr>
      <t xml:space="preserve"> mentioned 2011</t>
    </r>
    <r>
      <rPr>
        <vertAlign val="superscript"/>
        <sz val="10"/>
        <rFont val="Arial"/>
        <family val="2"/>
      </rPr>
      <t>P</t>
    </r>
  </si>
  <si>
    <r>
      <t>by underlying cause of death (ICD), 2011</t>
    </r>
    <r>
      <rPr>
        <b/>
        <vertAlign val="superscript"/>
        <sz val="10"/>
        <rFont val="Arial"/>
        <family val="2"/>
      </rPr>
      <t>P</t>
    </r>
  </si>
  <si>
    <r>
      <t>Table 5: Number of deaths with Clostridium difficile mentioned on the death certificate by place of death, 2005-2011</t>
    </r>
    <r>
      <rPr>
        <b/>
        <vertAlign val="superscript"/>
        <sz val="10"/>
        <rFont val="Arial"/>
        <family val="2"/>
      </rPr>
      <t>P</t>
    </r>
  </si>
  <si>
    <r>
      <t>2005 to 2011</t>
    </r>
    <r>
      <rPr>
        <vertAlign val="superscript"/>
        <sz val="10"/>
        <rFont val="Arial"/>
        <family val="2"/>
      </rPr>
      <t>P</t>
    </r>
  </si>
  <si>
    <t>E00-E90</t>
  </si>
  <si>
    <t>Endocrine, Nutritional and Metabolic Diseases</t>
  </si>
  <si>
    <t>The United Kingdom Statistics Authority has designated these statistics as National Statistics,</t>
  </si>
  <si>
    <t>in accordance with the Statistics and Registration Service Act 2007 and signifying compliance</t>
  </si>
  <si>
    <t>with the Code of Practice for Official Statistics.</t>
  </si>
  <si>
    <t>Designation can be broadly interpreted to mean that the statistics:</t>
  </si>
  <si>
    <t xml:space="preserve"> - meet identified user needs;</t>
  </si>
  <si>
    <t xml:space="preserve"> - are well explained and readily accessible;</t>
  </si>
  <si>
    <t xml:space="preserve"> - are produced according to sound methods, and</t>
  </si>
  <si>
    <t xml:space="preserve"> - are managed impartially and objectively in the public interest.</t>
  </si>
  <si>
    <t xml:space="preserve">Once statistics have been designated as National Statistics it is a statutory requirement that </t>
  </si>
  <si>
    <t>the Code of Practice shall continue to be observed.</t>
  </si>
  <si>
    <t>Release Date: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</si>
</sst>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0.0%"/>
    <numFmt numFmtId="170" formatCode="#,##0.0"/>
    <numFmt numFmtId="171" formatCode="_(* #,##0.00_);_(* \(#,##0.00\);_(* &quot;-&quot;??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&quot;$&quot;* #,##0_);_(&quot;$&quot;* \(#,##0\);_(&quot;$&quot;* &quot;-&quot;_);_(@_)"/>
    <numFmt numFmtId="175" formatCode="###0"/>
    <numFmt numFmtId="176" formatCode="####.0"/>
  </numFmts>
  <fonts count="19">
    <font>
      <sz val="10"/>
      <name val="Arial"/>
      <family val="0"/>
    </font>
    <font>
      <sz val="8"/>
      <name val="Arial"/>
      <family val="0"/>
    </font>
    <font>
      <vertAlign val="superscript"/>
      <sz val="10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u val="single"/>
      <sz val="10"/>
      <color indexed="12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10"/>
      <color indexed="9"/>
      <name val="Arial"/>
      <family val="2"/>
    </font>
    <font>
      <b/>
      <vertAlign val="superscript"/>
      <sz val="12"/>
      <name val="Arial"/>
      <family val="2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vertAlign val="superscript"/>
      <sz val="10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  <font>
      <b/>
      <sz val="10"/>
      <name val="Times New Roman"/>
      <family val="1"/>
    </font>
    <font>
      <b/>
      <sz val="10"/>
      <color indexed="8"/>
      <name val="Arial Bold"/>
      <family val="0"/>
    </font>
  </fonts>
  <fills count="2">
    <fill>
      <patternFill/>
    </fill>
    <fill>
      <patternFill patternType="gray125"/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3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12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1" fontId="0" fillId="0" borderId="3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12" fillId="0" borderId="0" xfId="0" applyFont="1" applyAlignment="1">
      <alignment wrapText="1"/>
    </xf>
    <xf numFmtId="0" fontId="0" fillId="0" borderId="0" xfId="0" applyFont="1" applyAlignment="1">
      <alignment wrapText="1"/>
    </xf>
    <xf numFmtId="1" fontId="12" fillId="0" borderId="4" xfId="0" applyNumberFormat="1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9" fontId="15" fillId="0" borderId="7" xfId="0" applyNumberFormat="1" applyFont="1" applyBorder="1" applyAlignment="1">
      <alignment horizontal="center"/>
    </xf>
    <xf numFmtId="9" fontId="15" fillId="0" borderId="8" xfId="0" applyNumberFormat="1" applyFont="1" applyBorder="1" applyAlignment="1">
      <alignment horizontal="center"/>
    </xf>
    <xf numFmtId="9" fontId="13" fillId="0" borderId="9" xfId="0" applyNumberFormat="1" applyFont="1" applyBorder="1" applyAlignment="1">
      <alignment horizontal="center"/>
    </xf>
    <xf numFmtId="0" fontId="0" fillId="0" borderId="10" xfId="0" applyFont="1" applyBorder="1" applyAlignment="1">
      <alignment wrapText="1"/>
    </xf>
    <xf numFmtId="0" fontId="15" fillId="0" borderId="11" xfId="0" applyFont="1" applyBorder="1" applyAlignment="1">
      <alignment wrapText="1"/>
    </xf>
    <xf numFmtId="0" fontId="15" fillId="0" borderId="12" xfId="0" applyFont="1" applyBorder="1" applyAlignment="1">
      <alignment wrapText="1"/>
    </xf>
    <xf numFmtId="0" fontId="16" fillId="0" borderId="12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12" fillId="0" borderId="0" xfId="0" applyFont="1" applyAlignment="1">
      <alignment/>
    </xf>
    <xf numFmtId="168" fontId="15" fillId="0" borderId="0" xfId="0" applyNumberFormat="1" applyFont="1" applyBorder="1" applyAlignment="1">
      <alignment horizontal="center"/>
    </xf>
    <xf numFmtId="168" fontId="15" fillId="0" borderId="16" xfId="0" applyNumberFormat="1" applyFont="1" applyBorder="1" applyAlignment="1">
      <alignment horizontal="center"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2" xfId="0" applyFont="1" applyBorder="1" applyAlignment="1">
      <alignment horizontal="left"/>
    </xf>
    <xf numFmtId="168" fontId="13" fillId="0" borderId="4" xfId="0" applyNumberFormat="1" applyFont="1" applyBorder="1" applyAlignment="1">
      <alignment horizontal="center"/>
    </xf>
    <xf numFmtId="0" fontId="0" fillId="0" borderId="13" xfId="0" applyFont="1" applyBorder="1" applyAlignment="1">
      <alignment horizontal="left"/>
    </xf>
    <xf numFmtId="168" fontId="15" fillId="0" borderId="7" xfId="0" applyNumberFormat="1" applyFont="1" applyBorder="1" applyAlignment="1">
      <alignment horizontal="center"/>
    </xf>
    <xf numFmtId="168" fontId="15" fillId="0" borderId="19" xfId="0" applyNumberFormat="1" applyFont="1" applyBorder="1" applyAlignment="1">
      <alignment horizontal="center"/>
    </xf>
    <xf numFmtId="168" fontId="13" fillId="0" borderId="9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3" fontId="0" fillId="0" borderId="16" xfId="0" applyNumberFormat="1" applyFont="1" applyBorder="1" applyAlignment="1">
      <alignment horizontal="center"/>
    </xf>
    <xf numFmtId="3" fontId="12" fillId="0" borderId="6" xfId="0" applyNumberFormat="1" applyFont="1" applyBorder="1" applyAlignment="1">
      <alignment horizontal="center"/>
    </xf>
    <xf numFmtId="170" fontId="15" fillId="0" borderId="0" xfId="0" applyNumberFormat="1" applyFont="1" applyBorder="1" applyAlignment="1">
      <alignment horizontal="center"/>
    </xf>
    <xf numFmtId="170" fontId="15" fillId="0" borderId="16" xfId="0" applyNumberFormat="1" applyFont="1" applyBorder="1" applyAlignment="1">
      <alignment horizontal="center"/>
    </xf>
    <xf numFmtId="3" fontId="12" fillId="0" borderId="3" xfId="0" applyNumberFormat="1" applyFont="1" applyBorder="1" applyAlignment="1">
      <alignment horizontal="center"/>
    </xf>
    <xf numFmtId="170" fontId="13" fillId="0" borderId="4" xfId="0" applyNumberFormat="1" applyFont="1" applyBorder="1" applyAlignment="1">
      <alignment horizontal="center"/>
    </xf>
    <xf numFmtId="3" fontId="12" fillId="0" borderId="20" xfId="0" applyNumberFormat="1" applyFont="1" applyBorder="1" applyAlignment="1">
      <alignment horizontal="center"/>
    </xf>
    <xf numFmtId="3" fontId="12" fillId="0" borderId="21" xfId="0" applyNumberFormat="1" applyFont="1" applyBorder="1" applyAlignment="1">
      <alignment horizontal="center"/>
    </xf>
    <xf numFmtId="3" fontId="12" fillId="0" borderId="22" xfId="0" applyNumberFormat="1" applyFont="1" applyBorder="1" applyAlignment="1">
      <alignment horizontal="center"/>
    </xf>
    <xf numFmtId="170" fontId="13" fillId="0" borderId="20" xfId="0" applyNumberFormat="1" applyFont="1" applyBorder="1" applyAlignment="1">
      <alignment horizontal="center"/>
    </xf>
    <xf numFmtId="170" fontId="13" fillId="0" borderId="21" xfId="0" applyNumberFormat="1" applyFont="1" applyBorder="1" applyAlignment="1">
      <alignment horizontal="center"/>
    </xf>
    <xf numFmtId="170" fontId="13" fillId="0" borderId="23" xfId="0" applyNumberFormat="1" applyFont="1" applyBorder="1" applyAlignment="1">
      <alignment horizontal="center"/>
    </xf>
    <xf numFmtId="0" fontId="0" fillId="0" borderId="12" xfId="0" applyFont="1" applyBorder="1" applyAlignment="1">
      <alignment wrapText="1"/>
    </xf>
    <xf numFmtId="0" fontId="0" fillId="0" borderId="18" xfId="0" applyFont="1" applyBorder="1" applyAlignment="1">
      <alignment horizontal="center" wrapText="1"/>
    </xf>
    <xf numFmtId="0" fontId="0" fillId="0" borderId="24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6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3" fillId="0" borderId="0" xfId="0" applyFont="1" applyBorder="1" applyAlignment="1">
      <alignment horizontal="center" wrapText="1"/>
    </xf>
    <xf numFmtId="3" fontId="0" fillId="0" borderId="0" xfId="0" applyNumberFormat="1" applyFont="1" applyBorder="1" applyAlignment="1">
      <alignment horizontal="center" wrapText="1"/>
    </xf>
    <xf numFmtId="169" fontId="15" fillId="0" borderId="4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vertical="top" wrapText="1"/>
    </xf>
    <xf numFmtId="0" fontId="12" fillId="0" borderId="7" xfId="0" applyFont="1" applyBorder="1" applyAlignment="1">
      <alignment horizontal="center" wrapText="1"/>
    </xf>
    <xf numFmtId="3" fontId="12" fillId="0" borderId="7" xfId="0" applyNumberFormat="1" applyFont="1" applyBorder="1" applyAlignment="1">
      <alignment horizontal="center" wrapText="1"/>
    </xf>
    <xf numFmtId="169" fontId="13" fillId="0" borderId="9" xfId="0" applyNumberFormat="1" applyFont="1" applyBorder="1" applyAlignment="1">
      <alignment horizontal="center"/>
    </xf>
    <xf numFmtId="0" fontId="18" fillId="0" borderId="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wrapText="1"/>
    </xf>
    <xf numFmtId="0" fontId="15" fillId="0" borderId="18" xfId="0" applyFont="1" applyBorder="1" applyAlignment="1">
      <alignment horizontal="center" wrapText="1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6" fillId="0" borderId="0" xfId="20" applyFont="1" applyAlignment="1">
      <alignment/>
    </xf>
    <xf numFmtId="9" fontId="15" fillId="0" borderId="26" xfId="0" applyNumberFormat="1" applyFont="1" applyBorder="1" applyAlignment="1">
      <alignment horizontal="center"/>
    </xf>
    <xf numFmtId="9" fontId="15" fillId="0" borderId="27" xfId="0" applyNumberFormat="1" applyFont="1" applyBorder="1" applyAlignment="1">
      <alignment horizontal="center"/>
    </xf>
    <xf numFmtId="9" fontId="15" fillId="0" borderId="28" xfId="0" applyNumberFormat="1" applyFont="1" applyBorder="1" applyAlignment="1">
      <alignment horizontal="center"/>
    </xf>
    <xf numFmtId="0" fontId="17" fillId="0" borderId="19" xfId="0" applyFont="1" applyBorder="1" applyAlignment="1">
      <alignment horizontal="center" wrapText="1"/>
    </xf>
    <xf numFmtId="1" fontId="9" fillId="0" borderId="0" xfId="0" applyNumberFormat="1" applyFont="1" applyAlignment="1">
      <alignment horizontal="center"/>
    </xf>
    <xf numFmtId="0" fontId="15" fillId="0" borderId="2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13" fillId="0" borderId="0" xfId="0" applyFont="1" applyAlignment="1">
      <alignment/>
    </xf>
    <xf numFmtId="0" fontId="12" fillId="0" borderId="26" xfId="0" applyFont="1" applyBorder="1" applyAlignment="1">
      <alignment horizontal="center"/>
    </xf>
    <xf numFmtId="0" fontId="12" fillId="0" borderId="27" xfId="0" applyFont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Alignment="1">
      <alignment/>
    </xf>
    <xf numFmtId="0" fontId="9" fillId="0" borderId="0" xfId="0" applyFont="1" applyFill="1" applyBorder="1" applyAlignment="1">
      <alignment wrapText="1"/>
    </xf>
    <xf numFmtId="1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wrapText="1"/>
    </xf>
    <xf numFmtId="0" fontId="9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12" fillId="0" borderId="7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2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center" vertical="top" wrapText="1"/>
    </xf>
    <xf numFmtId="0" fontId="12" fillId="0" borderId="8" xfId="0" applyFont="1" applyFill="1" applyBorder="1" applyAlignment="1">
      <alignment horizontal="center" wrapText="1"/>
    </xf>
    <xf numFmtId="0" fontId="0" fillId="0" borderId="17" xfId="0" applyFont="1" applyFill="1" applyBorder="1" applyAlignment="1">
      <alignment horizontal="center" wrapText="1"/>
    </xf>
    <xf numFmtId="3" fontId="0" fillId="0" borderId="0" xfId="0" applyNumberFormat="1" applyFont="1" applyFill="1" applyBorder="1" applyAlignment="1">
      <alignment horizontal="center"/>
    </xf>
    <xf numFmtId="3" fontId="12" fillId="0" borderId="7" xfId="0" applyNumberFormat="1" applyFont="1" applyFill="1" applyBorder="1" applyAlignment="1">
      <alignment horizontal="center"/>
    </xf>
    <xf numFmtId="0" fontId="0" fillId="0" borderId="0" xfId="0" applyFont="1" applyAlignment="1" quotePrefix="1">
      <alignment/>
    </xf>
    <xf numFmtId="14" fontId="0" fillId="0" borderId="0" xfId="0" applyNumberFormat="1" applyFont="1" applyAlignment="1">
      <alignment horizontal="left"/>
    </xf>
    <xf numFmtId="9" fontId="13" fillId="0" borderId="30" xfId="0" applyNumberFormat="1" applyFont="1" applyBorder="1" applyAlignment="1">
      <alignment horizontal="center"/>
    </xf>
    <xf numFmtId="0" fontId="0" fillId="0" borderId="31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32" xfId="0" applyFont="1" applyBorder="1" applyAlignment="1">
      <alignment horizontal="center" wrapText="1"/>
    </xf>
    <xf numFmtId="0" fontId="0" fillId="0" borderId="28" xfId="0" applyFont="1" applyBorder="1" applyAlignment="1">
      <alignment horizontal="center" wrapText="1"/>
    </xf>
    <xf numFmtId="0" fontId="0" fillId="0" borderId="33" xfId="0" applyFont="1" applyBorder="1" applyAlignment="1">
      <alignment horizontal="center" wrapText="1"/>
    </xf>
    <xf numFmtId="0" fontId="0" fillId="0" borderId="34" xfId="0" applyFont="1" applyBorder="1" applyAlignment="1">
      <alignment horizontal="center" wrapText="1"/>
    </xf>
    <xf numFmtId="0" fontId="0" fillId="0" borderId="31" xfId="0" applyFont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0" fillId="0" borderId="35" xfId="0" applyFont="1" applyBorder="1" applyAlignment="1">
      <alignment horizontal="center" wrapText="1"/>
    </xf>
    <xf numFmtId="0" fontId="0" fillId="0" borderId="12" xfId="0" applyFont="1" applyBorder="1" applyAlignment="1">
      <alignment wrapText="1"/>
    </xf>
    <xf numFmtId="0" fontId="0" fillId="0" borderId="24" xfId="0" applyFont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0" fillId="0" borderId="2" xfId="0" applyFont="1" applyBorder="1" applyAlignment="1">
      <alignment horizontal="center" wrapText="1"/>
    </xf>
    <xf numFmtId="0" fontId="0" fillId="0" borderId="29" xfId="0" applyFont="1" applyBorder="1" applyAlignment="1">
      <alignment horizontal="center" wrapText="1"/>
    </xf>
    <xf numFmtId="0" fontId="0" fillId="0" borderId="18" xfId="0" applyFont="1" applyBorder="1" applyAlignment="1">
      <alignment horizontal="center" wrapText="1"/>
    </xf>
    <xf numFmtId="0" fontId="0" fillId="0" borderId="36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31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33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37" xfId="0" applyFont="1" applyBorder="1" applyAlignment="1">
      <alignment horizontal="center" wrapText="1"/>
    </xf>
    <xf numFmtId="0" fontId="0" fillId="0" borderId="34" xfId="0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Figure 1: Number of deaths with Clostridium difficile mentioned and recorded as the underlying cause on the death certificate by registration year, 2001-2011</a:t>
            </a:r>
            <a:r>
              <a:rPr lang="en-US" cap="none" sz="1200" b="1" i="0" u="none" baseline="30000">
                <a:latin typeface="Arial"/>
                <a:ea typeface="Arial"/>
                <a:cs typeface="Arial"/>
              </a:rPr>
              <a:t>P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425"/>
          <c:y val="0.13675"/>
          <c:w val="0.94625"/>
          <c:h val="0.80725"/>
        </c:manualLayout>
      </c:layout>
      <c:barChart>
        <c:barDir val="col"/>
        <c:grouping val="stacked"/>
        <c:varyColors val="0"/>
        <c:ser>
          <c:idx val="0"/>
          <c:order val="0"/>
          <c:tx>
            <c:v>Clostridium difficile underlying</c:v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'Table 1'!$B$78:$L$78</c:f>
              <c:strCach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2011P</c:v>
                </c:pt>
              </c:strCache>
            </c:strRef>
          </c:cat>
          <c:val>
            <c:numRef>
              <c:f>'Table 1'!$B$80:$L$80</c:f>
              <c:numCache>
                <c:ptCount val="11"/>
                <c:pt idx="0">
                  <c:v>8</c:v>
                </c:pt>
                <c:pt idx="1">
                  <c:v>12</c:v>
                </c:pt>
                <c:pt idx="2">
                  <c:v>17</c:v>
                </c:pt>
                <c:pt idx="3">
                  <c:v>20</c:v>
                </c:pt>
                <c:pt idx="4">
                  <c:v>18</c:v>
                </c:pt>
                <c:pt idx="5">
                  <c:v>41</c:v>
                </c:pt>
                <c:pt idx="6">
                  <c:v>34</c:v>
                </c:pt>
                <c:pt idx="7">
                  <c:v>64</c:v>
                </c:pt>
                <c:pt idx="8">
                  <c:v>39</c:v>
                </c:pt>
                <c:pt idx="9">
                  <c:v>30</c:v>
                </c:pt>
                <c:pt idx="10">
                  <c:v>31</c:v>
                </c:pt>
              </c:numCache>
            </c:numRef>
          </c:val>
        </c:ser>
        <c:ser>
          <c:idx val="1"/>
          <c:order val="1"/>
          <c:tx>
            <c:v>Clostridium difficile mentioned but not underlying</c:v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'Table 1'!$B$78:$L$78</c:f>
              <c:strCach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2011P</c:v>
                </c:pt>
              </c:strCache>
            </c:strRef>
          </c:cat>
          <c:val>
            <c:numRef>
              <c:f>'Table 1'!$B$82:$L$82</c:f>
              <c:numCache>
                <c:ptCount val="11"/>
                <c:pt idx="0">
                  <c:v>7</c:v>
                </c:pt>
                <c:pt idx="1">
                  <c:v>14</c:v>
                </c:pt>
                <c:pt idx="2">
                  <c:v>17</c:v>
                </c:pt>
                <c:pt idx="3">
                  <c:v>24</c:v>
                </c:pt>
                <c:pt idx="4">
                  <c:v>17</c:v>
                </c:pt>
                <c:pt idx="5">
                  <c:v>22</c:v>
                </c:pt>
                <c:pt idx="6">
                  <c:v>43</c:v>
                </c:pt>
                <c:pt idx="7">
                  <c:v>127</c:v>
                </c:pt>
                <c:pt idx="8">
                  <c:v>85</c:v>
                </c:pt>
                <c:pt idx="9">
                  <c:v>61</c:v>
                </c:pt>
                <c:pt idx="10">
                  <c:v>50</c:v>
                </c:pt>
              </c:numCache>
            </c:numRef>
          </c:val>
        </c:ser>
        <c:overlap val="100"/>
        <c:axId val="19067509"/>
        <c:axId val="37389854"/>
      </c:barChart>
      <c:catAx>
        <c:axId val="190675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Registration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7389854"/>
        <c:crosses val="autoZero"/>
        <c:auto val="1"/>
        <c:lblOffset val="100"/>
        <c:noMultiLvlLbl val="0"/>
      </c:catAx>
      <c:valAx>
        <c:axId val="37389854"/>
        <c:scaling>
          <c:orientation val="minMax"/>
          <c:max val="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Deaths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906750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9625"/>
          <c:y val="0.30125"/>
          <c:w val="0.4915"/>
          <c:h val="0.147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6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nisra.gov.uk/demography/default.asp29.htm" TargetMode="External" /><Relationship Id="rId2" Type="http://schemas.openxmlformats.org/officeDocument/2006/relationships/hyperlink" Target="mailto:census.nisra@dfpni.gov.uk" TargetMode="External" /><Relationship Id="rId3" Type="http://schemas.openxmlformats.org/officeDocument/2006/relationships/oleObject" Target="../embeddings/oleObject_6_0.bin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1"/>
  <sheetViews>
    <sheetView tabSelected="1" workbookViewId="0" topLeftCell="A1">
      <selection activeCell="A3" sqref="A3"/>
    </sheetView>
  </sheetViews>
  <sheetFormatPr defaultColWidth="9.140625" defaultRowHeight="12.75"/>
  <cols>
    <col min="1" max="1" width="27.28125" style="1" customWidth="1"/>
    <col min="2" max="12" width="8.421875" style="5" customWidth="1"/>
    <col min="13" max="13" width="11.57421875" style="5" customWidth="1"/>
    <col min="14" max="16384" width="9.140625" style="1" customWidth="1"/>
  </cols>
  <sheetData>
    <row r="1" spans="1:13" ht="12.75">
      <c r="A1" s="31" t="s">
        <v>79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1:13" ht="12.75" customHeight="1">
      <c r="A2" s="13" t="s">
        <v>107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ht="13.5" thickBot="1">
      <c r="B3" s="4"/>
    </row>
    <row r="4" spans="1:13" ht="12.75">
      <c r="A4" s="110" t="s">
        <v>80</v>
      </c>
      <c r="B4" s="114" t="s">
        <v>0</v>
      </c>
      <c r="C4" s="114"/>
      <c r="D4" s="114"/>
      <c r="E4" s="114"/>
      <c r="F4" s="114"/>
      <c r="G4" s="114"/>
      <c r="H4" s="114"/>
      <c r="I4" s="114"/>
      <c r="J4" s="114"/>
      <c r="K4" s="114"/>
      <c r="L4" s="115"/>
      <c r="M4" s="112" t="s">
        <v>106</v>
      </c>
    </row>
    <row r="5" spans="1:13" ht="14.25">
      <c r="A5" s="111"/>
      <c r="B5" s="26">
        <v>2001</v>
      </c>
      <c r="C5" s="26">
        <v>2002</v>
      </c>
      <c r="D5" s="26">
        <v>2003</v>
      </c>
      <c r="E5" s="26">
        <v>2004</v>
      </c>
      <c r="F5" s="26">
        <v>2005</v>
      </c>
      <c r="G5" s="26">
        <v>2006</v>
      </c>
      <c r="H5" s="26">
        <v>2007</v>
      </c>
      <c r="I5" s="26">
        <v>2008</v>
      </c>
      <c r="J5" s="27">
        <v>2009</v>
      </c>
      <c r="K5" s="33">
        <v>2010</v>
      </c>
      <c r="L5" s="7" t="s">
        <v>105</v>
      </c>
      <c r="M5" s="113"/>
    </row>
    <row r="6" spans="1:13" ht="25.5">
      <c r="A6" s="22" t="s">
        <v>81</v>
      </c>
      <c r="B6" s="16">
        <v>15</v>
      </c>
      <c r="C6" s="16">
        <v>26</v>
      </c>
      <c r="D6" s="16">
        <v>34</v>
      </c>
      <c r="E6" s="16">
        <v>44</v>
      </c>
      <c r="F6" s="16">
        <v>35</v>
      </c>
      <c r="G6" s="16">
        <v>63</v>
      </c>
      <c r="H6" s="16">
        <v>77</v>
      </c>
      <c r="I6" s="16">
        <v>191</v>
      </c>
      <c r="J6" s="16">
        <v>124</v>
      </c>
      <c r="K6" s="16">
        <v>91</v>
      </c>
      <c r="L6" s="17">
        <v>81</v>
      </c>
      <c r="M6" s="85">
        <v>781</v>
      </c>
    </row>
    <row r="7" spans="1:13" ht="12.75">
      <c r="A7" s="23"/>
      <c r="B7" s="8"/>
      <c r="C7" s="8"/>
      <c r="D7" s="8"/>
      <c r="E7" s="8"/>
      <c r="F7" s="8"/>
      <c r="G7" s="8"/>
      <c r="H7" s="8"/>
      <c r="I7" s="8"/>
      <c r="J7" s="8"/>
      <c r="K7" s="8"/>
      <c r="L7" s="9"/>
      <c r="M7" s="86"/>
    </row>
    <row r="8" spans="1:13" ht="12.75">
      <c r="A8" s="24" t="s">
        <v>1</v>
      </c>
      <c r="B8" s="8"/>
      <c r="C8" s="8"/>
      <c r="D8" s="8"/>
      <c r="E8" s="8"/>
      <c r="F8" s="8"/>
      <c r="G8" s="8"/>
      <c r="H8" s="8"/>
      <c r="I8" s="8"/>
      <c r="J8" s="8"/>
      <c r="K8" s="8"/>
      <c r="L8" s="9"/>
      <c r="M8" s="86"/>
    </row>
    <row r="9" spans="1:13" ht="25.5">
      <c r="A9" s="23" t="s">
        <v>82</v>
      </c>
      <c r="B9" s="10">
        <v>8</v>
      </c>
      <c r="C9" s="10">
        <v>12</v>
      </c>
      <c r="D9" s="10">
        <v>17</v>
      </c>
      <c r="E9" s="10">
        <v>20</v>
      </c>
      <c r="F9" s="10">
        <v>18</v>
      </c>
      <c r="G9" s="10">
        <v>41</v>
      </c>
      <c r="H9" s="10">
        <v>34</v>
      </c>
      <c r="I9" s="10">
        <v>64</v>
      </c>
      <c r="J9" s="10">
        <v>39</v>
      </c>
      <c r="K9" s="10">
        <v>30</v>
      </c>
      <c r="L9" s="11">
        <v>31</v>
      </c>
      <c r="M9" s="15">
        <v>314</v>
      </c>
    </row>
    <row r="10" spans="1:13" ht="12.75">
      <c r="A10" s="23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5"/>
    </row>
    <row r="11" spans="1:13" ht="26.25" thickBot="1">
      <c r="A11" s="25" t="s">
        <v>35</v>
      </c>
      <c r="B11" s="18">
        <v>0.5333333333333333</v>
      </c>
      <c r="C11" s="18">
        <v>0.46153846153846156</v>
      </c>
      <c r="D11" s="18">
        <v>0.5</v>
      </c>
      <c r="E11" s="18">
        <v>0.45454545454545453</v>
      </c>
      <c r="F11" s="18">
        <v>0.5142857142857142</v>
      </c>
      <c r="G11" s="18">
        <v>0.6507936507936508</v>
      </c>
      <c r="H11" s="18">
        <v>0.44155844155844154</v>
      </c>
      <c r="I11" s="18">
        <v>0.33507853403141363</v>
      </c>
      <c r="J11" s="18">
        <v>0.31451612903225806</v>
      </c>
      <c r="K11" s="18">
        <v>0.32967032967032966</v>
      </c>
      <c r="L11" s="19">
        <v>0.38271604938271603</v>
      </c>
      <c r="M11" s="20">
        <v>0.4020486555697823</v>
      </c>
    </row>
    <row r="13" ht="14.25">
      <c r="A13" s="2" t="s">
        <v>108</v>
      </c>
    </row>
    <row r="15" spans="2:13" s="12" customFormat="1" ht="12.75">
      <c r="B15" s="81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</row>
    <row r="68" spans="1:21" ht="12.75">
      <c r="A68" s="87"/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7"/>
      <c r="O68" s="87"/>
      <c r="P68" s="87"/>
      <c r="Q68" s="87"/>
      <c r="R68" s="87"/>
      <c r="S68" s="87"/>
      <c r="T68" s="87"/>
      <c r="U68" s="87"/>
    </row>
    <row r="69" spans="1:21" ht="12.75">
      <c r="A69" s="87"/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7"/>
      <c r="O69" s="87"/>
      <c r="P69" s="87"/>
      <c r="Q69" s="87"/>
      <c r="R69" s="87"/>
      <c r="S69" s="87"/>
      <c r="T69" s="87"/>
      <c r="U69" s="87"/>
    </row>
    <row r="70" spans="1:21" ht="12.75">
      <c r="A70" s="87"/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7"/>
      <c r="O70" s="87"/>
      <c r="P70" s="87"/>
      <c r="Q70" s="87"/>
      <c r="R70" s="87"/>
      <c r="S70" s="87"/>
      <c r="T70" s="87"/>
      <c r="U70" s="87"/>
    </row>
    <row r="71" spans="1:21" ht="12.75">
      <c r="A71" s="87"/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7"/>
      <c r="O71" s="87"/>
      <c r="P71" s="87"/>
      <c r="Q71" s="87"/>
      <c r="R71" s="87"/>
      <c r="S71" s="87"/>
      <c r="T71" s="87"/>
      <c r="U71" s="87"/>
    </row>
    <row r="72" spans="1:21" ht="12.75">
      <c r="A72" s="87"/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7"/>
      <c r="O72" s="87"/>
      <c r="P72" s="87"/>
      <c r="Q72" s="87"/>
      <c r="R72" s="87"/>
      <c r="S72" s="87"/>
      <c r="T72" s="87"/>
      <c r="U72" s="87"/>
    </row>
    <row r="73" spans="1:21" ht="12.75">
      <c r="A73" s="87"/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7"/>
      <c r="O73" s="87"/>
      <c r="P73" s="87"/>
      <c r="Q73" s="87"/>
      <c r="R73" s="87"/>
      <c r="S73" s="87"/>
      <c r="T73" s="87"/>
      <c r="U73" s="87"/>
    </row>
    <row r="74" spans="1:21" ht="12.75">
      <c r="A74" s="87"/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7"/>
      <c r="N74" s="87"/>
      <c r="O74" s="87"/>
      <c r="P74" s="87"/>
      <c r="Q74" s="87"/>
      <c r="R74" s="87"/>
      <c r="S74" s="87"/>
      <c r="T74" s="87"/>
      <c r="U74" s="87"/>
    </row>
    <row r="75" spans="1:21" ht="12.75">
      <c r="A75" s="87"/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7"/>
      <c r="N75" s="87"/>
      <c r="O75" s="87"/>
      <c r="P75" s="87"/>
      <c r="Q75" s="87"/>
      <c r="R75" s="87"/>
      <c r="S75" s="87"/>
      <c r="T75" s="87"/>
      <c r="U75" s="87"/>
    </row>
    <row r="76" spans="1:21" ht="12.75">
      <c r="A76" s="87"/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7"/>
      <c r="N76" s="87"/>
      <c r="O76" s="87"/>
      <c r="P76" s="87"/>
      <c r="Q76" s="87"/>
      <c r="R76" s="87"/>
      <c r="S76" s="87"/>
      <c r="T76" s="87"/>
      <c r="U76" s="87"/>
    </row>
    <row r="77" spans="1:21" ht="12.75">
      <c r="A77" s="87"/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7"/>
      <c r="N77" s="87"/>
      <c r="O77" s="87"/>
      <c r="P77" s="87"/>
      <c r="Q77" s="87"/>
      <c r="R77" s="87"/>
      <c r="S77" s="87"/>
      <c r="T77" s="87"/>
      <c r="U77" s="87"/>
    </row>
    <row r="78" spans="1:21" ht="12.75">
      <c r="A78" s="89" t="s">
        <v>0</v>
      </c>
      <c r="B78" s="90">
        <f>B5</f>
        <v>2001</v>
      </c>
      <c r="C78" s="90">
        <f aca="true" t="shared" si="0" ref="C78:L78">C5</f>
        <v>2002</v>
      </c>
      <c r="D78" s="90">
        <f t="shared" si="0"/>
        <v>2003</v>
      </c>
      <c r="E78" s="90">
        <f t="shared" si="0"/>
        <v>2004</v>
      </c>
      <c r="F78" s="90">
        <f t="shared" si="0"/>
        <v>2005</v>
      </c>
      <c r="G78" s="90">
        <f t="shared" si="0"/>
        <v>2006</v>
      </c>
      <c r="H78" s="90">
        <f t="shared" si="0"/>
        <v>2007</v>
      </c>
      <c r="I78" s="90">
        <f t="shared" si="0"/>
        <v>2008</v>
      </c>
      <c r="J78" s="90">
        <f t="shared" si="0"/>
        <v>2009</v>
      </c>
      <c r="K78" s="90">
        <f t="shared" si="0"/>
        <v>2010</v>
      </c>
      <c r="L78" s="90" t="str">
        <f t="shared" si="0"/>
        <v>2011P</v>
      </c>
      <c r="M78" s="91"/>
      <c r="N78" s="87"/>
      <c r="O78" s="87"/>
      <c r="P78" s="87"/>
      <c r="Q78" s="87"/>
      <c r="R78" s="87"/>
      <c r="S78" s="87"/>
      <c r="T78" s="87"/>
      <c r="U78" s="87"/>
    </row>
    <row r="79" spans="1:21" ht="12.75">
      <c r="A79" s="92" t="s">
        <v>89</v>
      </c>
      <c r="B79" s="90">
        <f>B6</f>
        <v>15</v>
      </c>
      <c r="C79" s="90">
        <f aca="true" t="shared" si="1" ref="C79:I79">C6</f>
        <v>26</v>
      </c>
      <c r="D79" s="90">
        <f t="shared" si="1"/>
        <v>34</v>
      </c>
      <c r="E79" s="90">
        <f t="shared" si="1"/>
        <v>44</v>
      </c>
      <c r="F79" s="90">
        <f t="shared" si="1"/>
        <v>35</v>
      </c>
      <c r="G79" s="90">
        <f t="shared" si="1"/>
        <v>63</v>
      </c>
      <c r="H79" s="90">
        <f t="shared" si="1"/>
        <v>77</v>
      </c>
      <c r="I79" s="90">
        <f t="shared" si="1"/>
        <v>191</v>
      </c>
      <c r="J79" s="90">
        <f>J6</f>
        <v>124</v>
      </c>
      <c r="K79" s="90">
        <f>K6</f>
        <v>91</v>
      </c>
      <c r="L79" s="90">
        <f>L6</f>
        <v>81</v>
      </c>
      <c r="M79" s="91"/>
      <c r="N79" s="87"/>
      <c r="O79" s="87"/>
      <c r="P79" s="87"/>
      <c r="Q79" s="87"/>
      <c r="R79" s="87"/>
      <c r="S79" s="87"/>
      <c r="T79" s="87"/>
      <c r="U79" s="87"/>
    </row>
    <row r="80" spans="1:21" ht="12.75">
      <c r="A80" s="92" t="s">
        <v>90</v>
      </c>
      <c r="B80" s="93">
        <f>B9</f>
        <v>8</v>
      </c>
      <c r="C80" s="93">
        <f aca="true" t="shared" si="2" ref="C80:I80">C9</f>
        <v>12</v>
      </c>
      <c r="D80" s="93">
        <f t="shared" si="2"/>
        <v>17</v>
      </c>
      <c r="E80" s="93">
        <f t="shared" si="2"/>
        <v>20</v>
      </c>
      <c r="F80" s="93">
        <f t="shared" si="2"/>
        <v>18</v>
      </c>
      <c r="G80" s="93">
        <f t="shared" si="2"/>
        <v>41</v>
      </c>
      <c r="H80" s="93">
        <f t="shared" si="2"/>
        <v>34</v>
      </c>
      <c r="I80" s="93">
        <f t="shared" si="2"/>
        <v>64</v>
      </c>
      <c r="J80" s="93">
        <f>J9</f>
        <v>39</v>
      </c>
      <c r="K80" s="93">
        <f>K9</f>
        <v>30</v>
      </c>
      <c r="L80" s="93">
        <f>L9</f>
        <v>31</v>
      </c>
      <c r="M80" s="91"/>
      <c r="N80" s="87"/>
      <c r="O80" s="87"/>
      <c r="P80" s="87"/>
      <c r="Q80" s="87"/>
      <c r="R80" s="87"/>
      <c r="S80" s="87"/>
      <c r="T80" s="87"/>
      <c r="U80" s="87"/>
    </row>
    <row r="81" spans="1:21" ht="12.75">
      <c r="A81" s="92"/>
      <c r="B81" s="90"/>
      <c r="C81" s="90"/>
      <c r="D81" s="90"/>
      <c r="E81" s="90"/>
      <c r="F81" s="90"/>
      <c r="G81" s="94"/>
      <c r="H81" s="90"/>
      <c r="I81" s="94"/>
      <c r="J81" s="94"/>
      <c r="K81" s="94"/>
      <c r="L81" s="94"/>
      <c r="M81" s="91"/>
      <c r="N81" s="87"/>
      <c r="O81" s="87"/>
      <c r="P81" s="87"/>
      <c r="Q81" s="87"/>
      <c r="R81" s="87"/>
      <c r="S81" s="87"/>
      <c r="T81" s="87"/>
      <c r="U81" s="87"/>
    </row>
    <row r="82" spans="1:21" ht="12.75" customHeight="1">
      <c r="A82" s="92" t="s">
        <v>91</v>
      </c>
      <c r="B82" s="93">
        <f>B79-B80</f>
        <v>7</v>
      </c>
      <c r="C82" s="93">
        <f aca="true" t="shared" si="3" ref="C82:I82">C79-C80</f>
        <v>14</v>
      </c>
      <c r="D82" s="93">
        <f t="shared" si="3"/>
        <v>17</v>
      </c>
      <c r="E82" s="93">
        <f t="shared" si="3"/>
        <v>24</v>
      </c>
      <c r="F82" s="93">
        <f t="shared" si="3"/>
        <v>17</v>
      </c>
      <c r="G82" s="93">
        <f t="shared" si="3"/>
        <v>22</v>
      </c>
      <c r="H82" s="93">
        <f t="shared" si="3"/>
        <v>43</v>
      </c>
      <c r="I82" s="93">
        <f t="shared" si="3"/>
        <v>127</v>
      </c>
      <c r="J82" s="93">
        <f>J79-J80</f>
        <v>85</v>
      </c>
      <c r="K82" s="93">
        <f>K79-K80</f>
        <v>61</v>
      </c>
      <c r="L82" s="93">
        <f>L79-L80</f>
        <v>50</v>
      </c>
      <c r="M82" s="91"/>
      <c r="N82" s="87"/>
      <c r="O82" s="87"/>
      <c r="P82" s="87"/>
      <c r="Q82" s="87"/>
      <c r="R82" s="87"/>
      <c r="S82" s="87"/>
      <c r="T82" s="87"/>
      <c r="U82" s="87"/>
    </row>
    <row r="83" spans="1:21" ht="12.75">
      <c r="A83" s="91"/>
      <c r="B83" s="95"/>
      <c r="C83" s="95"/>
      <c r="D83" s="95"/>
      <c r="E83" s="95"/>
      <c r="F83" s="95"/>
      <c r="G83" s="95"/>
      <c r="H83" s="95"/>
      <c r="I83" s="95"/>
      <c r="J83" s="95"/>
      <c r="K83" s="95"/>
      <c r="L83" s="95"/>
      <c r="M83" s="91"/>
      <c r="N83" s="87"/>
      <c r="O83" s="87"/>
      <c r="P83" s="87"/>
      <c r="Q83" s="87"/>
      <c r="R83" s="87"/>
      <c r="S83" s="87"/>
      <c r="T83" s="87"/>
      <c r="U83" s="87"/>
    </row>
    <row r="84" spans="1:21" ht="12.75">
      <c r="A84" s="91"/>
      <c r="B84" s="95"/>
      <c r="C84" s="95"/>
      <c r="D84" s="95"/>
      <c r="E84" s="95"/>
      <c r="F84" s="95"/>
      <c r="G84" s="95"/>
      <c r="H84" s="95"/>
      <c r="I84" s="95"/>
      <c r="J84" s="95"/>
      <c r="K84" s="95"/>
      <c r="L84" s="95"/>
      <c r="M84" s="91"/>
      <c r="N84" s="87"/>
      <c r="O84" s="87"/>
      <c r="P84" s="87"/>
      <c r="Q84" s="87"/>
      <c r="R84" s="87"/>
      <c r="S84" s="87"/>
      <c r="T84" s="87"/>
      <c r="U84" s="87"/>
    </row>
    <row r="85" spans="1:21" ht="12.75">
      <c r="A85" s="87"/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7"/>
      <c r="N85" s="87"/>
      <c r="O85" s="87"/>
      <c r="P85" s="87"/>
      <c r="Q85" s="87"/>
      <c r="R85" s="87"/>
      <c r="S85" s="87"/>
      <c r="T85" s="87"/>
      <c r="U85" s="87"/>
    </row>
    <row r="86" spans="1:21" ht="12.75">
      <c r="A86" s="87"/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7"/>
      <c r="N86" s="87"/>
      <c r="O86" s="87"/>
      <c r="P86" s="87"/>
      <c r="Q86" s="87"/>
      <c r="R86" s="87"/>
      <c r="S86" s="87"/>
      <c r="T86" s="87"/>
      <c r="U86" s="87"/>
    </row>
    <row r="87" spans="1:21" ht="12.75">
      <c r="A87" s="87"/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7"/>
      <c r="O87" s="87"/>
      <c r="P87" s="87"/>
      <c r="Q87" s="87"/>
      <c r="R87" s="87"/>
      <c r="S87" s="87"/>
      <c r="T87" s="87"/>
      <c r="U87" s="87"/>
    </row>
    <row r="88" spans="1:21" ht="12.75">
      <c r="A88" s="87"/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7"/>
      <c r="O88" s="87"/>
      <c r="P88" s="87"/>
      <c r="Q88" s="87"/>
      <c r="R88" s="87"/>
      <c r="S88" s="87"/>
      <c r="T88" s="87"/>
      <c r="U88" s="87"/>
    </row>
    <row r="89" spans="1:21" ht="12.75">
      <c r="A89" s="87"/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7"/>
      <c r="O89" s="87"/>
      <c r="P89" s="87"/>
      <c r="Q89" s="87"/>
      <c r="R89" s="87"/>
      <c r="S89" s="87"/>
      <c r="T89" s="87"/>
      <c r="U89" s="87"/>
    </row>
    <row r="90" spans="1:21" ht="12.75">
      <c r="A90" s="87"/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7"/>
      <c r="O90" s="87"/>
      <c r="P90" s="87"/>
      <c r="Q90" s="87"/>
      <c r="R90" s="87"/>
      <c r="S90" s="87"/>
      <c r="T90" s="87"/>
      <c r="U90" s="87"/>
    </row>
    <row r="91" spans="1:21" ht="12.75">
      <c r="A91" s="87"/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7"/>
      <c r="O91" s="87"/>
      <c r="P91" s="87"/>
      <c r="Q91" s="87"/>
      <c r="R91" s="87"/>
      <c r="S91" s="87"/>
      <c r="T91" s="87"/>
      <c r="U91" s="87"/>
    </row>
  </sheetData>
  <mergeCells count="3">
    <mergeCell ref="A4:A5"/>
    <mergeCell ref="M4:M5"/>
    <mergeCell ref="B4:L4"/>
  </mergeCells>
  <printOptions/>
  <pageMargins left="0.75" right="0.75" top="1" bottom="1" header="0.5" footer="0.5"/>
  <pageSetup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9"/>
  <sheetViews>
    <sheetView workbookViewId="0" topLeftCell="A1">
      <selection activeCell="A3" sqref="A3"/>
    </sheetView>
  </sheetViews>
  <sheetFormatPr defaultColWidth="9.140625" defaultRowHeight="12.75"/>
  <cols>
    <col min="1" max="1" width="14.00390625" style="1" customWidth="1"/>
    <col min="2" max="4" width="14.421875" style="1" customWidth="1"/>
    <col min="5" max="16384" width="9.140625" style="1" customWidth="1"/>
  </cols>
  <sheetData>
    <row r="1" spans="1:5" ht="14.25">
      <c r="A1" s="31" t="s">
        <v>94</v>
      </c>
      <c r="B1" s="32"/>
      <c r="C1" s="32"/>
      <c r="D1" s="32"/>
      <c r="E1" s="32"/>
    </row>
    <row r="2" spans="1:5" ht="14.25">
      <c r="A2" s="84" t="s">
        <v>109</v>
      </c>
      <c r="B2" s="32"/>
      <c r="C2" s="32"/>
      <c r="D2" s="32"/>
      <c r="E2" s="32"/>
    </row>
    <row r="3" spans="1:2" ht="13.5" thickBot="1">
      <c r="A3" s="28"/>
      <c r="B3" s="28"/>
    </row>
    <row r="4" spans="1:4" ht="27.75" customHeight="1">
      <c r="A4" s="116" t="s">
        <v>0</v>
      </c>
      <c r="B4" s="114" t="s">
        <v>96</v>
      </c>
      <c r="C4" s="114"/>
      <c r="D4" s="118"/>
    </row>
    <row r="5" spans="1:4" ht="12.75">
      <c r="A5" s="117"/>
      <c r="B5" s="6" t="s">
        <v>3</v>
      </c>
      <c r="C5" s="33" t="s">
        <v>4</v>
      </c>
      <c r="D5" s="34" t="s">
        <v>5</v>
      </c>
    </row>
    <row r="6" spans="1:4" ht="12.75">
      <c r="A6" s="35">
        <v>2001</v>
      </c>
      <c r="B6" s="29">
        <v>4.7</v>
      </c>
      <c r="C6" s="30">
        <v>6.5</v>
      </c>
      <c r="D6" s="36">
        <v>6.4</v>
      </c>
    </row>
    <row r="7" spans="1:4" ht="12.75">
      <c r="A7" s="35">
        <v>2002</v>
      </c>
      <c r="B7" s="29">
        <v>8.6</v>
      </c>
      <c r="C7" s="30">
        <v>12</v>
      </c>
      <c r="D7" s="36">
        <v>11</v>
      </c>
    </row>
    <row r="8" spans="1:4" ht="12.75" customHeight="1">
      <c r="A8" s="35">
        <v>2003</v>
      </c>
      <c r="B8" s="29">
        <v>13.8</v>
      </c>
      <c r="C8" s="30">
        <v>14.1</v>
      </c>
      <c r="D8" s="36">
        <v>13.9</v>
      </c>
    </row>
    <row r="9" spans="1:4" ht="12.75">
      <c r="A9" s="35">
        <v>2004</v>
      </c>
      <c r="B9" s="29">
        <v>15.4</v>
      </c>
      <c r="C9" s="30">
        <v>20.6</v>
      </c>
      <c r="D9" s="36">
        <v>18.8</v>
      </c>
    </row>
    <row r="10" spans="1:4" ht="12.75">
      <c r="A10" s="35">
        <v>2005</v>
      </c>
      <c r="B10" s="29">
        <v>15.4</v>
      </c>
      <c r="C10" s="30">
        <v>13.6</v>
      </c>
      <c r="D10" s="36">
        <v>14.5</v>
      </c>
    </row>
    <row r="11" spans="1:4" ht="12.75">
      <c r="A11" s="35">
        <v>2006</v>
      </c>
      <c r="B11" s="29">
        <v>20.5</v>
      </c>
      <c r="C11" s="30">
        <v>26.4</v>
      </c>
      <c r="D11" s="36">
        <v>24.3</v>
      </c>
    </row>
    <row r="12" spans="1:4" ht="12.75">
      <c r="A12" s="35">
        <v>2007</v>
      </c>
      <c r="B12" s="29">
        <v>20.2</v>
      </c>
      <c r="C12" s="30">
        <v>34</v>
      </c>
      <c r="D12" s="36">
        <v>28.8</v>
      </c>
    </row>
    <row r="13" spans="1:4" ht="12.75">
      <c r="A13" s="35">
        <v>2008</v>
      </c>
      <c r="B13" s="29">
        <v>80.6</v>
      </c>
      <c r="C13" s="30">
        <v>70</v>
      </c>
      <c r="D13" s="36">
        <v>74.2</v>
      </c>
    </row>
    <row r="14" spans="1:4" ht="12.75">
      <c r="A14" s="35">
        <v>2009</v>
      </c>
      <c r="B14" s="29">
        <v>39.6</v>
      </c>
      <c r="C14" s="30">
        <v>49.7</v>
      </c>
      <c r="D14" s="36">
        <v>46.9</v>
      </c>
    </row>
    <row r="15" spans="1:4" ht="12.75">
      <c r="A15" s="35">
        <v>2010</v>
      </c>
      <c r="B15" s="29">
        <v>37.17806607885423</v>
      </c>
      <c r="C15" s="30">
        <v>29.095801115310667</v>
      </c>
      <c r="D15" s="36">
        <v>32.288593743576705</v>
      </c>
    </row>
    <row r="16" spans="1:4" ht="15" thickBot="1">
      <c r="A16" s="37" t="s">
        <v>105</v>
      </c>
      <c r="B16" s="38">
        <v>32.034219035188464</v>
      </c>
      <c r="C16" s="39">
        <v>24.42157609087719</v>
      </c>
      <c r="D16" s="40">
        <v>28.441820008511808</v>
      </c>
    </row>
    <row r="17" ht="12.75">
      <c r="A17" s="28"/>
    </row>
    <row r="18" ht="14.25">
      <c r="A18" s="2" t="s">
        <v>108</v>
      </c>
    </row>
    <row r="19" ht="14.25">
      <c r="A19" s="2" t="s">
        <v>95</v>
      </c>
    </row>
  </sheetData>
  <mergeCells count="2">
    <mergeCell ref="A4:A5"/>
    <mergeCell ref="B4:D4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3"/>
  <sheetViews>
    <sheetView workbookViewId="0" topLeftCell="A1">
      <selection activeCell="A3" sqref="A3"/>
    </sheetView>
  </sheetViews>
  <sheetFormatPr defaultColWidth="9.140625" defaultRowHeight="12.75"/>
  <cols>
    <col min="1" max="1" width="13.421875" style="1" customWidth="1"/>
    <col min="2" max="7" width="15.00390625" style="1" customWidth="1"/>
    <col min="8" max="16384" width="9.140625" style="1" customWidth="1"/>
  </cols>
  <sheetData>
    <row r="1" s="32" customFormat="1" ht="14.25">
      <c r="A1" s="31" t="s">
        <v>98</v>
      </c>
    </row>
    <row r="2" s="32" customFormat="1" ht="14.25">
      <c r="A2" s="31" t="s">
        <v>110</v>
      </c>
    </row>
    <row r="3" s="32" customFormat="1" ht="13.5" thickBot="1">
      <c r="B3" s="31"/>
    </row>
    <row r="4" spans="1:7" ht="13.5" customHeight="1">
      <c r="A4" s="110" t="s">
        <v>6</v>
      </c>
      <c r="B4" s="114" t="s">
        <v>111</v>
      </c>
      <c r="C4" s="114"/>
      <c r="D4" s="114"/>
      <c r="E4" s="114"/>
      <c r="F4" s="114"/>
      <c r="G4" s="118"/>
    </row>
    <row r="5" spans="1:7" ht="12.75">
      <c r="A5" s="119"/>
      <c r="B5" s="120" t="s">
        <v>7</v>
      </c>
      <c r="C5" s="121"/>
      <c r="D5" s="122"/>
      <c r="E5" s="123" t="s">
        <v>97</v>
      </c>
      <c r="F5" s="123"/>
      <c r="G5" s="124"/>
    </row>
    <row r="6" spans="1:7" ht="12.75">
      <c r="A6" s="111"/>
      <c r="B6" s="56" t="s">
        <v>3</v>
      </c>
      <c r="C6" s="33" t="s">
        <v>4</v>
      </c>
      <c r="D6" s="7" t="s">
        <v>5</v>
      </c>
      <c r="E6" s="56" t="s">
        <v>3</v>
      </c>
      <c r="F6" s="33" t="s">
        <v>4</v>
      </c>
      <c r="G6" s="34" t="s">
        <v>5</v>
      </c>
    </row>
    <row r="7" spans="1:7" ht="12.75">
      <c r="A7" s="57" t="s">
        <v>8</v>
      </c>
      <c r="B7" s="41">
        <v>1</v>
      </c>
      <c r="C7" s="42" t="s">
        <v>2</v>
      </c>
      <c r="D7" s="43">
        <v>1</v>
      </c>
      <c r="E7" s="44">
        <v>1.8</v>
      </c>
      <c r="F7" s="45" t="s">
        <v>2</v>
      </c>
      <c r="G7" s="47">
        <v>0.9</v>
      </c>
    </row>
    <row r="8" spans="1:7" ht="12.75">
      <c r="A8" s="57" t="s">
        <v>9</v>
      </c>
      <c r="B8" s="41">
        <v>11</v>
      </c>
      <c r="C8" s="42">
        <v>3</v>
      </c>
      <c r="D8" s="46">
        <v>14</v>
      </c>
      <c r="E8" s="44">
        <v>38.6</v>
      </c>
      <c r="F8" s="45">
        <v>10</v>
      </c>
      <c r="G8" s="47">
        <v>23.9</v>
      </c>
    </row>
    <row r="9" spans="1:7" ht="12.75">
      <c r="A9" s="57" t="s">
        <v>10</v>
      </c>
      <c r="B9" s="41">
        <v>21</v>
      </c>
      <c r="C9" s="42">
        <v>45</v>
      </c>
      <c r="D9" s="46">
        <v>66</v>
      </c>
      <c r="E9" s="44">
        <v>451.9</v>
      </c>
      <c r="F9" s="45">
        <v>612.9</v>
      </c>
      <c r="G9" s="47">
        <v>550.5</v>
      </c>
    </row>
    <row r="10" spans="1:7" ht="13.5" thickBot="1">
      <c r="A10" s="58" t="s">
        <v>11</v>
      </c>
      <c r="B10" s="48">
        <v>33</v>
      </c>
      <c r="C10" s="49">
        <v>48</v>
      </c>
      <c r="D10" s="50">
        <v>81</v>
      </c>
      <c r="E10" s="51">
        <v>37</v>
      </c>
      <c r="F10" s="52">
        <v>52.2</v>
      </c>
      <c r="G10" s="53">
        <v>44.7</v>
      </c>
    </row>
    <row r="12" ht="14.25">
      <c r="A12" s="2" t="s">
        <v>108</v>
      </c>
    </row>
    <row r="13" ht="14.25">
      <c r="A13" s="2" t="s">
        <v>99</v>
      </c>
    </row>
  </sheetData>
  <mergeCells count="4">
    <mergeCell ref="A4:A6"/>
    <mergeCell ref="B5:D5"/>
    <mergeCell ref="E5:G5"/>
    <mergeCell ref="B4:G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7"/>
  <sheetViews>
    <sheetView workbookViewId="0" topLeftCell="A1">
      <selection activeCell="A3" sqref="A3"/>
    </sheetView>
  </sheetViews>
  <sheetFormatPr defaultColWidth="9.140625" defaultRowHeight="12.75"/>
  <cols>
    <col min="1" max="1" width="33.8515625" style="59" customWidth="1"/>
    <col min="2" max="2" width="18.28125" style="59" customWidth="1"/>
    <col min="3" max="4" width="16.140625" style="60" customWidth="1"/>
    <col min="5" max="16384" width="9.140625" style="59" customWidth="1"/>
  </cols>
  <sheetData>
    <row r="1" s="63" customFormat="1" ht="12.75">
      <c r="A1" s="31" t="s">
        <v>83</v>
      </c>
    </row>
    <row r="2" s="63" customFormat="1" ht="14.25">
      <c r="A2" s="31" t="s">
        <v>112</v>
      </c>
    </row>
    <row r="3" ht="13.5" thickBot="1">
      <c r="B3" s="28"/>
    </row>
    <row r="4" spans="1:4" ht="25.5" customHeight="1">
      <c r="A4" s="110" t="s">
        <v>12</v>
      </c>
      <c r="B4" s="125" t="s">
        <v>13</v>
      </c>
      <c r="C4" s="114" t="s">
        <v>111</v>
      </c>
      <c r="D4" s="118"/>
    </row>
    <row r="5" spans="1:4" ht="25.5">
      <c r="A5" s="111"/>
      <c r="B5" s="126"/>
      <c r="C5" s="33" t="s">
        <v>7</v>
      </c>
      <c r="D5" s="55" t="s">
        <v>14</v>
      </c>
    </row>
    <row r="6" spans="1:4" ht="12.75">
      <c r="A6" s="54" t="s">
        <v>15</v>
      </c>
      <c r="B6" s="61" t="s">
        <v>16</v>
      </c>
      <c r="C6" s="96">
        <v>31</v>
      </c>
      <c r="D6" s="77">
        <v>0.38271604938271603</v>
      </c>
    </row>
    <row r="7" spans="1:4" ht="12.75">
      <c r="A7" s="54" t="s">
        <v>17</v>
      </c>
      <c r="B7" s="61" t="s">
        <v>18</v>
      </c>
      <c r="C7" s="96">
        <v>9</v>
      </c>
      <c r="D7" s="78">
        <v>0.1111111111111111</v>
      </c>
    </row>
    <row r="8" spans="1:4" ht="25.5">
      <c r="A8" s="54" t="s">
        <v>116</v>
      </c>
      <c r="B8" s="61" t="s">
        <v>115</v>
      </c>
      <c r="C8" s="96">
        <v>1</v>
      </c>
      <c r="D8" s="78">
        <v>0.012345679012345678</v>
      </c>
    </row>
    <row r="9" spans="1:4" ht="12.75">
      <c r="A9" s="54" t="s">
        <v>19</v>
      </c>
      <c r="B9" s="61" t="s">
        <v>20</v>
      </c>
      <c r="C9" s="96">
        <v>6</v>
      </c>
      <c r="D9" s="78">
        <v>0.07407407407407407</v>
      </c>
    </row>
    <row r="10" spans="1:4" ht="25.5">
      <c r="A10" s="54" t="s">
        <v>21</v>
      </c>
      <c r="B10" s="61" t="s">
        <v>22</v>
      </c>
      <c r="C10" s="96">
        <v>5</v>
      </c>
      <c r="D10" s="78">
        <v>0.06172839506172839</v>
      </c>
    </row>
    <row r="11" spans="1:4" ht="12.75">
      <c r="A11" s="54" t="s">
        <v>23</v>
      </c>
      <c r="B11" s="61" t="s">
        <v>24</v>
      </c>
      <c r="C11" s="96">
        <v>18</v>
      </c>
      <c r="D11" s="78">
        <v>0.2222222222222222</v>
      </c>
    </row>
    <row r="12" spans="1:4" ht="12.75">
      <c r="A12" s="54" t="s">
        <v>25</v>
      </c>
      <c r="B12" s="61" t="s">
        <v>26</v>
      </c>
      <c r="C12" s="96">
        <v>2</v>
      </c>
      <c r="D12" s="78">
        <v>0.024691358024691357</v>
      </c>
    </row>
    <row r="13" spans="1:4" ht="12.75">
      <c r="A13" s="54" t="s">
        <v>27</v>
      </c>
      <c r="B13" s="61" t="s">
        <v>28</v>
      </c>
      <c r="C13" s="96">
        <v>6</v>
      </c>
      <c r="D13" s="78">
        <v>0.07407407407407407</v>
      </c>
    </row>
    <row r="14" spans="1:4" ht="12.75">
      <c r="A14" s="21" t="s">
        <v>29</v>
      </c>
      <c r="B14" s="62" t="s">
        <v>30</v>
      </c>
      <c r="C14" s="97">
        <v>3</v>
      </c>
      <c r="D14" s="79">
        <v>0.037037037037037035</v>
      </c>
    </row>
    <row r="15" spans="1:4" ht="13.5" thickBot="1">
      <c r="A15" s="25" t="s">
        <v>31</v>
      </c>
      <c r="B15" s="80"/>
      <c r="C15" s="98">
        <f>SUM(C6:C14)</f>
        <v>81</v>
      </c>
      <c r="D15" s="109">
        <v>1</v>
      </c>
    </row>
    <row r="17" ht="14.25">
      <c r="A17" s="2" t="s">
        <v>108</v>
      </c>
    </row>
  </sheetData>
  <mergeCells count="3">
    <mergeCell ref="A4:A5"/>
    <mergeCell ref="B4:B5"/>
    <mergeCell ref="C4:D4"/>
  </mergeCells>
  <printOptions/>
  <pageMargins left="0.75" right="0.75" top="1" bottom="1" header="0.5" footer="0.5"/>
  <pageSetup horizontalDpi="600" verticalDpi="600" orientation="landscape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6"/>
  <sheetViews>
    <sheetView workbookViewId="0" topLeftCell="A1">
      <pane ySplit="4" topLeftCell="BM5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36.28125" style="1" customWidth="1"/>
    <col min="2" max="7" width="6.7109375" style="1" customWidth="1"/>
    <col min="8" max="8" width="6.7109375" style="87" customWidth="1"/>
    <col min="9" max="9" width="12.421875" style="1" bestFit="1" customWidth="1"/>
    <col min="10" max="10" width="12.00390625" style="87" bestFit="1" customWidth="1"/>
    <col min="11" max="11" width="15.00390625" style="1" bestFit="1" customWidth="1"/>
    <col min="12" max="16384" width="9.140625" style="1" customWidth="1"/>
  </cols>
  <sheetData>
    <row r="1" ht="14.25">
      <c r="A1" s="28" t="s">
        <v>113</v>
      </c>
    </row>
    <row r="2" spans="8:10" s="32" customFormat="1" ht="13.5" thickBot="1">
      <c r="H2" s="99"/>
      <c r="J2" s="99"/>
    </row>
    <row r="3" spans="1:11" ht="14.25">
      <c r="A3" s="127" t="s">
        <v>32</v>
      </c>
      <c r="B3" s="131" t="s">
        <v>0</v>
      </c>
      <c r="C3" s="114"/>
      <c r="D3" s="114"/>
      <c r="E3" s="114"/>
      <c r="F3" s="114"/>
      <c r="G3" s="114"/>
      <c r="H3" s="132"/>
      <c r="I3" s="129" t="s">
        <v>114</v>
      </c>
      <c r="J3" s="129"/>
      <c r="K3" s="130"/>
    </row>
    <row r="4" spans="1:11" ht="51">
      <c r="A4" s="128"/>
      <c r="B4" s="72">
        <v>2005</v>
      </c>
      <c r="C4" s="72">
        <v>2006</v>
      </c>
      <c r="D4" s="72">
        <v>2007</v>
      </c>
      <c r="E4" s="72">
        <v>2008</v>
      </c>
      <c r="F4" s="72">
        <v>2009</v>
      </c>
      <c r="G4" s="72">
        <v>2010</v>
      </c>
      <c r="H4" s="100" t="s">
        <v>105</v>
      </c>
      <c r="I4" s="82" t="s">
        <v>84</v>
      </c>
      <c r="J4" s="104" t="s">
        <v>33</v>
      </c>
      <c r="K4" s="73" t="s">
        <v>85</v>
      </c>
    </row>
    <row r="5" spans="1:11" ht="12.75">
      <c r="A5" s="57" t="s">
        <v>36</v>
      </c>
      <c r="B5" s="64" t="s">
        <v>2</v>
      </c>
      <c r="C5" s="64">
        <v>6</v>
      </c>
      <c r="D5" s="64">
        <v>3</v>
      </c>
      <c r="E5" s="64">
        <v>9</v>
      </c>
      <c r="F5" s="83">
        <v>10</v>
      </c>
      <c r="G5" s="64">
        <v>4</v>
      </c>
      <c r="H5" s="101">
        <v>7</v>
      </c>
      <c r="I5" s="65">
        <v>39</v>
      </c>
      <c r="J5" s="105">
        <v>4217</v>
      </c>
      <c r="K5" s="66">
        <v>0.00924828076831871</v>
      </c>
    </row>
    <row r="6" spans="1:11" ht="12.75">
      <c r="A6" s="74" t="s">
        <v>37</v>
      </c>
      <c r="B6" s="64" t="s">
        <v>2</v>
      </c>
      <c r="C6" s="64">
        <v>5</v>
      </c>
      <c r="D6" s="64">
        <v>18</v>
      </c>
      <c r="E6" s="64">
        <v>23</v>
      </c>
      <c r="F6" s="64">
        <v>9</v>
      </c>
      <c r="G6" s="64">
        <v>11</v>
      </c>
      <c r="H6" s="101">
        <v>11</v>
      </c>
      <c r="I6" s="65">
        <v>77</v>
      </c>
      <c r="J6" s="105">
        <v>5007</v>
      </c>
      <c r="K6" s="66">
        <v>0.015378470141801479</v>
      </c>
    </row>
    <row r="7" spans="1:11" ht="12.75">
      <c r="A7" s="74" t="s">
        <v>38</v>
      </c>
      <c r="B7" s="64" t="s">
        <v>2</v>
      </c>
      <c r="C7" s="64">
        <v>1</v>
      </c>
      <c r="D7" s="64" t="s">
        <v>2</v>
      </c>
      <c r="E7" s="64" t="s">
        <v>2</v>
      </c>
      <c r="F7" s="64" t="s">
        <v>2</v>
      </c>
      <c r="G7" s="64" t="s">
        <v>2</v>
      </c>
      <c r="H7" s="101" t="s">
        <v>2</v>
      </c>
      <c r="I7" s="65">
        <v>1</v>
      </c>
      <c r="J7" s="105">
        <v>120</v>
      </c>
      <c r="K7" s="66">
        <v>0.008333333333333333</v>
      </c>
    </row>
    <row r="8" spans="1:11" ht="12.75">
      <c r="A8" s="74" t="s">
        <v>39</v>
      </c>
      <c r="B8" s="64" t="s">
        <v>2</v>
      </c>
      <c r="C8" s="64" t="s">
        <v>2</v>
      </c>
      <c r="D8" s="64" t="s">
        <v>2</v>
      </c>
      <c r="E8" s="64">
        <v>1</v>
      </c>
      <c r="F8" s="64" t="s">
        <v>2</v>
      </c>
      <c r="G8" s="64" t="s">
        <v>2</v>
      </c>
      <c r="H8" s="101" t="s">
        <v>2</v>
      </c>
      <c r="I8" s="65">
        <v>1</v>
      </c>
      <c r="J8" s="105">
        <v>158</v>
      </c>
      <c r="K8" s="66">
        <v>0.006329113924050633</v>
      </c>
    </row>
    <row r="9" spans="1:11" ht="12.75">
      <c r="A9" s="74" t="s">
        <v>40</v>
      </c>
      <c r="B9" s="64">
        <v>3</v>
      </c>
      <c r="C9" s="64">
        <v>8</v>
      </c>
      <c r="D9" s="64">
        <v>8</v>
      </c>
      <c r="E9" s="64">
        <v>22</v>
      </c>
      <c r="F9" s="64">
        <v>11</v>
      </c>
      <c r="G9" s="64">
        <v>13</v>
      </c>
      <c r="H9" s="101">
        <v>8</v>
      </c>
      <c r="I9" s="65">
        <v>73</v>
      </c>
      <c r="J9" s="105">
        <v>6206</v>
      </c>
      <c r="K9" s="66">
        <v>0.0117628101836932</v>
      </c>
    </row>
    <row r="10" spans="1:11" ht="12.75">
      <c r="A10" s="74" t="s">
        <v>41</v>
      </c>
      <c r="B10" s="64">
        <v>3</v>
      </c>
      <c r="C10" s="64" t="s">
        <v>2</v>
      </c>
      <c r="D10" s="64">
        <v>3</v>
      </c>
      <c r="E10" s="64">
        <v>2</v>
      </c>
      <c r="F10" s="64" t="s">
        <v>2</v>
      </c>
      <c r="G10" s="64" t="s">
        <v>2</v>
      </c>
      <c r="H10" s="101" t="s">
        <v>2</v>
      </c>
      <c r="I10" s="65">
        <v>8</v>
      </c>
      <c r="J10" s="105">
        <v>378</v>
      </c>
      <c r="K10" s="66">
        <v>0.021164021164021163</v>
      </c>
    </row>
    <row r="11" spans="1:11" ht="12.75">
      <c r="A11" s="74" t="s">
        <v>42</v>
      </c>
      <c r="B11" s="64">
        <v>4</v>
      </c>
      <c r="C11" s="64">
        <v>2</v>
      </c>
      <c r="D11" s="64">
        <v>2</v>
      </c>
      <c r="E11" s="64">
        <v>8</v>
      </c>
      <c r="F11" s="64">
        <v>6</v>
      </c>
      <c r="G11" s="64">
        <v>6</v>
      </c>
      <c r="H11" s="101">
        <v>3</v>
      </c>
      <c r="I11" s="65">
        <v>31</v>
      </c>
      <c r="J11" s="105">
        <v>2270</v>
      </c>
      <c r="K11" s="66">
        <v>0.013656387665198238</v>
      </c>
    </row>
    <row r="12" spans="1:11" ht="12.75">
      <c r="A12" s="74" t="s">
        <v>43</v>
      </c>
      <c r="B12" s="64">
        <v>4</v>
      </c>
      <c r="C12" s="64">
        <v>4</v>
      </c>
      <c r="D12" s="64">
        <v>6</v>
      </c>
      <c r="E12" s="64">
        <v>8</v>
      </c>
      <c r="F12" s="64">
        <v>7</v>
      </c>
      <c r="G12" s="64">
        <v>3</v>
      </c>
      <c r="H12" s="101">
        <v>5</v>
      </c>
      <c r="I12" s="65">
        <v>37</v>
      </c>
      <c r="J12" s="105">
        <v>4980</v>
      </c>
      <c r="K12" s="66">
        <v>0.007429718875502008</v>
      </c>
    </row>
    <row r="13" spans="1:11" ht="12.75">
      <c r="A13" s="74" t="s">
        <v>44</v>
      </c>
      <c r="B13" s="64" t="s">
        <v>2</v>
      </c>
      <c r="C13" s="64" t="s">
        <v>2</v>
      </c>
      <c r="D13" s="64">
        <v>1</v>
      </c>
      <c r="E13" s="64">
        <v>8</v>
      </c>
      <c r="F13" s="64">
        <v>4</v>
      </c>
      <c r="G13" s="64">
        <v>1</v>
      </c>
      <c r="H13" s="101" t="s">
        <v>2</v>
      </c>
      <c r="I13" s="65">
        <v>14</v>
      </c>
      <c r="J13" s="105">
        <v>2141</v>
      </c>
      <c r="K13" s="66">
        <v>0.006539000467071462</v>
      </c>
    </row>
    <row r="14" spans="1:11" ht="12.75">
      <c r="A14" s="74" t="s">
        <v>45</v>
      </c>
      <c r="B14" s="64">
        <v>1</v>
      </c>
      <c r="C14" s="64" t="s">
        <v>2</v>
      </c>
      <c r="D14" s="64" t="s">
        <v>2</v>
      </c>
      <c r="E14" s="64">
        <v>1</v>
      </c>
      <c r="F14" s="64" t="s">
        <v>2</v>
      </c>
      <c r="G14" s="64" t="s">
        <v>2</v>
      </c>
      <c r="H14" s="101" t="s">
        <v>2</v>
      </c>
      <c r="I14" s="65">
        <v>2</v>
      </c>
      <c r="J14" s="105">
        <v>922</v>
      </c>
      <c r="K14" s="66">
        <v>0.0021691973969631237</v>
      </c>
    </row>
    <row r="15" spans="1:11" ht="12.75">
      <c r="A15" s="74" t="s">
        <v>46</v>
      </c>
      <c r="B15" s="64" t="s">
        <v>2</v>
      </c>
      <c r="C15" s="64">
        <v>3</v>
      </c>
      <c r="D15" s="64">
        <v>1</v>
      </c>
      <c r="E15" s="64">
        <v>1</v>
      </c>
      <c r="F15" s="64">
        <v>7</v>
      </c>
      <c r="G15" s="64">
        <v>2</v>
      </c>
      <c r="H15" s="101">
        <v>2</v>
      </c>
      <c r="I15" s="65">
        <v>16</v>
      </c>
      <c r="J15" s="105">
        <v>2033</v>
      </c>
      <c r="K15" s="66">
        <v>0.007870142646335464</v>
      </c>
    </row>
    <row r="16" spans="1:11" ht="12.75">
      <c r="A16" s="74" t="s">
        <v>47</v>
      </c>
      <c r="B16" s="64" t="s">
        <v>2</v>
      </c>
      <c r="C16" s="64" t="s">
        <v>2</v>
      </c>
      <c r="D16" s="64" t="s">
        <v>2</v>
      </c>
      <c r="E16" s="64">
        <v>1</v>
      </c>
      <c r="F16" s="64" t="s">
        <v>2</v>
      </c>
      <c r="G16" s="64" t="s">
        <v>2</v>
      </c>
      <c r="H16" s="101" t="s">
        <v>2</v>
      </c>
      <c r="I16" s="65">
        <v>1</v>
      </c>
      <c r="J16" s="105">
        <v>59</v>
      </c>
      <c r="K16" s="66">
        <v>0.01694915254237288</v>
      </c>
    </row>
    <row r="17" spans="1:11" ht="12.75">
      <c r="A17" s="74" t="s">
        <v>48</v>
      </c>
      <c r="B17" s="64" t="s">
        <v>2</v>
      </c>
      <c r="C17" s="64" t="s">
        <v>2</v>
      </c>
      <c r="D17" s="64" t="s">
        <v>2</v>
      </c>
      <c r="E17" s="64">
        <v>1</v>
      </c>
      <c r="F17" s="64" t="s">
        <v>2</v>
      </c>
      <c r="G17" s="64" t="s">
        <v>2</v>
      </c>
      <c r="H17" s="101" t="s">
        <v>2</v>
      </c>
      <c r="I17" s="65">
        <v>1</v>
      </c>
      <c r="J17" s="105">
        <v>160</v>
      </c>
      <c r="K17" s="66">
        <v>0.00625</v>
      </c>
    </row>
    <row r="18" spans="1:11" ht="12.75">
      <c r="A18" s="74" t="s">
        <v>49</v>
      </c>
      <c r="B18" s="64">
        <v>2</v>
      </c>
      <c r="C18" s="64">
        <v>1</v>
      </c>
      <c r="D18" s="64">
        <v>1</v>
      </c>
      <c r="E18" s="64">
        <v>1</v>
      </c>
      <c r="F18" s="64">
        <v>1</v>
      </c>
      <c r="G18" s="64">
        <v>1</v>
      </c>
      <c r="H18" s="101" t="s">
        <v>2</v>
      </c>
      <c r="I18" s="65">
        <v>7</v>
      </c>
      <c r="J18" s="105">
        <v>1733</v>
      </c>
      <c r="K18" s="66">
        <v>0.004039238315060588</v>
      </c>
    </row>
    <row r="19" spans="1:11" ht="12.75">
      <c r="A19" s="74" t="s">
        <v>50</v>
      </c>
      <c r="B19" s="64">
        <v>2</v>
      </c>
      <c r="C19" s="64">
        <v>2</v>
      </c>
      <c r="D19" s="64" t="s">
        <v>2</v>
      </c>
      <c r="E19" s="64">
        <v>1</v>
      </c>
      <c r="F19" s="64" t="s">
        <v>2</v>
      </c>
      <c r="G19" s="64" t="s">
        <v>2</v>
      </c>
      <c r="H19" s="101">
        <v>1</v>
      </c>
      <c r="I19" s="65">
        <v>6</v>
      </c>
      <c r="J19" s="105">
        <v>308</v>
      </c>
      <c r="K19" s="66">
        <v>0.01948051948051948</v>
      </c>
    </row>
    <row r="20" spans="1:11" ht="12.75">
      <c r="A20" s="74" t="s">
        <v>51</v>
      </c>
      <c r="B20" s="64" t="s">
        <v>2</v>
      </c>
      <c r="C20" s="64">
        <v>2</v>
      </c>
      <c r="D20" s="64">
        <v>1</v>
      </c>
      <c r="E20" s="64">
        <v>16</v>
      </c>
      <c r="F20" s="64">
        <v>9</v>
      </c>
      <c r="G20" s="64">
        <v>9</v>
      </c>
      <c r="H20" s="101">
        <v>4</v>
      </c>
      <c r="I20" s="65">
        <v>41</v>
      </c>
      <c r="J20" s="105">
        <v>3223</v>
      </c>
      <c r="K20" s="66">
        <v>0.012721067328575862</v>
      </c>
    </row>
    <row r="21" spans="1:11" ht="12.75">
      <c r="A21" s="74" t="s">
        <v>52</v>
      </c>
      <c r="B21" s="64">
        <v>1</v>
      </c>
      <c r="C21" s="64">
        <v>2</v>
      </c>
      <c r="D21" s="64">
        <v>1</v>
      </c>
      <c r="E21" s="64">
        <v>2</v>
      </c>
      <c r="F21" s="64" t="s">
        <v>2</v>
      </c>
      <c r="G21" s="64">
        <v>4</v>
      </c>
      <c r="H21" s="101">
        <v>2</v>
      </c>
      <c r="I21" s="65">
        <v>12</v>
      </c>
      <c r="J21" s="105">
        <v>1051</v>
      </c>
      <c r="K21" s="66">
        <v>0.011417697431018078</v>
      </c>
    </row>
    <row r="22" spans="1:11" ht="12.75">
      <c r="A22" s="74" t="s">
        <v>53</v>
      </c>
      <c r="B22" s="64" t="s">
        <v>2</v>
      </c>
      <c r="C22" s="64" t="s">
        <v>2</v>
      </c>
      <c r="D22" s="64" t="s">
        <v>2</v>
      </c>
      <c r="E22" s="64">
        <v>1</v>
      </c>
      <c r="F22" s="64" t="s">
        <v>2</v>
      </c>
      <c r="G22" s="64" t="s">
        <v>2</v>
      </c>
      <c r="H22" s="101" t="s">
        <v>2</v>
      </c>
      <c r="I22" s="65">
        <v>1</v>
      </c>
      <c r="J22" s="105">
        <v>288</v>
      </c>
      <c r="K22" s="66">
        <v>0.003472222222222222</v>
      </c>
    </row>
    <row r="23" spans="1:11" ht="12.75">
      <c r="A23" s="74" t="s">
        <v>54</v>
      </c>
      <c r="B23" s="64">
        <v>1</v>
      </c>
      <c r="C23" s="64">
        <v>1</v>
      </c>
      <c r="D23" s="64" t="s">
        <v>2</v>
      </c>
      <c r="E23" s="64">
        <v>1</v>
      </c>
      <c r="F23" s="64" t="s">
        <v>2</v>
      </c>
      <c r="G23" s="64" t="s">
        <v>2</v>
      </c>
      <c r="H23" s="101">
        <v>2</v>
      </c>
      <c r="I23" s="65">
        <v>5</v>
      </c>
      <c r="J23" s="105">
        <v>243</v>
      </c>
      <c r="K23" s="66">
        <v>0.0205761316872428</v>
      </c>
    </row>
    <row r="24" spans="1:11" ht="12.75">
      <c r="A24" s="74" t="s">
        <v>55</v>
      </c>
      <c r="B24" s="64">
        <v>1</v>
      </c>
      <c r="C24" s="64" t="s">
        <v>2</v>
      </c>
      <c r="D24" s="64">
        <v>2</v>
      </c>
      <c r="E24" s="64">
        <v>1</v>
      </c>
      <c r="F24" s="64" t="s">
        <v>2</v>
      </c>
      <c r="G24" s="64" t="s">
        <v>2</v>
      </c>
      <c r="H24" s="101" t="s">
        <v>2</v>
      </c>
      <c r="I24" s="65">
        <v>4</v>
      </c>
      <c r="J24" s="105">
        <v>411</v>
      </c>
      <c r="K24" s="66">
        <v>0.009732360097323601</v>
      </c>
    </row>
    <row r="25" spans="1:11" ht="12.75">
      <c r="A25" s="74" t="s">
        <v>34</v>
      </c>
      <c r="B25" s="64">
        <v>2</v>
      </c>
      <c r="C25" s="64">
        <v>1</v>
      </c>
      <c r="D25" s="64">
        <v>5</v>
      </c>
      <c r="E25" s="64">
        <v>18</v>
      </c>
      <c r="F25" s="64">
        <v>15</v>
      </c>
      <c r="G25" s="64">
        <v>6</v>
      </c>
      <c r="H25" s="101">
        <v>9</v>
      </c>
      <c r="I25" s="65">
        <v>56</v>
      </c>
      <c r="J25" s="105">
        <v>5745</v>
      </c>
      <c r="K25" s="66">
        <v>0.009747606614447346</v>
      </c>
    </row>
    <row r="26" spans="1:11" ht="12.75">
      <c r="A26" s="74" t="s">
        <v>56</v>
      </c>
      <c r="B26" s="64" t="s">
        <v>2</v>
      </c>
      <c r="C26" s="64" t="s">
        <v>2</v>
      </c>
      <c r="D26" s="64" t="s">
        <v>2</v>
      </c>
      <c r="E26" s="64">
        <v>2</v>
      </c>
      <c r="F26" s="64">
        <v>1</v>
      </c>
      <c r="G26" s="64" t="s">
        <v>2</v>
      </c>
      <c r="H26" s="101" t="s">
        <v>2</v>
      </c>
      <c r="I26" s="65">
        <v>3</v>
      </c>
      <c r="J26" s="105">
        <v>195</v>
      </c>
      <c r="K26" s="66">
        <v>0.015384615384615385</v>
      </c>
    </row>
    <row r="27" spans="1:11" ht="12.75">
      <c r="A27" s="74" t="s">
        <v>57</v>
      </c>
      <c r="B27" s="64" t="s">
        <v>2</v>
      </c>
      <c r="C27" s="64">
        <v>2</v>
      </c>
      <c r="D27" s="64" t="s">
        <v>2</v>
      </c>
      <c r="E27" s="64" t="s">
        <v>2</v>
      </c>
      <c r="F27" s="64" t="s">
        <v>2</v>
      </c>
      <c r="G27" s="64" t="s">
        <v>2</v>
      </c>
      <c r="H27" s="101" t="s">
        <v>2</v>
      </c>
      <c r="I27" s="65">
        <v>2</v>
      </c>
      <c r="J27" s="105">
        <v>53</v>
      </c>
      <c r="K27" s="66">
        <v>0.03773584905660377</v>
      </c>
    </row>
    <row r="28" spans="1:11" ht="12.75">
      <c r="A28" s="74" t="s">
        <v>58</v>
      </c>
      <c r="B28" s="64">
        <v>2</v>
      </c>
      <c r="C28" s="64">
        <v>1</v>
      </c>
      <c r="D28" s="64" t="s">
        <v>2</v>
      </c>
      <c r="E28" s="64">
        <v>1</v>
      </c>
      <c r="F28" s="64" t="s">
        <v>2</v>
      </c>
      <c r="G28" s="64" t="s">
        <v>2</v>
      </c>
      <c r="H28" s="101" t="s">
        <v>2</v>
      </c>
      <c r="I28" s="65">
        <v>4</v>
      </c>
      <c r="J28" s="105">
        <v>806</v>
      </c>
      <c r="K28" s="66">
        <v>0.004962779156327543</v>
      </c>
    </row>
    <row r="29" spans="1:11" ht="12.75">
      <c r="A29" s="74" t="s">
        <v>59</v>
      </c>
      <c r="B29" s="64">
        <v>7</v>
      </c>
      <c r="C29" s="64">
        <v>11</v>
      </c>
      <c r="D29" s="64">
        <v>13</v>
      </c>
      <c r="E29" s="64">
        <v>25</v>
      </c>
      <c r="F29" s="64">
        <v>24</v>
      </c>
      <c r="G29" s="64">
        <v>16</v>
      </c>
      <c r="H29" s="101">
        <v>15</v>
      </c>
      <c r="I29" s="65">
        <v>111</v>
      </c>
      <c r="J29" s="105">
        <v>7403</v>
      </c>
      <c r="K29" s="66">
        <v>0.014993921383223018</v>
      </c>
    </row>
    <row r="30" spans="1:11" ht="12.75">
      <c r="A30" s="74" t="s">
        <v>104</v>
      </c>
      <c r="B30" s="64" t="s">
        <v>2</v>
      </c>
      <c r="C30" s="64" t="s">
        <v>2</v>
      </c>
      <c r="D30" s="64" t="s">
        <v>2</v>
      </c>
      <c r="E30" s="64" t="s">
        <v>2</v>
      </c>
      <c r="F30" s="64">
        <v>1</v>
      </c>
      <c r="G30" s="64" t="s">
        <v>2</v>
      </c>
      <c r="H30" s="101" t="s">
        <v>2</v>
      </c>
      <c r="I30" s="65">
        <v>1</v>
      </c>
      <c r="J30" s="105">
        <v>193</v>
      </c>
      <c r="K30" s="66">
        <v>0.0051813471502590676</v>
      </c>
    </row>
    <row r="31" spans="1:11" ht="12.75">
      <c r="A31" s="74" t="s">
        <v>60</v>
      </c>
      <c r="B31" s="64">
        <v>1</v>
      </c>
      <c r="C31" s="64">
        <v>2</v>
      </c>
      <c r="D31" s="64">
        <v>6</v>
      </c>
      <c r="E31" s="64">
        <v>11</v>
      </c>
      <c r="F31" s="64">
        <v>7</v>
      </c>
      <c r="G31" s="64">
        <v>4</v>
      </c>
      <c r="H31" s="101">
        <v>2</v>
      </c>
      <c r="I31" s="65">
        <v>33</v>
      </c>
      <c r="J31" s="105">
        <v>1069</v>
      </c>
      <c r="K31" s="66">
        <v>0.03086997193638915</v>
      </c>
    </row>
    <row r="32" spans="1:11" ht="14.25">
      <c r="A32" s="74" t="s">
        <v>100</v>
      </c>
      <c r="B32" s="67" t="s">
        <v>2</v>
      </c>
      <c r="C32" s="67" t="s">
        <v>2</v>
      </c>
      <c r="D32" s="67" t="s">
        <v>2</v>
      </c>
      <c r="E32" s="67" t="s">
        <v>2</v>
      </c>
      <c r="F32" s="67" t="s">
        <v>2</v>
      </c>
      <c r="G32" s="67" t="s">
        <v>2</v>
      </c>
      <c r="H32" s="102" t="s">
        <v>2</v>
      </c>
      <c r="I32" s="65" t="s">
        <v>2</v>
      </c>
      <c r="J32" s="105">
        <v>520</v>
      </c>
      <c r="K32" s="66" t="s">
        <v>2</v>
      </c>
    </row>
    <row r="33" spans="1:11" ht="12.75">
      <c r="A33" s="74" t="s">
        <v>61</v>
      </c>
      <c r="B33" s="64">
        <v>1</v>
      </c>
      <c r="C33" s="64">
        <v>6</v>
      </c>
      <c r="D33" s="64">
        <v>4</v>
      </c>
      <c r="E33" s="64">
        <v>16</v>
      </c>
      <c r="F33" s="64">
        <v>7</v>
      </c>
      <c r="G33" s="64">
        <v>11</v>
      </c>
      <c r="H33" s="101">
        <v>6</v>
      </c>
      <c r="I33" s="65">
        <v>51</v>
      </c>
      <c r="J33" s="105">
        <v>16346</v>
      </c>
      <c r="K33" s="66">
        <v>0.0031200293649822587</v>
      </c>
    </row>
    <row r="34" spans="1:11" ht="14.25">
      <c r="A34" s="74" t="s">
        <v>101</v>
      </c>
      <c r="B34" s="64" t="s">
        <v>2</v>
      </c>
      <c r="C34" s="64">
        <v>3</v>
      </c>
      <c r="D34" s="64">
        <v>2</v>
      </c>
      <c r="E34" s="64">
        <v>10</v>
      </c>
      <c r="F34" s="64">
        <v>5</v>
      </c>
      <c r="G34" s="64" t="s">
        <v>2</v>
      </c>
      <c r="H34" s="101">
        <v>4</v>
      </c>
      <c r="I34" s="65">
        <v>24</v>
      </c>
      <c r="J34" s="105">
        <v>33148</v>
      </c>
      <c r="K34" s="66">
        <v>0.0007240255822372391</v>
      </c>
    </row>
    <row r="35" spans="1:11" ht="13.5" thickBot="1">
      <c r="A35" s="75" t="s">
        <v>62</v>
      </c>
      <c r="B35" s="68">
        <v>35</v>
      </c>
      <c r="C35" s="68">
        <v>63</v>
      </c>
      <c r="D35" s="68">
        <v>77</v>
      </c>
      <c r="E35" s="68">
        <v>191</v>
      </c>
      <c r="F35" s="68">
        <v>124</v>
      </c>
      <c r="G35" s="68">
        <v>91</v>
      </c>
      <c r="H35" s="103">
        <f>SUM(H5:H34)</f>
        <v>81</v>
      </c>
      <c r="I35" s="69">
        <v>662</v>
      </c>
      <c r="J35" s="106">
        <f>SUM(J5:J34)</f>
        <v>101386</v>
      </c>
      <c r="K35" s="70">
        <v>0.006529501114552305</v>
      </c>
    </row>
    <row r="37" ht="14.25">
      <c r="A37" s="2" t="s">
        <v>108</v>
      </c>
    </row>
    <row r="38" ht="14.25">
      <c r="A38" s="3" t="s">
        <v>103</v>
      </c>
    </row>
    <row r="39" ht="14.25">
      <c r="A39" s="3" t="s">
        <v>102</v>
      </c>
    </row>
    <row r="41" ht="12.75">
      <c r="E41" s="71"/>
    </row>
    <row r="42" ht="12.75">
      <c r="E42" s="71"/>
    </row>
    <row r="43" ht="12.75">
      <c r="E43" s="71"/>
    </row>
    <row r="44" ht="12.75">
      <c r="E44" s="71"/>
    </row>
    <row r="45" ht="12.75">
      <c r="E45" s="71"/>
    </row>
    <row r="46" ht="12.75">
      <c r="E46" s="71"/>
    </row>
    <row r="47" ht="12.75">
      <c r="E47" s="71"/>
    </row>
    <row r="48" ht="12.75">
      <c r="E48" s="71"/>
    </row>
    <row r="49" ht="12.75">
      <c r="E49" s="71"/>
    </row>
    <row r="50" ht="12.75">
      <c r="E50" s="71"/>
    </row>
    <row r="51" ht="12.75">
      <c r="E51" s="71"/>
    </row>
    <row r="52" ht="12.75">
      <c r="E52" s="71"/>
    </row>
    <row r="53" ht="12.75">
      <c r="E53" s="71"/>
    </row>
    <row r="54" ht="12.75">
      <c r="E54" s="71"/>
    </row>
    <row r="55" ht="12.75">
      <c r="E55" s="71"/>
    </row>
    <row r="56" ht="12.75">
      <c r="E56" s="71"/>
    </row>
  </sheetData>
  <mergeCells count="3">
    <mergeCell ref="A3:A4"/>
    <mergeCell ref="I3:K3"/>
    <mergeCell ref="B3:H3"/>
  </mergeCells>
  <printOptions/>
  <pageMargins left="0.75" right="0.75" top="1" bottom="1" header="0.5" footer="0.5"/>
  <pageSetup fitToHeight="1" fitToWidth="1" horizontalDpi="600" verticalDpi="600" orientation="landscape" paperSize="9" scale="8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8"/>
  <sheetViews>
    <sheetView workbookViewId="0" topLeftCell="A1">
      <selection activeCell="A2" sqref="A2"/>
    </sheetView>
  </sheetViews>
  <sheetFormatPr defaultColWidth="9.140625" defaultRowHeight="12.75"/>
  <cols>
    <col min="1" max="1" width="23.8515625" style="1" customWidth="1"/>
    <col min="2" max="2" width="14.140625" style="1" customWidth="1"/>
    <col min="3" max="16384" width="9.140625" style="1" customWidth="1"/>
  </cols>
  <sheetData>
    <row r="1" ht="12.75">
      <c r="A1" s="28" t="s">
        <v>63</v>
      </c>
    </row>
    <row r="3" ht="12.75">
      <c r="A3" s="1" t="s">
        <v>86</v>
      </c>
    </row>
    <row r="4" ht="12.75">
      <c r="A4" s="1" t="s">
        <v>64</v>
      </c>
    </row>
    <row r="5" ht="12.75">
      <c r="A5" s="1" t="s">
        <v>65</v>
      </c>
    </row>
    <row r="6" ht="12.75">
      <c r="A6" s="76" t="s">
        <v>66</v>
      </c>
    </row>
    <row r="8" ht="12.75">
      <c r="A8" s="1" t="s">
        <v>117</v>
      </c>
    </row>
    <row r="9" ht="12.75">
      <c r="A9" s="1" t="s">
        <v>118</v>
      </c>
    </row>
    <row r="10" ht="12.75">
      <c r="A10" s="1" t="s">
        <v>119</v>
      </c>
    </row>
    <row r="12" ht="12.75">
      <c r="A12" s="1" t="s">
        <v>120</v>
      </c>
    </row>
    <row r="13" ht="12.75">
      <c r="A13" s="107" t="s">
        <v>121</v>
      </c>
    </row>
    <row r="14" ht="12.75">
      <c r="A14" s="1" t="s">
        <v>122</v>
      </c>
    </row>
    <row r="15" ht="12.75">
      <c r="A15" s="1" t="s">
        <v>123</v>
      </c>
    </row>
    <row r="16" ht="12.75">
      <c r="A16" s="1" t="s">
        <v>124</v>
      </c>
    </row>
    <row r="18" ht="12.75">
      <c r="A18" s="1" t="s">
        <v>125</v>
      </c>
    </row>
    <row r="19" ht="12.75">
      <c r="A19" s="1" t="s">
        <v>126</v>
      </c>
    </row>
    <row r="21" ht="12.75">
      <c r="A21" s="1" t="s">
        <v>77</v>
      </c>
    </row>
    <row r="22" ht="12.75">
      <c r="A22" s="1" t="s">
        <v>78</v>
      </c>
    </row>
    <row r="24" spans="1:2" ht="12.75">
      <c r="A24" s="28" t="s">
        <v>72</v>
      </c>
      <c r="B24" s="1" t="s">
        <v>67</v>
      </c>
    </row>
    <row r="25" ht="12.75">
      <c r="B25" s="1" t="s">
        <v>68</v>
      </c>
    </row>
    <row r="26" ht="12.75">
      <c r="B26" s="1" t="s">
        <v>69</v>
      </c>
    </row>
    <row r="27" ht="12.75">
      <c r="B27" s="1" t="s">
        <v>70</v>
      </c>
    </row>
    <row r="28" ht="12.75">
      <c r="B28" s="1" t="s">
        <v>71</v>
      </c>
    </row>
    <row r="30" spans="1:2" ht="12.75">
      <c r="A30" s="28" t="s">
        <v>73</v>
      </c>
      <c r="B30" s="1" t="s">
        <v>92</v>
      </c>
    </row>
    <row r="32" spans="1:2" ht="12.75">
      <c r="A32" s="28" t="s">
        <v>74</v>
      </c>
      <c r="B32" s="1" t="s">
        <v>93</v>
      </c>
    </row>
    <row r="34" spans="1:2" ht="12.75">
      <c r="A34" s="28" t="s">
        <v>75</v>
      </c>
      <c r="B34" s="76" t="s">
        <v>76</v>
      </c>
    </row>
    <row r="36" spans="1:2" ht="12.75">
      <c r="A36" s="28" t="s">
        <v>87</v>
      </c>
      <c r="B36" s="1" t="s">
        <v>88</v>
      </c>
    </row>
    <row r="38" spans="1:2" ht="12.75">
      <c r="A38" s="28" t="s">
        <v>127</v>
      </c>
      <c r="B38" s="108">
        <v>41073</v>
      </c>
    </row>
  </sheetData>
  <hyperlinks>
    <hyperlink ref="A6" r:id="rId1" display="http://www.nisra.gov.uk/demography/default.asp29.htm"/>
    <hyperlink ref="B34" r:id="rId2" display="census.nisra@dfpni.gov.uk"/>
  </hyperlinks>
  <printOptions/>
  <pageMargins left="0.75" right="0.75" top="1" bottom="1" header="0.5" footer="0.5"/>
  <pageSetup horizontalDpi="600" verticalDpi="600" orientation="landscape" paperSize="9" scale="95" r:id="rId5"/>
  <legacyDrawing r:id="rId4"/>
  <oleObjects>
    <oleObject progId="" shapeId="1728644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N.I.C.S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Naomi O'Neill (1456545)</dc:creator>
  <cp:keywords/>
  <dc:description/>
  <cp:lastModifiedBy>Naomi O'Neill</cp:lastModifiedBy>
  <cp:lastPrinted>2012-06-01T12:17:04Z</cp:lastPrinted>
  <dcterms:created xsi:type="dcterms:W3CDTF">2010-04-12T08:12:56Z</dcterms:created>
  <dcterms:modified xsi:type="dcterms:W3CDTF">2012-06-01T12:17:06Z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