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45" yWindow="930" windowWidth="15315" windowHeight="8805" tabRatio="712" activeTab="0"/>
  </bookViews>
  <sheets>
    <sheet name="Contact" sheetId="1" r:id="rId1"/>
    <sheet name="Contents" sheetId="2" r:id="rId2"/>
    <sheet name="Table 1.1" sheetId="3" r:id="rId3"/>
    <sheet name="Table 1.2" sheetId="4" r:id="rId4"/>
    <sheet name="Table 1.3" sheetId="5" r:id="rId5"/>
    <sheet name="Table 1.4" sheetId="6" r:id="rId6"/>
    <sheet name="Table 1.5" sheetId="7" r:id="rId7"/>
    <sheet name="Table 1.6 " sheetId="8" r:id="rId8"/>
    <sheet name="Table 1.7" sheetId="9" r:id="rId9"/>
    <sheet name="Table 1.8" sheetId="10" r:id="rId10"/>
    <sheet name="Table 1.9" sheetId="11" r:id="rId11"/>
    <sheet name="Background Notes" sheetId="12" r:id="rId12"/>
  </sheets>
  <definedNames/>
  <calcPr fullCalcOnLoad="1"/>
</workbook>
</file>

<file path=xl/sharedStrings.xml><?xml version="1.0" encoding="utf-8"?>
<sst xmlns="http://schemas.openxmlformats.org/spreadsheetml/2006/main" count="1304" uniqueCount="201">
  <si>
    <t>January</t>
  </si>
  <si>
    <t>Room occupancy</t>
  </si>
  <si>
    <t>4 STAR</t>
  </si>
  <si>
    <t>3 STAR</t>
  </si>
  <si>
    <t>2 STAR</t>
  </si>
  <si>
    <t>1 STAR</t>
  </si>
  <si>
    <t>*</t>
  </si>
  <si>
    <t>less than 25</t>
  </si>
  <si>
    <t>26-50</t>
  </si>
  <si>
    <t>51-100</t>
  </si>
  <si>
    <t>more than 100</t>
  </si>
  <si>
    <t>less than £40</t>
  </si>
  <si>
    <t>£40-£49.99</t>
  </si>
  <si>
    <t>£50-£59.99</t>
  </si>
  <si>
    <t>£60 or more</t>
  </si>
  <si>
    <t>Rooms sold</t>
  </si>
  <si>
    <t>February</t>
  </si>
  <si>
    <t>March</t>
  </si>
  <si>
    <t>April</t>
  </si>
  <si>
    <t>May</t>
  </si>
  <si>
    <t>June</t>
  </si>
  <si>
    <t>July</t>
  </si>
  <si>
    <t>August</t>
  </si>
  <si>
    <t>September</t>
  </si>
  <si>
    <t>October</t>
  </si>
  <si>
    <t>November</t>
  </si>
  <si>
    <t>December</t>
  </si>
  <si>
    <t>Data Subset:</t>
  </si>
  <si>
    <t>Dataset Title:</t>
  </si>
  <si>
    <t>Coverage:</t>
  </si>
  <si>
    <t>Source:</t>
  </si>
  <si>
    <t>National Statistics Data?</t>
  </si>
  <si>
    <t>Year of Data:</t>
  </si>
  <si>
    <t>Tourism</t>
  </si>
  <si>
    <t xml:space="preserve">Northern Ireland </t>
  </si>
  <si>
    <t>Description of Data</t>
  </si>
  <si>
    <t>Details of the information held on this dataset are outlined below:</t>
  </si>
  <si>
    <t>Methodology</t>
  </si>
  <si>
    <t>Geographic Referencing</t>
  </si>
  <si>
    <t>Disclosure Control Methods</t>
  </si>
  <si>
    <t>Quality Issues</t>
  </si>
  <si>
    <t>Questionnaire</t>
  </si>
  <si>
    <t>Establishments are asked to record the following in the questionnaire:</t>
  </si>
  <si>
    <t xml:space="preserve"> Britain, Europe, North America and other countries),</t>
  </si>
  <si>
    <t>Weighting</t>
  </si>
  <si>
    <t>Terminology</t>
  </si>
  <si>
    <t>The main measures are bed-space occupancy and room occupancy.</t>
  </si>
  <si>
    <t>Rooms and Bed-spaces sold</t>
  </si>
  <si>
    <t xml:space="preserve">Rooms Sold </t>
  </si>
  <si>
    <t>Bed-spaces Sold</t>
  </si>
  <si>
    <r>
      <t>·</t>
    </r>
    <r>
      <rPr>
        <sz val="7"/>
        <rFont val="Arial"/>
        <family val="2"/>
      </rPr>
      <t xml:space="preserve">         </t>
    </r>
    <r>
      <rPr>
        <sz val="10"/>
        <rFont val="Arial"/>
        <family val="2"/>
      </rPr>
      <t>The total number of rooms let out each night,</t>
    </r>
  </si>
  <si>
    <r>
      <t>·</t>
    </r>
    <r>
      <rPr>
        <sz val="7"/>
        <rFont val="Arial"/>
        <family val="2"/>
      </rPr>
      <t xml:space="preserve">         </t>
    </r>
    <r>
      <rPr>
        <sz val="10"/>
        <rFont val="Arial"/>
        <family val="2"/>
      </rPr>
      <t>The total number of guests staying in the establishment each night,</t>
    </r>
  </si>
  <si>
    <r>
      <t>·</t>
    </r>
    <r>
      <rPr>
        <sz val="7"/>
        <rFont val="Arial"/>
        <family val="2"/>
      </rPr>
      <t xml:space="preserve">         </t>
    </r>
    <r>
      <rPr>
        <sz val="10"/>
        <rFont val="Arial"/>
        <family val="2"/>
      </rPr>
      <t>The total number of guests checking in as new arrivals each day,</t>
    </r>
  </si>
  <si>
    <r>
      <t>·</t>
    </r>
    <r>
      <rPr>
        <sz val="7"/>
        <rFont val="Arial"/>
        <family val="2"/>
      </rPr>
      <t xml:space="preserve">         </t>
    </r>
    <r>
      <rPr>
        <sz val="10"/>
        <rFont val="Arial"/>
        <family val="2"/>
      </rPr>
      <t>The daily number of new arrivals by area of residency (Northern Ireland, Republic of Ireland, Great</t>
    </r>
  </si>
  <si>
    <r>
      <t>·</t>
    </r>
    <r>
      <rPr>
        <sz val="7"/>
        <rFont val="Arial"/>
        <family val="2"/>
      </rPr>
      <t xml:space="preserve">         </t>
    </r>
    <r>
      <rPr>
        <sz val="10"/>
        <rFont val="Arial"/>
        <family val="2"/>
      </rPr>
      <t>The daily number of guests by area of residency (Northern Ireland, Great Britain and other countries).</t>
    </r>
  </si>
  <si>
    <r>
      <t>R</t>
    </r>
    <r>
      <rPr>
        <u val="single"/>
        <sz val="10"/>
        <rFont val="Arial"/>
        <family val="2"/>
      </rPr>
      <t>oom occupancy rates</t>
    </r>
  </si>
  <si>
    <r>
      <t>B</t>
    </r>
    <r>
      <rPr>
        <u val="single"/>
        <sz val="10"/>
        <rFont val="Arial"/>
        <family val="2"/>
      </rPr>
      <t>ed-space occupancy rates</t>
    </r>
  </si>
  <si>
    <t xml:space="preserve">there are different weights for arrivals, guests and weekend/weekday splits (some accommodation providers do not provide information on the country of residence of their </t>
  </si>
  <si>
    <t xml:space="preserve">refer to the proportion of all bed-spaces available at any given time that are occupied by paying guests. In calculating these figures, the total number of bed-spaces available is allowed to </t>
  </si>
  <si>
    <t>January - March</t>
  </si>
  <si>
    <t>January - April</t>
  </si>
  <si>
    <t>January - May</t>
  </si>
  <si>
    <t>January - June</t>
  </si>
  <si>
    <t>January - July</t>
  </si>
  <si>
    <t>January - August</t>
  </si>
  <si>
    <t>January - September</t>
  </si>
  <si>
    <t>January - October</t>
  </si>
  <si>
    <t>January - November</t>
  </si>
  <si>
    <t>January - December</t>
  </si>
  <si>
    <t>January- May</t>
  </si>
  <si>
    <t xml:space="preserve">refer to the proportion of rooms available at any given time that are occupied by at least one paying guest. These rates differ from bed-space occupancy rates in that the room may be occupied </t>
  </si>
  <si>
    <t>whilst all the bed-spaces in the room are not.</t>
  </si>
  <si>
    <t xml:space="preserve">applies the calculated room occupancy rate to the number of rooms available from the Northern Ireland Tourist Board stock. This does not take into account any known differences between the </t>
  </si>
  <si>
    <t xml:space="preserve">stock file and the actual number of rooms available as there may be a delay in updating the stock file to enable the process of re-certification. </t>
  </si>
  <si>
    <t>provided information on the number of guests.</t>
  </si>
  <si>
    <t xml:space="preserve">applies the calculated bed-space occupancy rate to the number of beds available from the Northern Ireland Tourist Board stock. This does not take into account any known </t>
  </si>
  <si>
    <t xml:space="preserve">differences between the stock file and the actual number of bed-spaces available as there may be a delay in updating the stock file to enable the </t>
  </si>
  <si>
    <t>Some data has been suppressed as the sample size is not large enough to supply a reliable estimate. Cells are suppressed if there are less than 5 establishments</t>
  </si>
  <si>
    <t xml:space="preserve">Tourism Statistics Branch (NISRA) </t>
  </si>
  <si>
    <r>
      <t>Bed occupancy</t>
    </r>
    <r>
      <rPr>
        <b/>
        <vertAlign val="superscript"/>
        <sz val="10"/>
        <rFont val="Arial"/>
        <family val="2"/>
      </rPr>
      <t>(1)</t>
    </r>
  </si>
  <si>
    <r>
      <t xml:space="preserve">Beds sold </t>
    </r>
    <r>
      <rPr>
        <b/>
        <vertAlign val="superscript"/>
        <sz val="10"/>
        <rFont val="Arial"/>
        <family val="2"/>
      </rPr>
      <t>(1)</t>
    </r>
  </si>
  <si>
    <t>(3) * Sample size too small to provide a reliable estimate</t>
  </si>
  <si>
    <t>Statistical Theme:</t>
  </si>
  <si>
    <t xml:space="preserve">The data has been weighted for non-response assuming no non-response bias and also weighted by local authority and size. Due to different response rates to different parts of the questionnaire, </t>
  </si>
  <si>
    <t>arrivals/guests and others provide monthly data rather than daily data).</t>
  </si>
  <si>
    <t>vary from month to month to take account of any changes in the number of beds offered by individual establishments through the use of extra beds or withdrawal of some rooms from use.</t>
  </si>
  <si>
    <t>The bed-space occupancy rate calculation =  (Total number of bed-spaces occupied / total number of bed-spaces available) *100</t>
  </si>
  <si>
    <t>The room occupancy rate calculation =  (Total number of rooms occupied / Total number of rooms available) *100</t>
  </si>
  <si>
    <t xml:space="preserve">People and Places </t>
  </si>
  <si>
    <t>List of Tables</t>
  </si>
  <si>
    <t>Table 1.1</t>
  </si>
  <si>
    <t>Contents</t>
  </si>
  <si>
    <t>Table 1.2</t>
  </si>
  <si>
    <t>Table 1.3</t>
  </si>
  <si>
    <t>Table 1.4</t>
  </si>
  <si>
    <t>Table 1.5</t>
  </si>
  <si>
    <t>Table 1.6</t>
  </si>
  <si>
    <t>Table 1.7</t>
  </si>
  <si>
    <t>Table 1.8</t>
  </si>
  <si>
    <t>Table 1.9</t>
  </si>
  <si>
    <t>Stock</t>
  </si>
  <si>
    <t>(2) Figure may include establishments which are closed</t>
  </si>
  <si>
    <t>(2) Please note differences between years are calculated using unrounded figures</t>
  </si>
  <si>
    <t xml:space="preserve">process of re-certification. Bed-spaces sold for exclude those who have not provided the appropriate breakdown of information i.e. those who have not </t>
  </si>
  <si>
    <t>Bed-space occupancy rates exclude those who have not provided the appropriate breakdown of information i.e. those who have not provided information on the number of guests.</t>
  </si>
  <si>
    <t>(1)Please note bed-space occupancy figures have been calculated excluding those who have not provided the appropriate breakdown of information</t>
  </si>
  <si>
    <t>(1) Please note bed-space occupancy figures have been calculated excluding those who have not provided the appropriate breakdown of information</t>
  </si>
  <si>
    <t xml:space="preserve">To offer tourist accommodation in NI, you must have a certificate from Tourism Northern Ireland (TNI) - TNI refers to this as certification. It is illegal to offer tourist accommodation in NI without a certificate from TNI. The list of certified accommodation from TNI is known as the ‘stock’. </t>
  </si>
  <si>
    <t>Antrim &amp; Newtownabbey Borough Council</t>
  </si>
  <si>
    <t>Ards &amp; North Down Borough Council</t>
  </si>
  <si>
    <t>Belfast City Council</t>
  </si>
  <si>
    <t>Causeway Coast &amp; Glens District Coucil</t>
  </si>
  <si>
    <t>Fermanagh &amp; Omagh District Council</t>
  </si>
  <si>
    <t>Derry City &amp; Strabane District Council</t>
  </si>
  <si>
    <t>Lisburn &amp; Castlereagh City Council</t>
  </si>
  <si>
    <t>Mid &amp; East Antrim Borough Council</t>
  </si>
  <si>
    <t>Mid Ulster District Council</t>
  </si>
  <si>
    <t>Newry, Mourne &amp; Down District Council</t>
  </si>
  <si>
    <t>Armagh City, Banbridge &amp; Craigavon Borough Council</t>
  </si>
  <si>
    <t>• Antrim &amp; Newtownabbey Borough Council</t>
  </si>
  <si>
    <t>• Ards &amp; North Down Borough Council</t>
  </si>
  <si>
    <t>• Armagh City, Banbridge &amp; Craigavon Borough Council</t>
  </si>
  <si>
    <t>• Belfast City Council</t>
  </si>
  <si>
    <t>• Causeway Coast &amp; Glens District Coucil</t>
  </si>
  <si>
    <t>• Derry City &amp; Strabane District Council</t>
  </si>
  <si>
    <t>• Fermanagh &amp; Omagh District Council</t>
  </si>
  <si>
    <t>• Lisburn &amp; Castlereagh City Council</t>
  </si>
  <si>
    <t>• Mid &amp; East Antrim Borough Council</t>
  </si>
  <si>
    <t>• Mid Ulster District Council</t>
  </si>
  <si>
    <t>• Newry, Mourne &amp; Down District Council</t>
  </si>
  <si>
    <t xml:space="preserve"> Northern Ireland and local government districts as follows:</t>
  </si>
  <si>
    <t>Stock is provided by Tourism Northern Ireland. Stock levels used are as of months end of the previous month</t>
  </si>
  <si>
    <t>Local Government Districts are as follows:</t>
  </si>
  <si>
    <r>
      <t xml:space="preserve">Bed occupancy </t>
    </r>
    <r>
      <rPr>
        <b/>
        <vertAlign val="superscript"/>
        <sz val="10"/>
        <rFont val="Arial"/>
        <family val="2"/>
      </rPr>
      <t>(1)</t>
    </r>
  </si>
  <si>
    <t xml:space="preserve"> </t>
  </si>
  <si>
    <t>(1) Stock files are provided by Tourism Northern Ireland (TNI)</t>
  </si>
  <si>
    <r>
      <t xml:space="preserve">Response Rate </t>
    </r>
    <r>
      <rPr>
        <b/>
        <vertAlign val="superscript"/>
        <sz val="10"/>
        <rFont val="Arial"/>
        <family val="2"/>
      </rPr>
      <t>(1)</t>
    </r>
  </si>
  <si>
    <t>Number of respondents</t>
  </si>
  <si>
    <t>(3) Stock used for the month is as of months end of the previous month</t>
  </si>
  <si>
    <t>Response rates take into account those establishments which are closed</t>
  </si>
  <si>
    <t>Bed occupancy (1)</t>
  </si>
  <si>
    <t>* Please note - The response rate for hotels in the £50-£59.99 category has shown a marked decrease when compared to 2015. A number of hotels have moved in to different pricing categories which may have driven some of the change in the £50-£59.99 price category.</t>
  </si>
  <si>
    <t>Northern Ireland Tourism Statistics</t>
  </si>
  <si>
    <t>Responsible Statistician:</t>
  </si>
  <si>
    <t>Address:</t>
  </si>
  <si>
    <t>NISRA Tourism Statistics Branch,</t>
  </si>
  <si>
    <t>Colby House</t>
  </si>
  <si>
    <t>Stranmillis Court</t>
  </si>
  <si>
    <t>BELFAST</t>
  </si>
  <si>
    <t>BT9 5RR</t>
  </si>
  <si>
    <t>Yes</t>
  </si>
  <si>
    <t>Publication Date:</t>
  </si>
  <si>
    <t>Media Enquiries:</t>
  </si>
  <si>
    <t>DfE Communications Office</t>
  </si>
  <si>
    <t>Netherleigh, Massey Avenue</t>
  </si>
  <si>
    <t>BT4 2JP</t>
  </si>
  <si>
    <r>
      <t>Telephone:</t>
    </r>
    <r>
      <rPr>
        <b/>
        <sz val="12"/>
        <color indexed="8"/>
        <rFont val="Arial"/>
        <family val="2"/>
      </rPr>
      <t xml:space="preserve">  </t>
    </r>
    <r>
      <rPr>
        <sz val="12"/>
        <color indexed="8"/>
        <rFont val="Arial"/>
        <family val="2"/>
      </rPr>
      <t>028 9052 9604</t>
    </r>
  </si>
  <si>
    <t>pressoffice@economy-ni.gov.uk</t>
  </si>
  <si>
    <t>The survey uses a census of Northern Ireland hotels</t>
  </si>
  <si>
    <t>Information from the survey is presented in terms of room and bed-space occupancy, and rooms and bed-spaces sold. The room and bed-space occupancy can be influenced by an establishment adding new rooms or bed-spaces which have not been certified or closing rooms for refurbishment throughout the year and can change monthly. Occupancy rates can also be influenced by seasonality.</t>
  </si>
  <si>
    <t>Further information on the survey methodology can be found at the following link</t>
  </si>
  <si>
    <t>Northern Ireland Occupancy Survey Methodology</t>
  </si>
  <si>
    <t>Information on the data quality of tourism statistics and of administrative sources used can be found at the following links</t>
  </si>
  <si>
    <t>Tourism Statistics Data Quality</t>
  </si>
  <si>
    <t>Quality of Administrative Sources</t>
  </si>
  <si>
    <t>Table 1.1 Northern Ireland Hotel Occupancy Rates by Month</t>
  </si>
  <si>
    <t>Table 1.2 Northern Ireland Hotel Occupancy Year to Date</t>
  </si>
  <si>
    <t>Table 1.3 Northern Ireland Hotel Rooms and Beds Sold by Month</t>
  </si>
  <si>
    <t>Table 1.4 Northern Ireland Hotel Rooms and Beds Sold Year to Date</t>
  </si>
  <si>
    <t xml:space="preserve">Table 1.6 Northern Ireland Hotel Occupancy Rates by Local Government District </t>
  </si>
  <si>
    <t>Table 1.8 Northern Ireland Hotel Occupancy by Price Band</t>
  </si>
  <si>
    <t>Northern Ireland Hotel Occupancy Rates by Month</t>
  </si>
  <si>
    <t>Northern Ireland Hotel Occupancy Year to Date</t>
  </si>
  <si>
    <t>Northern Ireland Hotel Rooms and Beds Sold by Month</t>
  </si>
  <si>
    <t xml:space="preserve">Northern Ireland Hotel Roomsand Beds Sold Year to Date </t>
  </si>
  <si>
    <t>Northern Ireland Hotel Occupancy Rates by Local Government District</t>
  </si>
  <si>
    <t>Northern Ireland Hotel Occupancy by Price Band</t>
  </si>
  <si>
    <t>Further information on methodology is available in the background notes</t>
  </si>
  <si>
    <t>Table 1.5 Northern Ireland Hotel Occupancy Rates by Classification</t>
  </si>
  <si>
    <t xml:space="preserve">Table 1.7 Northern Ireland Hotel Occupancy Rates by Hotel Size </t>
  </si>
  <si>
    <t>Rooms available</t>
  </si>
  <si>
    <t>Beds available</t>
  </si>
  <si>
    <t>Table 1.9 Northern Ireland Hotel Rooms and Beds Stock by Month</t>
  </si>
  <si>
    <t xml:space="preserve">Northern Ireland Hotel Stock </t>
  </si>
  <si>
    <t>Occupancy rates may be effected by an increase in stock. There have been recent increases in hotel stock which may give the impression that occupancy is falling however the number of rooms sold is increasing. Rooms sold data is available in tables 1.3 &amp; 1.4.  Stock levels are available in table 1.9</t>
  </si>
  <si>
    <r>
      <t>Difference 2018/2019</t>
    </r>
    <r>
      <rPr>
        <b/>
        <vertAlign val="superscript"/>
        <sz val="10"/>
        <rFont val="Arial"/>
        <family val="2"/>
      </rPr>
      <t>(2)</t>
    </r>
  </si>
  <si>
    <t>Room occupancy change 18/19</t>
  </si>
  <si>
    <t>Bed occupancy change 18/19</t>
  </si>
  <si>
    <t>Beds sold (1)</t>
  </si>
  <si>
    <t>Rooms sold change 18/19</t>
  </si>
  <si>
    <t>Beds sold change 18/19</t>
  </si>
  <si>
    <t>Difference 2018/2019(2)</t>
  </si>
  <si>
    <t>Rooms available change 18/19</t>
  </si>
  <si>
    <t>Beds available change 18/19</t>
  </si>
  <si>
    <t>Northern Ireland Hotel Occupancy Rates by Classification 2014 - 2019</t>
  </si>
  <si>
    <t>Northern Ireland Hotel Occupancy Rates by Hotel Size 2014 - 2019</t>
  </si>
  <si>
    <t>2014 - 2019</t>
  </si>
  <si>
    <t>Louise Walker</t>
  </si>
  <si>
    <t>028 9025 5162</t>
  </si>
  <si>
    <t>Louise.walker@nisra.gov.uk</t>
  </si>
  <si>
    <t>*Data correct as at 08/01/2020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</si>
</sst>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points&quot;"/>
    <numFmt numFmtId="165" formatCode="###0"/>
    <numFmt numFmtId="166" formatCode="&quot;Yes&quot;;&quot;Yes&quot;;&quot;No&quot;"/>
    <numFmt numFmtId="167" formatCode="&quot;True&quot;;&quot;True&quot;;&quot;False&quot;"/>
    <numFmt numFmtId="168" formatCode="&quot;On&quot;;&quot;On&quot;;&quot;Off&quot;"/>
    <numFmt numFmtId="169" formatCode="[$€-2]\ #,##0.00_);[Red]\([$€-2]\ #,##0.00\)"/>
    <numFmt numFmtId="170" formatCode="0\ %\ &quot;points&quot;"/>
    <numFmt numFmtId="171" formatCode="0.0"/>
    <numFmt numFmtId="172" formatCode="[$-809]dd\ mmmm\ yyyy"/>
    <numFmt numFmtId="173" formatCode="0.0%"/>
    <numFmt numFmtId="174" formatCode="####.0"/>
    <numFmt numFmtId="175" formatCode="####.00"/>
    <numFmt numFmtId="176" formatCode="###0.00"/>
    <numFmt numFmtId="177" formatCode="_(* #,##0.00_);_(* \(#,##0.00\);_(* &quot;-&quot;??_);_(@_)"/>
    <numFmt numFmtId="178" formatCode="_(&quot;$&quot;* #,##0_);_(&quot;$&quot;* \(#,##0\);_(&quot;$&quot;* &quot;-&quot;_);_(@_)"/>
    <numFmt numFmtId="179" formatCode="_(&quot;$&quot;* #,##0.00_);_(&quot;$&quot;* \(#,##0.00\);_(&quot;$&quot;* &quot;-&quot;??_);_(@_)"/>
    <numFmt numFmtId="180" formatCode="_(* #,##0_);_(* \(#,##0\);_(* &quot;-&quot;_);_(@_)"/>
    <numFmt numFmtId="181" formatCode="###0.0"/>
  </numFmts>
  <fonts count="58">
    <font>
      <sz val="10"/>
      <name val="Arial"/>
      <family val="0"/>
    </font>
    <font>
      <b/>
      <sz val="10"/>
      <name val="Arial"/>
      <family val="2"/>
    </font>
    <font>
      <sz val="8"/>
      <name val="Arial"/>
      <family val="2"/>
    </font>
    <font>
      <u val="single"/>
      <sz val="10"/>
      <color indexed="36"/>
      <name val="Arial"/>
      <family val="2"/>
    </font>
    <font>
      <u val="single"/>
      <sz val="10"/>
      <color indexed="12"/>
      <name val="Arial"/>
      <family val="2"/>
    </font>
    <font>
      <sz val="10"/>
      <color indexed="8"/>
      <name val="Arial"/>
      <family val="2"/>
    </font>
    <font>
      <sz val="7"/>
      <name val="Arial"/>
      <family val="2"/>
    </font>
    <font>
      <u val="single"/>
      <sz val="10"/>
      <name val="Arial"/>
      <family val="2"/>
    </font>
    <font>
      <b/>
      <u val="single"/>
      <sz val="10"/>
      <name val="Arial"/>
      <family val="2"/>
    </font>
    <font>
      <b/>
      <vertAlign val="superscript"/>
      <sz val="10"/>
      <name val="Arial"/>
      <family val="2"/>
    </font>
    <font>
      <sz val="10"/>
      <name val="Calibri"/>
      <family val="2"/>
    </font>
    <font>
      <sz val="11"/>
      <color indexed="8"/>
      <name val="Calibri"/>
      <family val="2"/>
    </font>
    <font>
      <b/>
      <sz val="14"/>
      <name val="Arial"/>
      <family val="2"/>
    </font>
    <font>
      <b/>
      <sz val="14"/>
      <color indexed="18"/>
      <name val="Arial"/>
      <family val="2"/>
    </font>
    <font>
      <sz val="14"/>
      <name val="Arial"/>
      <family val="2"/>
    </font>
    <font>
      <sz val="14"/>
      <color indexed="18"/>
      <name val="Arial"/>
      <family val="2"/>
    </font>
    <font>
      <sz val="12"/>
      <color indexed="8"/>
      <name val="Arial"/>
      <family val="2"/>
    </font>
    <font>
      <u val="single"/>
      <sz val="14"/>
      <name val="Arial"/>
      <family val="2"/>
    </font>
    <font>
      <b/>
      <sz val="12"/>
      <color indexed="8"/>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u val="single"/>
      <sz val="12"/>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ck"/>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thick"/>
      <right>
        <color indexed="63"/>
      </right>
      <top>
        <color indexed="63"/>
      </top>
      <bottom style="medium"/>
    </border>
    <border>
      <left style="medium"/>
      <right style="thick"/>
      <top>
        <color indexed="63"/>
      </top>
      <bottom style="medium"/>
    </border>
    <border>
      <left style="thick"/>
      <right>
        <color indexed="63"/>
      </right>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31">
    <xf numFmtId="0" fontId="0" fillId="0" borderId="0" xfId="0" applyAlignment="1">
      <alignment/>
    </xf>
    <xf numFmtId="0" fontId="1" fillId="0" borderId="0" xfId="0" applyFont="1" applyAlignment="1">
      <alignment/>
    </xf>
    <xf numFmtId="17" fontId="1" fillId="0" borderId="0" xfId="0" applyNumberFormat="1" applyFont="1" applyBorder="1" applyAlignment="1">
      <alignment/>
    </xf>
    <xf numFmtId="0" fontId="0" fillId="0" borderId="0" xfId="0" applyBorder="1" applyAlignment="1">
      <alignment/>
    </xf>
    <xf numFmtId="1" fontId="1" fillId="0" borderId="0" xfId="0" applyNumberFormat="1" applyFont="1" applyAlignment="1">
      <alignment/>
    </xf>
    <xf numFmtId="1" fontId="0" fillId="0" borderId="0" xfId="0" applyNumberFormat="1" applyAlignment="1">
      <alignment/>
    </xf>
    <xf numFmtId="0" fontId="0" fillId="0" borderId="0" xfId="0" applyBorder="1" applyAlignment="1">
      <alignment horizontal="right"/>
    </xf>
    <xf numFmtId="17" fontId="1" fillId="0" borderId="0" xfId="0" applyNumberFormat="1" applyFont="1" applyBorder="1" applyAlignment="1">
      <alignment horizontal="right"/>
    </xf>
    <xf numFmtId="1" fontId="0" fillId="0" borderId="0" xfId="0" applyNumberFormat="1" applyFill="1" applyAlignment="1">
      <alignment/>
    </xf>
    <xf numFmtId="1" fontId="0" fillId="0" borderId="0" xfId="0" applyNumberFormat="1" applyFill="1" applyBorder="1" applyAlignment="1">
      <alignment/>
    </xf>
    <xf numFmtId="1" fontId="0" fillId="0" borderId="0" xfId="0" applyNumberFormat="1" applyBorder="1" applyAlignment="1">
      <alignment/>
    </xf>
    <xf numFmtId="0" fontId="0" fillId="0" borderId="0" xfId="0" applyFont="1" applyAlignment="1">
      <alignment/>
    </xf>
    <xf numFmtId="9" fontId="0" fillId="0" borderId="0" xfId="0" applyNumberFormat="1" applyBorder="1" applyAlignment="1">
      <alignment horizontal="right"/>
    </xf>
    <xf numFmtId="9" fontId="0" fillId="0" borderId="0" xfId="0" applyNumberFormat="1" applyFill="1" applyAlignment="1">
      <alignment/>
    </xf>
    <xf numFmtId="3" fontId="0" fillId="0" borderId="0" xfId="0" applyNumberFormat="1" applyFont="1" applyFill="1" applyBorder="1" applyAlignment="1">
      <alignment horizontal="center"/>
    </xf>
    <xf numFmtId="0" fontId="1" fillId="0" borderId="0" xfId="0" applyFont="1" applyFill="1" applyAlignment="1">
      <alignment/>
    </xf>
    <xf numFmtId="9" fontId="0" fillId="0" borderId="0" xfId="0" applyNumberFormat="1" applyFill="1" applyBorder="1" applyAlignment="1">
      <alignment horizontal="right"/>
    </xf>
    <xf numFmtId="3" fontId="0" fillId="0" borderId="0" xfId="0" applyNumberFormat="1" applyFill="1" applyBorder="1" applyAlignment="1">
      <alignment/>
    </xf>
    <xf numFmtId="164" fontId="0" fillId="0" borderId="0" xfId="0" applyNumberFormat="1" applyBorder="1" applyAlignment="1">
      <alignment horizontal="right"/>
    </xf>
    <xf numFmtId="170" fontId="0" fillId="0" borderId="0" xfId="0" applyNumberFormat="1" applyBorder="1" applyAlignment="1">
      <alignment horizontal="right"/>
    </xf>
    <xf numFmtId="0" fontId="1" fillId="0" borderId="0" xfId="0" applyFont="1" applyAlignment="1">
      <alignment horizontal="center"/>
    </xf>
    <xf numFmtId="0" fontId="0" fillId="0" borderId="0" xfId="0" applyFont="1" applyAlignment="1">
      <alignment horizontal="left"/>
    </xf>
    <xf numFmtId="0" fontId="7" fillId="0" borderId="0" xfId="0" applyFont="1" applyAlignment="1">
      <alignment/>
    </xf>
    <xf numFmtId="0" fontId="8" fillId="0" borderId="0" xfId="0" applyFont="1" applyAlignment="1">
      <alignment horizontal="left"/>
    </xf>
    <xf numFmtId="0" fontId="0" fillId="0" borderId="0" xfId="0" applyFont="1" applyAlignment="1">
      <alignment wrapText="1"/>
    </xf>
    <xf numFmtId="0" fontId="0" fillId="0" borderId="0" xfId="0" applyAlignment="1">
      <alignment wrapText="1"/>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8" fillId="0" borderId="0" xfId="0" applyFont="1" applyBorder="1" applyAlignment="1">
      <alignment/>
    </xf>
    <xf numFmtId="1" fontId="8" fillId="0" borderId="0" xfId="0" applyNumberFormat="1" applyFont="1" applyBorder="1" applyAlignment="1">
      <alignment/>
    </xf>
    <xf numFmtId="0" fontId="4" fillId="0" borderId="0" xfId="53" applyAlignment="1" applyProtection="1">
      <alignment/>
      <protection/>
    </xf>
    <xf numFmtId="0" fontId="4" fillId="0" borderId="0" xfId="53" applyBorder="1" applyAlignment="1" applyProtection="1">
      <alignment/>
      <protection/>
    </xf>
    <xf numFmtId="1" fontId="4" fillId="0" borderId="0" xfId="53" applyNumberFormat="1" applyBorder="1" applyAlignment="1" applyProtection="1">
      <alignment/>
      <protection/>
    </xf>
    <xf numFmtId="0" fontId="0" fillId="0" borderId="0" xfId="0" applyFont="1" applyBorder="1" applyAlignment="1">
      <alignment/>
    </xf>
    <xf numFmtId="1" fontId="0" fillId="0" borderId="0" xfId="0" applyNumberFormat="1" applyFont="1" applyBorder="1" applyAlignment="1">
      <alignment/>
    </xf>
    <xf numFmtId="0" fontId="7" fillId="0" borderId="0" xfId="0" applyFont="1" applyAlignment="1">
      <alignment horizontal="left"/>
    </xf>
    <xf numFmtId="0" fontId="0" fillId="0" borderId="0" xfId="0" applyFont="1" applyAlignment="1">
      <alignment horizontal="left" wrapText="1"/>
    </xf>
    <xf numFmtId="0" fontId="10" fillId="0" borderId="0" xfId="0" applyFont="1" applyAlignment="1">
      <alignment/>
    </xf>
    <xf numFmtId="0" fontId="7" fillId="0" borderId="0" xfId="0" applyFont="1" applyFill="1" applyAlignment="1">
      <alignment/>
    </xf>
    <xf numFmtId="1" fontId="1" fillId="0" borderId="0" xfId="0" applyNumberFormat="1" applyFont="1" applyBorder="1" applyAlignment="1">
      <alignment horizontal="center"/>
    </xf>
    <xf numFmtId="0" fontId="0" fillId="0" borderId="0" xfId="0" applyFill="1" applyAlignment="1">
      <alignment horizontal="right"/>
    </xf>
    <xf numFmtId="1" fontId="0" fillId="0" borderId="0" xfId="0" applyNumberFormat="1" applyFont="1" applyFill="1" applyAlignment="1">
      <alignment/>
    </xf>
    <xf numFmtId="1" fontId="1" fillId="0" borderId="0" xfId="0" applyNumberFormat="1" applyFont="1" applyFill="1" applyBorder="1" applyAlignment="1">
      <alignment horizontal="center"/>
    </xf>
    <xf numFmtId="1" fontId="1" fillId="0" borderId="0" xfId="0" applyNumberFormat="1" applyFont="1" applyFill="1" applyBorder="1" applyAlignment="1">
      <alignment/>
    </xf>
    <xf numFmtId="3" fontId="0" fillId="0" borderId="0" xfId="0" applyNumberFormat="1" applyFont="1" applyFill="1" applyBorder="1" applyAlignment="1">
      <alignment horizontal="right"/>
    </xf>
    <xf numFmtId="0" fontId="5" fillId="0" borderId="0" xfId="0" applyFont="1" applyFill="1" applyAlignment="1">
      <alignment/>
    </xf>
    <xf numFmtId="0" fontId="0" fillId="0" borderId="0" xfId="0" applyFont="1" applyBorder="1" applyAlignment="1">
      <alignment horizontal="right"/>
    </xf>
    <xf numFmtId="164" fontId="0" fillId="0" borderId="0" xfId="0" applyNumberFormat="1" applyFont="1" applyBorder="1" applyAlignment="1">
      <alignment horizontal="right"/>
    </xf>
    <xf numFmtId="0" fontId="4" fillId="0" borderId="0" xfId="53" applyFont="1" applyBorder="1" applyAlignment="1" applyProtection="1">
      <alignment/>
      <protection/>
    </xf>
    <xf numFmtId="9" fontId="0" fillId="0" borderId="0" xfId="0" applyNumberFormat="1" applyFont="1" applyFill="1" applyBorder="1" applyAlignment="1">
      <alignment/>
    </xf>
    <xf numFmtId="0" fontId="1" fillId="0" borderId="0" xfId="0" applyFont="1" applyBorder="1" applyAlignment="1">
      <alignment/>
    </xf>
    <xf numFmtId="0" fontId="0" fillId="0" borderId="0" xfId="0" applyBorder="1" applyAlignment="1">
      <alignment horizontal="center"/>
    </xf>
    <xf numFmtId="0" fontId="12" fillId="0" borderId="0" xfId="59" applyFont="1" applyBorder="1" applyAlignment="1">
      <alignment wrapText="1"/>
      <protection/>
    </xf>
    <xf numFmtId="0" fontId="13" fillId="0" borderId="0" xfId="59" applyFont="1" applyBorder="1" applyAlignment="1">
      <alignment wrapText="1"/>
      <protection/>
    </xf>
    <xf numFmtId="0" fontId="12" fillId="0" borderId="0" xfId="59" applyFont="1" applyBorder="1" applyAlignment="1">
      <alignment vertical="top" wrapText="1"/>
      <protection/>
    </xf>
    <xf numFmtId="0" fontId="14" fillId="0" borderId="0" xfId="59" applyFont="1">
      <alignment/>
      <protection/>
    </xf>
    <xf numFmtId="0" fontId="13" fillId="0" borderId="0" xfId="59" applyFont="1" applyBorder="1" applyAlignment="1">
      <alignment horizontal="left" vertical="top" wrapText="1"/>
      <protection/>
    </xf>
    <xf numFmtId="0" fontId="15" fillId="0" borderId="0" xfId="59" applyFont="1" applyBorder="1" applyAlignment="1">
      <alignment wrapText="1"/>
      <protection/>
    </xf>
    <xf numFmtId="0" fontId="15" fillId="0" borderId="0" xfId="59" applyFont="1" applyBorder="1" applyAlignment="1">
      <alignment vertical="top" wrapText="1"/>
      <protection/>
    </xf>
    <xf numFmtId="0" fontId="13" fillId="0" borderId="0" xfId="59" applyFont="1" applyBorder="1" applyAlignment="1">
      <alignment vertical="top" wrapText="1"/>
      <protection/>
    </xf>
    <xf numFmtId="0" fontId="14" fillId="0" borderId="0" xfId="59" applyFont="1" applyBorder="1" applyAlignment="1">
      <alignment vertical="top" wrapText="1"/>
      <protection/>
    </xf>
    <xf numFmtId="0" fontId="56" fillId="0" borderId="0" xfId="61" applyFont="1">
      <alignment/>
      <protection/>
    </xf>
    <xf numFmtId="0" fontId="12" fillId="0" borderId="0" xfId="59" applyFont="1">
      <alignment/>
      <protection/>
    </xf>
    <xf numFmtId="14" fontId="14" fillId="0" borderId="0" xfId="59" applyNumberFormat="1" applyFont="1" applyAlignment="1">
      <alignment horizontal="left"/>
      <protection/>
    </xf>
    <xf numFmtId="0" fontId="56" fillId="0" borderId="0" xfId="61" applyFont="1" applyFill="1" applyAlignment="1">
      <alignment vertical="top" wrapText="1"/>
      <protection/>
    </xf>
    <xf numFmtId="0" fontId="17" fillId="0" borderId="0" xfId="59" applyFont="1">
      <alignment/>
      <protection/>
    </xf>
    <xf numFmtId="0" fontId="57" fillId="0" borderId="0" xfId="54" applyFont="1" applyFill="1" applyAlignment="1" applyProtection="1">
      <alignment vertical="top" wrapText="1"/>
      <protection/>
    </xf>
    <xf numFmtId="0" fontId="12" fillId="0" borderId="0" xfId="59" applyFont="1" applyAlignment="1">
      <alignment horizontal="center"/>
      <protection/>
    </xf>
    <xf numFmtId="0" fontId="19" fillId="0" borderId="0" xfId="59" applyFont="1" applyAlignment="1">
      <alignment horizontal="left"/>
      <protection/>
    </xf>
    <xf numFmtId="0" fontId="14" fillId="0" borderId="0" xfId="59" applyFont="1" applyAlignment="1">
      <alignment horizontal="left"/>
      <protection/>
    </xf>
    <xf numFmtId="0" fontId="14" fillId="0" borderId="0" xfId="59" applyFont="1" applyFill="1">
      <alignment/>
      <protection/>
    </xf>
    <xf numFmtId="0" fontId="4" fillId="0" borderId="0" xfId="53" applyAlignment="1" applyProtection="1">
      <alignment horizontal="left"/>
      <protection/>
    </xf>
    <xf numFmtId="3" fontId="0" fillId="0" borderId="0" xfId="69" applyNumberFormat="1" applyFont="1" applyFill="1" applyBorder="1" applyAlignment="1">
      <alignment/>
    </xf>
    <xf numFmtId="1" fontId="0" fillId="0" borderId="0" xfId="69" applyNumberFormat="1" applyFont="1" applyFill="1" applyBorder="1" applyAlignment="1">
      <alignment/>
    </xf>
    <xf numFmtId="1" fontId="8" fillId="0" borderId="0" xfId="0" applyNumberFormat="1" applyFont="1" applyFill="1" applyBorder="1" applyAlignment="1">
      <alignment/>
    </xf>
    <xf numFmtId="0" fontId="4" fillId="0" borderId="0" xfId="53" applyBorder="1" applyAlignment="1" applyProtection="1">
      <alignment wrapText="1"/>
      <protection/>
    </xf>
    <xf numFmtId="0" fontId="1" fillId="0" borderId="0" xfId="0" applyFont="1" applyBorder="1" applyAlignment="1">
      <alignment horizontal="right"/>
    </xf>
    <xf numFmtId="0" fontId="1" fillId="0" borderId="10" xfId="0" applyFont="1" applyBorder="1" applyAlignment="1">
      <alignment horizontal="right"/>
    </xf>
    <xf numFmtId="9" fontId="0" fillId="0" borderId="0" xfId="0" applyNumberFormat="1" applyFill="1" applyBorder="1" applyAlignment="1">
      <alignment horizontal="center"/>
    </xf>
    <xf numFmtId="9" fontId="0" fillId="0" borderId="10" xfId="0" applyNumberFormat="1" applyFill="1" applyBorder="1" applyAlignment="1">
      <alignment horizontal="center"/>
    </xf>
    <xf numFmtId="9" fontId="0" fillId="0" borderId="0" xfId="69" applyFont="1" applyBorder="1" applyAlignment="1">
      <alignment horizontal="center"/>
    </xf>
    <xf numFmtId="9" fontId="0" fillId="0" borderId="0" xfId="69" applyNumberFormat="1" applyFont="1" applyFill="1" applyBorder="1" applyAlignment="1">
      <alignment horizontal="right"/>
    </xf>
    <xf numFmtId="9" fontId="0" fillId="0" borderId="0" xfId="0" applyNumberFormat="1" applyBorder="1" applyAlignment="1">
      <alignment horizontal="center"/>
    </xf>
    <xf numFmtId="9" fontId="0" fillId="0" borderId="10" xfId="0" applyNumberFormat="1" applyBorder="1" applyAlignment="1">
      <alignment horizontal="center"/>
    </xf>
    <xf numFmtId="9" fontId="0" fillId="0" borderId="0" xfId="69" applyFont="1" applyFill="1" applyBorder="1" applyAlignment="1">
      <alignment horizontal="center"/>
    </xf>
    <xf numFmtId="1" fontId="1" fillId="0" borderId="11" xfId="0" applyNumberFormat="1" applyFont="1" applyBorder="1" applyAlignment="1">
      <alignment horizontal="center"/>
    </xf>
    <xf numFmtId="1" fontId="1" fillId="0" borderId="12" xfId="0" applyNumberFormat="1" applyFont="1" applyBorder="1" applyAlignment="1">
      <alignment horizontal="center"/>
    </xf>
    <xf numFmtId="1" fontId="1" fillId="0" borderId="13" xfId="0" applyNumberFormat="1" applyFont="1" applyBorder="1" applyAlignment="1">
      <alignment/>
    </xf>
    <xf numFmtId="3" fontId="11" fillId="0" borderId="0" xfId="0" applyNumberFormat="1" applyFont="1" applyFill="1" applyBorder="1" applyAlignment="1">
      <alignment horizontal="right"/>
    </xf>
    <xf numFmtId="1" fontId="0" fillId="0" borderId="11" xfId="0" applyNumberFormat="1" applyBorder="1" applyAlignment="1">
      <alignment/>
    </xf>
    <xf numFmtId="1" fontId="0" fillId="0" borderId="12" xfId="0" applyNumberFormat="1" applyBorder="1" applyAlignment="1">
      <alignment/>
    </xf>
    <xf numFmtId="0" fontId="1" fillId="0" borderId="0" xfId="0" applyFont="1" applyBorder="1" applyAlignment="1">
      <alignment horizontal="center"/>
    </xf>
    <xf numFmtId="1" fontId="1" fillId="0" borderId="14" xfId="0" applyNumberFormat="1"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xf>
    <xf numFmtId="9" fontId="1" fillId="0" borderId="11" xfId="0" applyNumberFormat="1" applyFont="1" applyBorder="1" applyAlignment="1">
      <alignment horizontal="center"/>
    </xf>
    <xf numFmtId="9" fontId="1" fillId="0" borderId="12" xfId="0" applyNumberFormat="1" applyFont="1" applyBorder="1" applyAlignment="1">
      <alignment horizontal="center"/>
    </xf>
    <xf numFmtId="0" fontId="0" fillId="0" borderId="18" xfId="0" applyFill="1" applyBorder="1" applyAlignment="1">
      <alignment horizontal="center"/>
    </xf>
    <xf numFmtId="9" fontId="0" fillId="0" borderId="0" xfId="69" applyNumberFormat="1"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20" xfId="0" applyBorder="1" applyAlignment="1">
      <alignment horizontal="center"/>
    </xf>
    <xf numFmtId="9" fontId="1" fillId="0" borderId="20" xfId="0" applyNumberFormat="1" applyFont="1" applyBorder="1" applyAlignment="1">
      <alignment horizontal="center"/>
    </xf>
    <xf numFmtId="9" fontId="1" fillId="0" borderId="0" xfId="0" applyNumberFormat="1" applyFont="1" applyBorder="1" applyAlignment="1">
      <alignment horizontal="center"/>
    </xf>
    <xf numFmtId="9" fontId="1" fillId="0" borderId="21" xfId="0" applyNumberFormat="1" applyFont="1" applyBorder="1" applyAlignment="1">
      <alignment horizontal="right"/>
    </xf>
    <xf numFmtId="9" fontId="1" fillId="0" borderId="15" xfId="0" applyNumberFormat="1" applyFont="1" applyBorder="1" applyAlignment="1">
      <alignment horizontal="right"/>
    </xf>
    <xf numFmtId="9" fontId="0" fillId="0" borderId="13" xfId="69" applyNumberFormat="1" applyFont="1" applyBorder="1" applyAlignment="1">
      <alignment horizontal="center"/>
    </xf>
    <xf numFmtId="9" fontId="0" fillId="0" borderId="10" xfId="69" applyNumberFormat="1" applyFont="1" applyBorder="1" applyAlignment="1">
      <alignment horizontal="center"/>
    </xf>
    <xf numFmtId="9" fontId="0" fillId="0" borderId="13" xfId="0" applyNumberFormat="1" applyBorder="1" applyAlignment="1">
      <alignment horizontal="center"/>
    </xf>
    <xf numFmtId="9" fontId="5" fillId="0" borderId="13" xfId="60" applyNumberFormat="1" applyFont="1" applyFill="1" applyBorder="1" applyAlignment="1">
      <alignment horizontal="center"/>
      <protection/>
    </xf>
    <xf numFmtId="9" fontId="5" fillId="0" borderId="10" xfId="60" applyNumberFormat="1" applyFont="1" applyFill="1" applyBorder="1" applyAlignment="1">
      <alignment horizontal="center"/>
      <protection/>
    </xf>
    <xf numFmtId="9" fontId="0" fillId="0" borderId="13" xfId="69" applyFont="1" applyFill="1" applyBorder="1" applyAlignment="1">
      <alignment horizontal="center"/>
    </xf>
    <xf numFmtId="9" fontId="0" fillId="0" borderId="10" xfId="69" applyFont="1" applyFill="1" applyBorder="1" applyAlignment="1">
      <alignment horizontal="center"/>
    </xf>
    <xf numFmtId="9" fontId="0" fillId="0" borderId="11" xfId="0" applyNumberFormat="1" applyBorder="1" applyAlignment="1">
      <alignment horizontal="center"/>
    </xf>
    <xf numFmtId="9" fontId="0" fillId="0" borderId="12" xfId="0" applyNumberFormat="1" applyBorder="1" applyAlignment="1">
      <alignment horizontal="center"/>
    </xf>
    <xf numFmtId="9" fontId="0" fillId="0" borderId="0" xfId="65" applyNumberFormat="1" applyFont="1" applyBorder="1" applyAlignment="1">
      <alignment horizontal="center"/>
    </xf>
    <xf numFmtId="1" fontId="1" fillId="0" borderId="13" xfId="0" applyNumberFormat="1" applyFont="1" applyBorder="1" applyAlignment="1">
      <alignment horizontal="center"/>
    </xf>
    <xf numFmtId="1" fontId="1" fillId="0" borderId="10" xfId="0" applyNumberFormat="1" applyFont="1" applyBorder="1" applyAlignment="1">
      <alignment horizontal="center"/>
    </xf>
    <xf numFmtId="3" fontId="0" fillId="0" borderId="13" xfId="0" applyNumberFormat="1" applyBorder="1" applyAlignment="1">
      <alignment horizontal="center"/>
    </xf>
    <xf numFmtId="3" fontId="0" fillId="0" borderId="10" xfId="0" applyNumberFormat="1" applyBorder="1" applyAlignment="1">
      <alignment horizontal="center"/>
    </xf>
    <xf numFmtId="3" fontId="0" fillId="0" borderId="13" xfId="69" applyNumberFormat="1" applyFont="1" applyBorder="1" applyAlignment="1">
      <alignment horizontal="center"/>
    </xf>
    <xf numFmtId="3" fontId="0" fillId="0" borderId="10" xfId="69" applyNumberFormat="1" applyFont="1" applyBorder="1" applyAlignment="1">
      <alignment horizontal="center"/>
    </xf>
    <xf numFmtId="3" fontId="0" fillId="0" borderId="0" xfId="69" applyNumberFormat="1" applyFont="1" applyBorder="1" applyAlignment="1">
      <alignment horizontal="center"/>
    </xf>
    <xf numFmtId="3" fontId="0" fillId="0" borderId="14" xfId="69" applyNumberFormat="1" applyFont="1" applyBorder="1" applyAlignment="1">
      <alignment horizontal="center"/>
    </xf>
    <xf numFmtId="3" fontId="0" fillId="0" borderId="13" xfId="0" applyNumberFormat="1" applyFill="1" applyBorder="1" applyAlignment="1">
      <alignment horizontal="center"/>
    </xf>
    <xf numFmtId="3" fontId="0" fillId="0" borderId="10" xfId="0" applyNumberFormat="1" applyFill="1" applyBorder="1" applyAlignment="1">
      <alignment horizontal="center"/>
    </xf>
    <xf numFmtId="3" fontId="0" fillId="0" borderId="0" xfId="0" applyNumberFormat="1" applyFill="1" applyBorder="1" applyAlignment="1">
      <alignment horizontal="center"/>
    </xf>
    <xf numFmtId="3" fontId="0" fillId="0" borderId="14" xfId="0" applyNumberFormat="1" applyFill="1" applyBorder="1" applyAlignment="1">
      <alignment horizontal="center"/>
    </xf>
    <xf numFmtId="3" fontId="0" fillId="0" borderId="10" xfId="69" applyNumberFormat="1" applyFont="1" applyFill="1" applyBorder="1" applyAlignment="1">
      <alignment horizontal="center"/>
    </xf>
    <xf numFmtId="1" fontId="0" fillId="0" borderId="0" xfId="0" applyNumberFormat="1" applyFill="1" applyBorder="1" applyAlignment="1">
      <alignment horizontal="center"/>
    </xf>
    <xf numFmtId="3" fontId="11" fillId="0" borderId="13" xfId="0" applyNumberFormat="1" applyFont="1" applyFill="1" applyBorder="1" applyAlignment="1">
      <alignment horizontal="center"/>
    </xf>
    <xf numFmtId="3" fontId="11" fillId="0" borderId="0" xfId="0" applyNumberFormat="1" applyFont="1" applyFill="1" applyBorder="1" applyAlignment="1">
      <alignment horizontal="center"/>
    </xf>
    <xf numFmtId="3" fontId="11" fillId="0" borderId="14" xfId="0" applyNumberFormat="1" applyFont="1" applyFill="1" applyBorder="1" applyAlignment="1">
      <alignment horizontal="center"/>
    </xf>
    <xf numFmtId="3" fontId="5" fillId="0" borderId="13" xfId="60" applyNumberFormat="1" applyFont="1" applyFill="1" applyBorder="1" applyAlignment="1">
      <alignment horizontal="center"/>
      <protection/>
    </xf>
    <xf numFmtId="3" fontId="0" fillId="0" borderId="10" xfId="60" applyNumberFormat="1" applyFont="1" applyFill="1" applyBorder="1" applyAlignment="1">
      <alignment horizontal="center"/>
      <protection/>
    </xf>
    <xf numFmtId="3" fontId="5" fillId="0" borderId="0" xfId="60" applyNumberFormat="1" applyFont="1" applyFill="1" applyBorder="1" applyAlignment="1">
      <alignment horizontal="center"/>
      <protection/>
    </xf>
    <xf numFmtId="3" fontId="5" fillId="0" borderId="14" xfId="60" applyNumberFormat="1" applyFont="1" applyFill="1" applyBorder="1" applyAlignment="1">
      <alignment horizontal="center"/>
      <protection/>
    </xf>
    <xf numFmtId="3" fontId="0" fillId="0" borderId="10" xfId="0" applyNumberFormat="1" applyFont="1" applyFill="1" applyBorder="1" applyAlignment="1">
      <alignment horizontal="center"/>
    </xf>
    <xf numFmtId="3" fontId="11" fillId="0" borderId="10" xfId="0" applyNumberFormat="1" applyFont="1" applyFill="1" applyBorder="1" applyAlignment="1">
      <alignment horizontal="center"/>
    </xf>
    <xf numFmtId="3" fontId="0" fillId="0" borderId="0" xfId="69" applyNumberFormat="1" applyFont="1" applyFill="1" applyBorder="1" applyAlignment="1">
      <alignment horizontal="center"/>
    </xf>
    <xf numFmtId="3" fontId="0" fillId="0" borderId="0" xfId="60" applyNumberFormat="1" applyFont="1" applyFill="1" applyBorder="1" applyAlignment="1">
      <alignment horizontal="center"/>
      <protection/>
    </xf>
    <xf numFmtId="1" fontId="1" fillId="0" borderId="21" xfId="0" applyNumberFormat="1" applyFont="1" applyBorder="1" applyAlignment="1">
      <alignment/>
    </xf>
    <xf numFmtId="1" fontId="0" fillId="0" borderId="13" xfId="0" applyNumberFormat="1" applyFill="1" applyBorder="1" applyAlignment="1">
      <alignment/>
    </xf>
    <xf numFmtId="3" fontId="0" fillId="0" borderId="0" xfId="0" applyNumberFormat="1" applyFont="1" applyFill="1" applyBorder="1" applyAlignment="1">
      <alignment horizontal="center"/>
    </xf>
    <xf numFmtId="1" fontId="0" fillId="0" borderId="20" xfId="0" applyNumberFormat="1" applyBorder="1" applyAlignment="1">
      <alignment/>
    </xf>
    <xf numFmtId="1" fontId="0" fillId="0" borderId="20" xfId="0" applyNumberFormat="1" applyFill="1" applyBorder="1" applyAlignment="1">
      <alignment/>
    </xf>
    <xf numFmtId="1" fontId="0" fillId="0" borderId="22" xfId="0" applyNumberFormat="1" applyBorder="1" applyAlignment="1">
      <alignment/>
    </xf>
    <xf numFmtId="3" fontId="0" fillId="0" borderId="0" xfId="65" applyNumberFormat="1" applyFont="1" applyBorder="1" applyAlignment="1">
      <alignment horizontal="center"/>
    </xf>
    <xf numFmtId="3" fontId="0" fillId="0" borderId="0" xfId="65" applyNumberFormat="1" applyFont="1" applyFill="1" applyBorder="1" applyAlignment="1">
      <alignment horizontal="center"/>
    </xf>
    <xf numFmtId="3" fontId="5" fillId="0" borderId="0" xfId="60" applyNumberFormat="1" applyFont="1" applyFill="1" applyBorder="1" applyAlignment="1">
      <alignment horizontal="center"/>
      <protection/>
    </xf>
    <xf numFmtId="3" fontId="0" fillId="0" borderId="13" xfId="65" applyNumberFormat="1" applyFont="1" applyBorder="1" applyAlignment="1">
      <alignment horizontal="center"/>
    </xf>
    <xf numFmtId="3" fontId="0" fillId="0" borderId="10" xfId="65" applyNumberFormat="1" applyFont="1" applyBorder="1" applyAlignment="1">
      <alignment horizontal="center"/>
    </xf>
    <xf numFmtId="3" fontId="0" fillId="0" borderId="10" xfId="65" applyNumberFormat="1" applyFont="1" applyFill="1" applyBorder="1" applyAlignment="1">
      <alignment horizontal="center"/>
    </xf>
    <xf numFmtId="3" fontId="11" fillId="0" borderId="13" xfId="0" applyNumberFormat="1" applyFont="1" applyFill="1" applyBorder="1" applyAlignment="1">
      <alignment horizontal="center"/>
    </xf>
    <xf numFmtId="3" fontId="11" fillId="0" borderId="10" xfId="0" applyNumberFormat="1" applyFont="1" applyFill="1"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3" fontId="11" fillId="0" borderId="0" xfId="0" applyNumberFormat="1" applyFont="1" applyFill="1" applyBorder="1" applyAlignment="1">
      <alignment horizontal="center"/>
    </xf>
    <xf numFmtId="1" fontId="0" fillId="0" borderId="23" xfId="0" applyNumberFormat="1" applyBorder="1" applyAlignment="1">
      <alignment/>
    </xf>
    <xf numFmtId="1" fontId="0" fillId="0" borderId="20" xfId="0" applyNumberFormat="1" applyFill="1" applyBorder="1" applyAlignment="1">
      <alignment horizontal="center"/>
    </xf>
    <xf numFmtId="1" fontId="0" fillId="0" borderId="20" xfId="0" applyNumberFormat="1" applyBorder="1" applyAlignment="1">
      <alignment horizontal="center"/>
    </xf>
    <xf numFmtId="9" fontId="0" fillId="0" borderId="0" xfId="65" applyFont="1" applyBorder="1" applyAlignment="1">
      <alignment horizontal="center"/>
    </xf>
    <xf numFmtId="164" fontId="0" fillId="0" borderId="0" xfId="65" applyNumberFormat="1" applyFont="1" applyBorder="1" applyAlignment="1">
      <alignment horizontal="center"/>
    </xf>
    <xf numFmtId="9" fontId="0" fillId="0" borderId="0" xfId="65" applyFont="1" applyBorder="1" applyAlignment="1">
      <alignment horizontal="center"/>
    </xf>
    <xf numFmtId="164" fontId="0" fillId="0" borderId="0" xfId="0" applyNumberFormat="1" applyBorder="1" applyAlignment="1">
      <alignment horizontal="center"/>
    </xf>
    <xf numFmtId="17" fontId="1" fillId="0" borderId="0" xfId="0" applyNumberFormat="1" applyFont="1" applyBorder="1" applyAlignment="1">
      <alignment horizontal="center"/>
    </xf>
    <xf numFmtId="164" fontId="1" fillId="0" borderId="0" xfId="0" applyNumberFormat="1" applyFont="1" applyBorder="1" applyAlignment="1">
      <alignment horizontal="center"/>
    </xf>
    <xf numFmtId="164" fontId="0" fillId="0" borderId="0" xfId="65" applyNumberFormat="1" applyFont="1" applyBorder="1" applyAlignment="1">
      <alignment horizontal="center"/>
    </xf>
    <xf numFmtId="170" fontId="0" fillId="0" borderId="0" xfId="66" applyNumberFormat="1" applyFont="1" applyBorder="1" applyAlignment="1">
      <alignment horizontal="center"/>
    </xf>
    <xf numFmtId="9" fontId="0" fillId="0" borderId="0" xfId="66" applyNumberFormat="1" applyFont="1" applyFill="1" applyBorder="1" applyAlignment="1">
      <alignment horizontal="center"/>
    </xf>
    <xf numFmtId="9" fontId="0" fillId="0" borderId="0" xfId="66" applyNumberFormat="1" applyFont="1" applyFill="1" applyBorder="1" applyAlignment="1">
      <alignment horizontal="center"/>
    </xf>
    <xf numFmtId="9" fontId="5" fillId="0" borderId="0" xfId="60" applyNumberFormat="1" applyFont="1" applyFill="1" applyBorder="1" applyAlignment="1">
      <alignment horizontal="center"/>
      <protection/>
    </xf>
    <xf numFmtId="9" fontId="0" fillId="0" borderId="0" xfId="66" applyFont="1" applyBorder="1" applyAlignment="1">
      <alignment horizontal="center"/>
    </xf>
    <xf numFmtId="9" fontId="0" fillId="0" borderId="0" xfId="0" applyNumberFormat="1" applyFont="1" applyFill="1" applyBorder="1" applyAlignment="1">
      <alignment horizontal="center"/>
    </xf>
    <xf numFmtId="9" fontId="1" fillId="0" borderId="0" xfId="0" applyNumberFormat="1" applyFont="1" applyFill="1" applyBorder="1" applyAlignment="1">
      <alignment horizontal="center"/>
    </xf>
    <xf numFmtId="0" fontId="0" fillId="0" borderId="0" xfId="0" applyFont="1" applyFill="1" applyBorder="1" applyAlignment="1">
      <alignment horizontal="center"/>
    </xf>
    <xf numFmtId="9" fontId="0" fillId="0" borderId="0" xfId="65" applyFont="1" applyFill="1" applyBorder="1" applyAlignment="1">
      <alignment horizontal="center"/>
    </xf>
    <xf numFmtId="1" fontId="1" fillId="0" borderId="11" xfId="0" applyNumberFormat="1" applyFont="1" applyBorder="1" applyAlignment="1">
      <alignment/>
    </xf>
    <xf numFmtId="1" fontId="1" fillId="0" borderId="22" xfId="0" applyNumberFormat="1" applyFont="1" applyBorder="1" applyAlignment="1">
      <alignment horizontal="center"/>
    </xf>
    <xf numFmtId="1" fontId="1" fillId="0" borderId="20" xfId="0" applyNumberFormat="1" applyFont="1" applyBorder="1" applyAlignment="1">
      <alignment horizontal="center" wrapText="1"/>
    </xf>
    <xf numFmtId="1" fontId="1" fillId="0" borderId="20" xfId="0" applyNumberFormat="1" applyFont="1" applyBorder="1" applyAlignment="1">
      <alignment horizontal="center"/>
    </xf>
    <xf numFmtId="1" fontId="1" fillId="0" borderId="12" xfId="0" applyNumberFormat="1" applyFont="1" applyBorder="1" applyAlignment="1">
      <alignment/>
    </xf>
    <xf numFmtId="1" fontId="0" fillId="0" borderId="13" xfId="69" applyNumberFormat="1" applyFont="1" applyBorder="1" applyAlignment="1">
      <alignment horizontal="center"/>
    </xf>
    <xf numFmtId="1" fontId="0" fillId="0" borderId="10" xfId="69" applyNumberFormat="1" applyFont="1" applyBorder="1" applyAlignment="1">
      <alignment horizontal="center"/>
    </xf>
    <xf numFmtId="1" fontId="0" fillId="0" borderId="13" xfId="0" applyNumberFormat="1" applyFill="1" applyBorder="1" applyAlignment="1">
      <alignment horizontal="center"/>
    </xf>
    <xf numFmtId="1" fontId="0" fillId="0" borderId="10" xfId="0" applyNumberFormat="1" applyFill="1" applyBorder="1" applyAlignment="1">
      <alignment horizontal="center"/>
    </xf>
    <xf numFmtId="0" fontId="1" fillId="0" borderId="18" xfId="0" applyFont="1" applyBorder="1" applyAlignment="1">
      <alignment horizontal="center" wrapText="1"/>
    </xf>
    <xf numFmtId="0" fontId="1" fillId="0" borderId="17" xfId="0" applyFont="1" applyBorder="1" applyAlignment="1">
      <alignment horizontal="right"/>
    </xf>
    <xf numFmtId="164" fontId="0" fillId="0" borderId="0" xfId="69" applyNumberFormat="1" applyFont="1" applyBorder="1" applyAlignment="1">
      <alignment horizontal="center"/>
    </xf>
    <xf numFmtId="9" fontId="0" fillId="0" borderId="10" xfId="69" applyFont="1" applyBorder="1" applyAlignment="1">
      <alignment horizontal="center"/>
    </xf>
    <xf numFmtId="0" fontId="0" fillId="0" borderId="10" xfId="0" applyBorder="1" applyAlignment="1">
      <alignment horizontal="center"/>
    </xf>
    <xf numFmtId="164" fontId="0" fillId="0" borderId="20" xfId="0" applyNumberFormat="1" applyBorder="1" applyAlignment="1">
      <alignment horizontal="center"/>
    </xf>
    <xf numFmtId="0" fontId="1" fillId="0" borderId="21" xfId="0" applyFont="1" applyBorder="1" applyAlignment="1">
      <alignment/>
    </xf>
    <xf numFmtId="0" fontId="1" fillId="0" borderId="13" xfId="0" applyFont="1" applyBorder="1" applyAlignment="1">
      <alignment/>
    </xf>
    <xf numFmtId="0" fontId="0" fillId="0" borderId="13" xfId="0" applyBorder="1" applyAlignment="1">
      <alignment/>
    </xf>
    <xf numFmtId="0" fontId="0" fillId="0" borderId="11" xfId="0" applyBorder="1" applyAlignment="1">
      <alignment/>
    </xf>
    <xf numFmtId="9" fontId="0" fillId="0" borderId="18" xfId="0" applyNumberFormat="1" applyBorder="1" applyAlignment="1">
      <alignment horizontal="center"/>
    </xf>
    <xf numFmtId="0" fontId="1" fillId="0" borderId="18" xfId="0" applyFont="1" applyBorder="1" applyAlignment="1">
      <alignment horizontal="center"/>
    </xf>
    <xf numFmtId="0" fontId="1" fillId="0" borderId="11" xfId="0" applyFont="1" applyBorder="1" applyAlignment="1">
      <alignment/>
    </xf>
    <xf numFmtId="9" fontId="1" fillId="0" borderId="20" xfId="0" applyNumberFormat="1" applyFont="1" applyBorder="1" applyAlignment="1">
      <alignment horizontal="center" wrapText="1"/>
    </xf>
    <xf numFmtId="0" fontId="1" fillId="0" borderId="12" xfId="0" applyFont="1" applyBorder="1" applyAlignment="1">
      <alignment/>
    </xf>
    <xf numFmtId="0" fontId="1" fillId="0" borderId="16" xfId="0" applyFont="1" applyBorder="1" applyAlignment="1">
      <alignment horizontal="right"/>
    </xf>
    <xf numFmtId="164" fontId="1" fillId="0" borderId="16" xfId="0" applyNumberFormat="1" applyFont="1" applyBorder="1" applyAlignment="1">
      <alignment horizontal="right"/>
    </xf>
    <xf numFmtId="0" fontId="1" fillId="0" borderId="15" xfId="0" applyFont="1" applyBorder="1" applyAlignment="1">
      <alignment/>
    </xf>
    <xf numFmtId="9" fontId="0" fillId="0" borderId="13" xfId="69" applyFont="1" applyBorder="1" applyAlignment="1">
      <alignment horizontal="center"/>
    </xf>
    <xf numFmtId="0" fontId="0" fillId="0" borderId="13" xfId="0" applyBorder="1" applyAlignment="1">
      <alignment horizontal="center"/>
    </xf>
    <xf numFmtId="9" fontId="0" fillId="0" borderId="13" xfId="69" applyFont="1" applyFill="1" applyBorder="1" applyAlignment="1">
      <alignment horizontal="center"/>
    </xf>
    <xf numFmtId="9" fontId="1" fillId="0" borderId="13" xfId="0" applyNumberFormat="1" applyFont="1" applyBorder="1" applyAlignment="1">
      <alignment horizontal="right"/>
    </xf>
    <xf numFmtId="9" fontId="1" fillId="0" borderId="10" xfId="0" applyNumberFormat="1" applyFont="1" applyBorder="1" applyAlignment="1">
      <alignment horizontal="right"/>
    </xf>
    <xf numFmtId="0" fontId="1" fillId="0" borderId="10" xfId="0" applyFont="1" applyBorder="1" applyAlignment="1">
      <alignment/>
    </xf>
    <xf numFmtId="9" fontId="1" fillId="0" borderId="20" xfId="0" applyNumberFormat="1" applyFont="1" applyFill="1" applyBorder="1" applyAlignment="1">
      <alignment horizontal="center"/>
    </xf>
    <xf numFmtId="9" fontId="0" fillId="0" borderId="0" xfId="65" applyFont="1" applyFill="1" applyBorder="1" applyAlignment="1">
      <alignment horizontal="center"/>
    </xf>
    <xf numFmtId="164" fontId="0" fillId="0" borderId="0" xfId="65" applyNumberFormat="1" applyFont="1" applyFill="1" applyBorder="1" applyAlignment="1">
      <alignment horizontal="center"/>
    </xf>
    <xf numFmtId="1" fontId="1" fillId="0" borderId="17" xfId="0" applyNumberFormat="1" applyFont="1" applyBorder="1" applyAlignment="1">
      <alignment/>
    </xf>
    <xf numFmtId="1" fontId="1" fillId="0" borderId="19" xfId="0" applyNumberFormat="1" applyFont="1" applyBorder="1" applyAlignment="1">
      <alignment/>
    </xf>
    <xf numFmtId="1" fontId="1" fillId="0" borderId="18" xfId="0" applyNumberFormat="1" applyFont="1" applyBorder="1" applyAlignment="1">
      <alignment/>
    </xf>
    <xf numFmtId="1" fontId="0" fillId="0" borderId="18" xfId="0" applyNumberFormat="1" applyFill="1" applyBorder="1" applyAlignment="1">
      <alignment/>
    </xf>
    <xf numFmtId="1" fontId="0" fillId="0" borderId="19" xfId="0" applyNumberFormat="1" applyBorder="1" applyAlignment="1">
      <alignment/>
    </xf>
    <xf numFmtId="0" fontId="1" fillId="0" borderId="10" xfId="0" applyFont="1" applyBorder="1" applyAlignment="1">
      <alignment horizontal="center"/>
    </xf>
    <xf numFmtId="9" fontId="0" fillId="0" borderId="10" xfId="65" applyFont="1" applyBorder="1" applyAlignment="1">
      <alignment horizontal="center"/>
    </xf>
    <xf numFmtId="9" fontId="0" fillId="0" borderId="10" xfId="65" applyFont="1" applyFill="1" applyBorder="1" applyAlignment="1">
      <alignment horizontal="center"/>
    </xf>
    <xf numFmtId="9" fontId="0" fillId="0" borderId="20" xfId="0" applyNumberFormat="1" applyBorder="1" applyAlignment="1">
      <alignment horizontal="right"/>
    </xf>
    <xf numFmtId="0" fontId="0" fillId="0" borderId="20" xfId="0" applyBorder="1" applyAlignment="1">
      <alignment/>
    </xf>
    <xf numFmtId="0" fontId="0" fillId="0" borderId="20" xfId="0" applyBorder="1" applyAlignment="1">
      <alignment horizontal="right"/>
    </xf>
    <xf numFmtId="164" fontId="0" fillId="0" borderId="20" xfId="0" applyNumberFormat="1" applyBorder="1" applyAlignment="1">
      <alignment horizontal="right"/>
    </xf>
    <xf numFmtId="0" fontId="0" fillId="0" borderId="12" xfId="0" applyBorder="1" applyAlignment="1">
      <alignment/>
    </xf>
    <xf numFmtId="0" fontId="1" fillId="0" borderId="20" xfId="0" applyFont="1" applyBorder="1" applyAlignment="1">
      <alignment horizontal="center"/>
    </xf>
    <xf numFmtId="9" fontId="1" fillId="0" borderId="12" xfId="0" applyNumberFormat="1" applyFont="1" applyFill="1" applyBorder="1" applyAlignment="1">
      <alignment horizontal="center"/>
    </xf>
    <xf numFmtId="9" fontId="1" fillId="0" borderId="16" xfId="0" applyNumberFormat="1" applyFont="1" applyBorder="1" applyAlignment="1">
      <alignment horizontal="center"/>
    </xf>
    <xf numFmtId="164" fontId="1" fillId="0" borderId="16" xfId="0" applyNumberFormat="1" applyFont="1" applyBorder="1" applyAlignment="1">
      <alignment horizontal="center"/>
    </xf>
    <xf numFmtId="0" fontId="1" fillId="0" borderId="21" xfId="0" applyFont="1" applyBorder="1" applyAlignment="1">
      <alignment horizontal="center"/>
    </xf>
    <xf numFmtId="9" fontId="1" fillId="0" borderId="21" xfId="0" applyNumberFormat="1" applyFont="1" applyBorder="1" applyAlignment="1">
      <alignment horizontal="center"/>
    </xf>
    <xf numFmtId="9" fontId="1" fillId="0" borderId="15" xfId="0" applyNumberFormat="1" applyFont="1" applyBorder="1" applyAlignment="1">
      <alignment horizontal="center"/>
    </xf>
    <xf numFmtId="9" fontId="0" fillId="0" borderId="13" xfId="65" applyNumberFormat="1" applyFont="1" applyBorder="1" applyAlignment="1">
      <alignment horizontal="center"/>
    </xf>
    <xf numFmtId="9" fontId="0" fillId="0" borderId="10" xfId="65" applyNumberFormat="1" applyFont="1" applyBorder="1" applyAlignment="1">
      <alignment horizontal="center"/>
    </xf>
    <xf numFmtId="9" fontId="5" fillId="0" borderId="13" xfId="60" applyNumberFormat="1" applyFont="1" applyFill="1" applyBorder="1" applyAlignment="1">
      <alignment horizontal="center"/>
      <protection/>
    </xf>
    <xf numFmtId="9" fontId="5" fillId="0" borderId="10" xfId="60" applyNumberFormat="1" applyFont="1" applyFill="1" applyBorder="1" applyAlignment="1">
      <alignment horizontal="center"/>
      <protection/>
    </xf>
    <xf numFmtId="9" fontId="0" fillId="0" borderId="13" xfId="65" applyFont="1" applyFill="1" applyBorder="1" applyAlignment="1">
      <alignment horizontal="center"/>
    </xf>
    <xf numFmtId="9" fontId="0" fillId="0" borderId="11" xfId="0" applyNumberFormat="1" applyBorder="1" applyAlignment="1">
      <alignment horizontal="right"/>
    </xf>
    <xf numFmtId="9" fontId="0" fillId="0" borderId="12" xfId="0" applyNumberFormat="1" applyBorder="1" applyAlignment="1">
      <alignment horizontal="right"/>
    </xf>
    <xf numFmtId="9" fontId="1" fillId="0" borderId="11" xfId="0" applyNumberFormat="1" applyFont="1" applyFill="1" applyBorder="1" applyAlignment="1">
      <alignment horizontal="center"/>
    </xf>
    <xf numFmtId="9" fontId="0" fillId="0" borderId="13" xfId="65" applyFont="1" applyBorder="1" applyAlignment="1">
      <alignment horizontal="center"/>
    </xf>
    <xf numFmtId="9" fontId="0" fillId="0" borderId="13" xfId="65" applyFont="1" applyFill="1" applyBorder="1" applyAlignment="1">
      <alignment horizontal="center"/>
    </xf>
    <xf numFmtId="1" fontId="1" fillId="0" borderId="11" xfId="0" applyNumberFormat="1" applyFont="1" applyFill="1" applyBorder="1" applyAlignment="1">
      <alignment horizontal="center"/>
    </xf>
    <xf numFmtId="1" fontId="1" fillId="0" borderId="16" xfId="0" applyNumberFormat="1" applyFont="1" applyBorder="1" applyAlignment="1">
      <alignment/>
    </xf>
    <xf numFmtId="1" fontId="1" fillId="0" borderId="15" xfId="0" applyNumberFormat="1" applyFont="1" applyBorder="1" applyAlignment="1">
      <alignment/>
    </xf>
    <xf numFmtId="1" fontId="0" fillId="0" borderId="13" xfId="65" applyNumberFormat="1" applyFont="1" applyBorder="1" applyAlignment="1">
      <alignment horizontal="center"/>
    </xf>
    <xf numFmtId="1" fontId="0" fillId="0" borderId="10" xfId="65" applyNumberFormat="1" applyFont="1" applyBorder="1" applyAlignment="1">
      <alignment horizontal="center"/>
    </xf>
    <xf numFmtId="3" fontId="5" fillId="0" borderId="13" xfId="60" applyNumberFormat="1" applyFont="1" applyFill="1" applyBorder="1" applyAlignment="1">
      <alignment horizontal="center"/>
      <protection/>
    </xf>
    <xf numFmtId="3" fontId="5" fillId="0" borderId="10" xfId="60" applyNumberFormat="1" applyFont="1" applyFill="1" applyBorder="1" applyAlignment="1">
      <alignment horizontal="center"/>
      <protection/>
    </xf>
    <xf numFmtId="0" fontId="1" fillId="0" borderId="20" xfId="0" applyFont="1" applyBorder="1" applyAlignment="1">
      <alignment horizontal="center" wrapText="1"/>
    </xf>
    <xf numFmtId="0" fontId="1" fillId="0" borderId="19" xfId="0" applyFont="1" applyBorder="1" applyAlignment="1">
      <alignment/>
    </xf>
    <xf numFmtId="0" fontId="1" fillId="0" borderId="18" xfId="0" applyFont="1" applyBorder="1" applyAlignment="1">
      <alignment/>
    </xf>
    <xf numFmtId="0" fontId="0" fillId="0" borderId="18" xfId="0" applyBorder="1" applyAlignment="1">
      <alignment/>
    </xf>
    <xf numFmtId="0" fontId="0" fillId="0" borderId="19" xfId="0" applyBorder="1" applyAlignment="1">
      <alignment/>
    </xf>
    <xf numFmtId="0" fontId="1" fillId="0" borderId="13" xfId="0" applyFont="1" applyBorder="1" applyAlignment="1">
      <alignment horizontal="center"/>
    </xf>
    <xf numFmtId="0" fontId="1" fillId="0" borderId="11" xfId="0" applyFont="1" applyBorder="1" applyAlignment="1">
      <alignment horizontal="center"/>
    </xf>
    <xf numFmtId="17" fontId="1" fillId="0" borderId="13" xfId="0" applyNumberFormat="1" applyFont="1" applyBorder="1" applyAlignment="1">
      <alignment/>
    </xf>
    <xf numFmtId="9" fontId="0" fillId="0" borderId="13" xfId="65" applyFont="1" applyBorder="1" applyAlignment="1">
      <alignment horizontal="center"/>
    </xf>
    <xf numFmtId="9" fontId="0" fillId="0" borderId="10" xfId="65" applyFont="1" applyBorder="1" applyAlignment="1">
      <alignment horizontal="center"/>
    </xf>
    <xf numFmtId="17" fontId="1" fillId="0" borderId="13" xfId="0" applyNumberFormat="1" applyFont="1" applyBorder="1" applyAlignment="1">
      <alignment horizontal="center"/>
    </xf>
    <xf numFmtId="170" fontId="1" fillId="0" borderId="0" xfId="0" applyNumberFormat="1" applyFont="1" applyBorder="1" applyAlignment="1">
      <alignment horizontal="center"/>
    </xf>
    <xf numFmtId="9" fontId="0" fillId="0" borderId="0" xfId="66" applyFont="1" applyBorder="1" applyAlignment="1">
      <alignment horizontal="center"/>
    </xf>
    <xf numFmtId="9" fontId="0" fillId="0" borderId="10" xfId="66" applyFont="1" applyBorder="1" applyAlignment="1">
      <alignment horizontal="center"/>
    </xf>
    <xf numFmtId="9" fontId="0" fillId="0" borderId="10" xfId="66" applyNumberFormat="1" applyFont="1" applyFill="1" applyBorder="1" applyAlignment="1">
      <alignment horizontal="center"/>
    </xf>
    <xf numFmtId="9" fontId="1" fillId="0" borderId="10" xfId="0" applyNumberFormat="1" applyFont="1" applyFill="1" applyBorder="1" applyAlignment="1">
      <alignment horizontal="center"/>
    </xf>
    <xf numFmtId="9" fontId="0" fillId="0" borderId="0" xfId="66" applyFont="1" applyFill="1" applyBorder="1" applyAlignment="1">
      <alignment horizontal="center"/>
    </xf>
    <xf numFmtId="9" fontId="0" fillId="0" borderId="10" xfId="66" applyFont="1" applyFill="1" applyBorder="1" applyAlignment="1">
      <alignment horizontal="center"/>
    </xf>
    <xf numFmtId="9" fontId="0" fillId="0" borderId="10" xfId="0" applyNumberFormat="1" applyFont="1" applyFill="1" applyBorder="1" applyAlignment="1">
      <alignment horizontal="center"/>
    </xf>
    <xf numFmtId="9" fontId="0" fillId="0" borderId="10" xfId="66" applyFont="1" applyBorder="1" applyAlignment="1">
      <alignment horizontal="center"/>
    </xf>
    <xf numFmtId="9" fontId="0" fillId="0" borderId="10" xfId="66" applyNumberFormat="1" applyFont="1" applyFill="1" applyBorder="1" applyAlignment="1">
      <alignment horizontal="center"/>
    </xf>
    <xf numFmtId="9" fontId="0" fillId="0" borderId="20" xfId="0" applyNumberFormat="1" applyFill="1" applyBorder="1" applyAlignment="1">
      <alignment horizontal="right"/>
    </xf>
    <xf numFmtId="170" fontId="0" fillId="0" borderId="20" xfId="0" applyNumberFormat="1" applyBorder="1" applyAlignment="1">
      <alignment horizontal="right"/>
    </xf>
    <xf numFmtId="0" fontId="0" fillId="0" borderId="12" xfId="0" applyBorder="1" applyAlignment="1">
      <alignment horizontal="right"/>
    </xf>
    <xf numFmtId="9" fontId="5" fillId="0" borderId="0" xfId="60" applyNumberFormat="1" applyFont="1" applyFill="1" applyBorder="1" applyAlignment="1">
      <alignment horizontal="center"/>
      <protection/>
    </xf>
    <xf numFmtId="0" fontId="0" fillId="0" borderId="18" xfId="0" applyFont="1" applyFill="1" applyBorder="1" applyAlignment="1">
      <alignment/>
    </xf>
    <xf numFmtId="0" fontId="0" fillId="0" borderId="18" xfId="0" applyFont="1" applyBorder="1" applyAlignment="1">
      <alignment/>
    </xf>
    <xf numFmtId="0" fontId="5" fillId="0" borderId="18" xfId="62" applyFont="1" applyBorder="1" applyAlignment="1">
      <alignment horizontal="left" vertical="top" wrapText="1"/>
      <protection/>
    </xf>
    <xf numFmtId="0" fontId="1" fillId="0" borderId="11" xfId="0" applyFont="1" applyBorder="1" applyAlignment="1">
      <alignment horizontal="right"/>
    </xf>
    <xf numFmtId="0" fontId="1" fillId="0" borderId="12" xfId="0" applyFont="1" applyBorder="1" applyAlignment="1">
      <alignment horizontal="right"/>
    </xf>
    <xf numFmtId="9" fontId="0" fillId="0" borderId="13" xfId="66" applyFont="1" applyBorder="1" applyAlignment="1">
      <alignment horizontal="center"/>
    </xf>
    <xf numFmtId="9" fontId="0" fillId="0" borderId="13" xfId="66" applyFont="1" applyFill="1" applyBorder="1" applyAlignment="1">
      <alignment horizontal="center"/>
    </xf>
    <xf numFmtId="9" fontId="0" fillId="0" borderId="10" xfId="66" applyFont="1" applyFill="1" applyBorder="1" applyAlignment="1">
      <alignment horizontal="center"/>
    </xf>
    <xf numFmtId="0" fontId="0" fillId="0" borderId="11" xfId="0" applyBorder="1" applyAlignment="1">
      <alignment horizontal="right"/>
    </xf>
    <xf numFmtId="9" fontId="1" fillId="0" borderId="13" xfId="0" applyNumberFormat="1" applyFont="1" applyFill="1" applyBorder="1" applyAlignment="1">
      <alignment horizontal="center"/>
    </xf>
    <xf numFmtId="9" fontId="0" fillId="0" borderId="13" xfId="66" applyNumberFormat="1" applyFont="1" applyFill="1" applyBorder="1" applyAlignment="1">
      <alignment horizontal="center"/>
    </xf>
    <xf numFmtId="9" fontId="0" fillId="0" borderId="13" xfId="66" applyNumberFormat="1" applyFont="1" applyFill="1" applyBorder="1" applyAlignment="1">
      <alignment horizontal="center"/>
    </xf>
    <xf numFmtId="9" fontId="0" fillId="0" borderId="13" xfId="0" applyNumberFormat="1" applyFill="1" applyBorder="1" applyAlignment="1">
      <alignment horizontal="center"/>
    </xf>
    <xf numFmtId="9" fontId="0" fillId="0" borderId="13" xfId="66" applyFont="1" applyFill="1" applyBorder="1" applyAlignment="1">
      <alignment horizontal="center"/>
    </xf>
    <xf numFmtId="9" fontId="0" fillId="0" borderId="13" xfId="66" applyFont="1" applyBorder="1" applyAlignment="1">
      <alignment horizontal="center"/>
    </xf>
    <xf numFmtId="9" fontId="0" fillId="0" borderId="11" xfId="0" applyNumberFormat="1" applyFill="1" applyBorder="1" applyAlignment="1">
      <alignment horizontal="right"/>
    </xf>
    <xf numFmtId="9" fontId="0" fillId="0" borderId="12" xfId="0" applyNumberFormat="1" applyFill="1" applyBorder="1" applyAlignment="1">
      <alignment horizontal="right"/>
    </xf>
    <xf numFmtId="9" fontId="0" fillId="0" borderId="13" xfId="0" applyNumberFormat="1" applyFont="1" applyFill="1" applyBorder="1" applyAlignment="1">
      <alignment horizontal="center"/>
    </xf>
    <xf numFmtId="164" fontId="1" fillId="0" borderId="0" xfId="0" applyNumberFormat="1" applyFont="1" applyBorder="1" applyAlignment="1">
      <alignment horizontal="right"/>
    </xf>
    <xf numFmtId="17" fontId="1" fillId="0" borderId="20" xfId="0" applyNumberFormat="1" applyFont="1" applyBorder="1" applyAlignment="1">
      <alignment horizontal="center"/>
    </xf>
    <xf numFmtId="17" fontId="1" fillId="0" borderId="20" xfId="0" applyNumberFormat="1" applyFont="1" applyBorder="1" applyAlignment="1">
      <alignment horizontal="center" wrapText="1"/>
    </xf>
    <xf numFmtId="0" fontId="1" fillId="0" borderId="13" xfId="0" applyFont="1" applyBorder="1" applyAlignment="1">
      <alignment horizontal="right"/>
    </xf>
    <xf numFmtId="17" fontId="1" fillId="0" borderId="11" xfId="0" applyNumberFormat="1" applyFont="1" applyBorder="1" applyAlignment="1">
      <alignment horizontal="center"/>
    </xf>
    <xf numFmtId="17" fontId="1" fillId="0" borderId="13" xfId="0" applyNumberFormat="1" applyFont="1" applyBorder="1" applyAlignment="1">
      <alignment horizontal="right"/>
    </xf>
    <xf numFmtId="9" fontId="5" fillId="0" borderId="0" xfId="60" applyNumberFormat="1" applyFont="1" applyFill="1" applyBorder="1" applyAlignment="1">
      <alignment horizontal="center"/>
      <protection/>
    </xf>
    <xf numFmtId="9" fontId="5" fillId="0" borderId="10" xfId="60" applyNumberFormat="1" applyFont="1" applyFill="1" applyBorder="1" applyAlignment="1">
      <alignment horizontal="center"/>
      <protection/>
    </xf>
    <xf numFmtId="0" fontId="0" fillId="0" borderId="10" xfId="0" applyFont="1" applyFill="1" applyBorder="1" applyAlignment="1">
      <alignment horizontal="center"/>
    </xf>
    <xf numFmtId="9" fontId="0" fillId="0" borderId="10" xfId="65" applyFont="1" applyFill="1" applyBorder="1" applyAlignment="1">
      <alignment horizontal="center"/>
    </xf>
    <xf numFmtId="0" fontId="0" fillId="0" borderId="20" xfId="0" applyFont="1" applyBorder="1" applyAlignment="1">
      <alignment horizontal="right"/>
    </xf>
    <xf numFmtId="164" fontId="0" fillId="0" borderId="20" xfId="0" applyNumberFormat="1" applyFont="1" applyBorder="1" applyAlignment="1">
      <alignment horizontal="right"/>
    </xf>
    <xf numFmtId="0" fontId="0" fillId="0" borderId="12" xfId="0" applyFont="1" applyBorder="1" applyAlignment="1">
      <alignment horizontal="right"/>
    </xf>
    <xf numFmtId="0" fontId="0" fillId="0" borderId="19" xfId="0" applyFont="1" applyBorder="1" applyAlignment="1">
      <alignment/>
    </xf>
    <xf numFmtId="0" fontId="0" fillId="0" borderId="13"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right"/>
    </xf>
    <xf numFmtId="9" fontId="5" fillId="0" borderId="13" xfId="60" applyNumberFormat="1" applyFont="1" applyFill="1" applyBorder="1" applyAlignment="1">
      <alignment horizontal="center"/>
      <protection/>
    </xf>
    <xf numFmtId="0" fontId="0" fillId="0" borderId="13" xfId="0" applyFont="1" applyFill="1" applyBorder="1" applyAlignment="1">
      <alignment horizontal="center"/>
    </xf>
    <xf numFmtId="9" fontId="0" fillId="0" borderId="18" xfId="0" applyNumberFormat="1" applyFill="1" applyBorder="1" applyAlignment="1">
      <alignment horizontal="center"/>
    </xf>
    <xf numFmtId="0" fontId="12" fillId="0" borderId="0" xfId="59" applyFont="1" applyBorder="1" applyAlignment="1">
      <alignment vertical="top" wrapText="1"/>
      <protection/>
    </xf>
    <xf numFmtId="1" fontId="1" fillId="0" borderId="21" xfId="0" applyNumberFormat="1" applyFont="1" applyFill="1" applyBorder="1" applyAlignment="1">
      <alignment horizontal="center"/>
    </xf>
    <xf numFmtId="1" fontId="1" fillId="0" borderId="16" xfId="0" applyNumberFormat="1" applyFont="1" applyFill="1" applyBorder="1" applyAlignment="1">
      <alignment horizontal="center"/>
    </xf>
    <xf numFmtId="1" fontId="1" fillId="0" borderId="15" xfId="0" applyNumberFormat="1" applyFont="1" applyFill="1" applyBorder="1" applyAlignment="1">
      <alignment horizontal="center"/>
    </xf>
    <xf numFmtId="0" fontId="0" fillId="0" borderId="0" xfId="0" applyFont="1" applyFill="1" applyBorder="1" applyAlignment="1">
      <alignment horizontal="left" wrapText="1"/>
    </xf>
    <xf numFmtId="0" fontId="1" fillId="0" borderId="16" xfId="0" applyFont="1" applyBorder="1" applyAlignment="1">
      <alignment horizontal="center"/>
    </xf>
    <xf numFmtId="0" fontId="1" fillId="0" borderId="15" xfId="0" applyFont="1" applyBorder="1" applyAlignment="1">
      <alignment horizontal="center"/>
    </xf>
    <xf numFmtId="1" fontId="1" fillId="0" borderId="21" xfId="0" applyNumberFormat="1" applyFont="1" applyBorder="1" applyAlignment="1">
      <alignment horizontal="center"/>
    </xf>
    <xf numFmtId="1" fontId="1" fillId="0" borderId="16" xfId="0" applyNumberFormat="1" applyFont="1" applyBorder="1" applyAlignment="1">
      <alignment horizontal="center"/>
    </xf>
    <xf numFmtId="1" fontId="1" fillId="0" borderId="15" xfId="0" applyNumberFormat="1" applyFont="1" applyBorder="1" applyAlignment="1">
      <alignment horizontal="center"/>
    </xf>
    <xf numFmtId="0" fontId="1" fillId="0" borderId="21" xfId="0" applyFont="1" applyBorder="1" applyAlignment="1">
      <alignment horizontal="center"/>
    </xf>
    <xf numFmtId="0" fontId="0" fillId="0" borderId="0" xfId="0" applyFont="1" applyAlignment="1">
      <alignment horizontal="left"/>
    </xf>
    <xf numFmtId="1" fontId="1" fillId="0" borderId="24" xfId="0" applyNumberFormat="1" applyFont="1" applyBorder="1" applyAlignment="1">
      <alignment horizontal="center"/>
    </xf>
    <xf numFmtId="0" fontId="0" fillId="0" borderId="0" xfId="0" applyFont="1" applyAlignment="1">
      <alignment horizontal="lef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_Sheet1" xfId="62"/>
    <cellStyle name="Note" xfId="63"/>
    <cellStyle name="Output" xfId="64"/>
    <cellStyle name="Percent" xfId="65"/>
    <cellStyle name="Percent 2" xfId="66"/>
    <cellStyle name="Percent 2 2" xfId="67"/>
    <cellStyle name="Percent 2 3"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essoffice@economy-ni.gov.uk" TargetMode="External" /><Relationship Id="rId2" Type="http://schemas.openxmlformats.org/officeDocument/2006/relationships/hyperlink" Target="mailto:Louise.walker@nisra.gov.uk"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nisra.gov.uk/publications/tourism-statistics-data-quality" TargetMode="External" /><Relationship Id="rId2" Type="http://schemas.openxmlformats.org/officeDocument/2006/relationships/hyperlink" Target="https://www.nisra.gov.uk/publications/tourism-statistics-data-quality-administrative-sources" TargetMode="External" /><Relationship Id="rId3" Type="http://schemas.openxmlformats.org/officeDocument/2006/relationships/hyperlink" Target="https://www.nisra.gov.uk/publications/occupancy-survey-methodology"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79"/>
  <sheetViews>
    <sheetView tabSelected="1" zoomScalePageLayoutView="0" workbookViewId="0" topLeftCell="A1">
      <selection activeCell="C18" sqref="C18"/>
    </sheetView>
  </sheetViews>
  <sheetFormatPr defaultColWidth="9.140625" defaultRowHeight="12.75"/>
  <cols>
    <col min="1" max="1" width="27.7109375" style="56" customWidth="1"/>
    <col min="2" max="2" width="51.421875" style="56" customWidth="1"/>
    <col min="3" max="3" width="20.8515625" style="56" customWidth="1"/>
    <col min="4" max="16384" width="9.140625" style="56" customWidth="1"/>
  </cols>
  <sheetData>
    <row r="1" spans="1:3" ht="18">
      <c r="A1" s="53" t="s">
        <v>82</v>
      </c>
      <c r="B1" s="54" t="s">
        <v>88</v>
      </c>
      <c r="C1" s="55" t="s">
        <v>32</v>
      </c>
    </row>
    <row r="2" spans="1:3" ht="18">
      <c r="A2" s="53" t="s">
        <v>27</v>
      </c>
      <c r="B2" s="54" t="s">
        <v>33</v>
      </c>
      <c r="C2" s="57" t="s">
        <v>196</v>
      </c>
    </row>
    <row r="3" spans="1:3" ht="18">
      <c r="A3" s="53" t="s">
        <v>28</v>
      </c>
      <c r="B3" s="54" t="s">
        <v>142</v>
      </c>
      <c r="C3" s="55"/>
    </row>
    <row r="4" spans="1:3" ht="18">
      <c r="A4" s="53" t="s">
        <v>29</v>
      </c>
      <c r="B4" s="58" t="s">
        <v>34</v>
      </c>
      <c r="C4" s="53"/>
    </row>
    <row r="5" spans="1:3" ht="18">
      <c r="A5" s="53" t="s">
        <v>30</v>
      </c>
      <c r="B5" s="58" t="s">
        <v>78</v>
      </c>
      <c r="C5" s="59"/>
    </row>
    <row r="6" spans="1:3" ht="18">
      <c r="A6" s="317" t="s">
        <v>143</v>
      </c>
      <c r="B6" s="58" t="s">
        <v>197</v>
      </c>
      <c r="C6" s="60"/>
    </row>
    <row r="7" spans="1:3" ht="18">
      <c r="A7" s="317"/>
      <c r="B7" s="58" t="s">
        <v>198</v>
      </c>
      <c r="C7" s="59"/>
    </row>
    <row r="8" spans="1:3" ht="18">
      <c r="A8" s="317"/>
      <c r="B8" s="76" t="s">
        <v>199</v>
      </c>
      <c r="C8" s="61"/>
    </row>
    <row r="9" spans="1:3" ht="18">
      <c r="A9" s="55" t="s">
        <v>144</v>
      </c>
      <c r="B9" s="62" t="s">
        <v>145</v>
      </c>
      <c r="C9" s="61"/>
    </row>
    <row r="10" spans="1:3" ht="18">
      <c r="A10" s="55"/>
      <c r="B10" s="62" t="s">
        <v>146</v>
      </c>
      <c r="C10" s="61"/>
    </row>
    <row r="11" spans="1:3" ht="18">
      <c r="A11" s="55"/>
      <c r="B11" s="62" t="s">
        <v>147</v>
      </c>
      <c r="C11" s="61"/>
    </row>
    <row r="12" spans="1:3" ht="18">
      <c r="A12" s="55"/>
      <c r="B12" s="62" t="s">
        <v>148</v>
      </c>
      <c r="C12" s="61"/>
    </row>
    <row r="13" spans="1:3" ht="18">
      <c r="A13" s="55"/>
      <c r="B13" s="62" t="s">
        <v>149</v>
      </c>
      <c r="C13" s="61"/>
    </row>
    <row r="14" spans="1:3" ht="36">
      <c r="A14" s="53" t="s">
        <v>31</v>
      </c>
      <c r="B14" s="58" t="s">
        <v>150</v>
      </c>
      <c r="C14" s="61"/>
    </row>
    <row r="15" spans="1:2" ht="18">
      <c r="A15" s="63" t="s">
        <v>151</v>
      </c>
      <c r="B15" s="64">
        <v>43839</v>
      </c>
    </row>
    <row r="17" spans="1:2" ht="18">
      <c r="A17" s="63" t="s">
        <v>152</v>
      </c>
      <c r="B17" s="65" t="s">
        <v>153</v>
      </c>
    </row>
    <row r="18" spans="1:2" ht="18">
      <c r="A18" s="66"/>
      <c r="B18" s="65" t="s">
        <v>154</v>
      </c>
    </row>
    <row r="19" ht="18">
      <c r="B19" s="65" t="s">
        <v>148</v>
      </c>
    </row>
    <row r="20" ht="18">
      <c r="B20" s="65" t="s">
        <v>155</v>
      </c>
    </row>
    <row r="21" ht="18">
      <c r="B21" s="65" t="s">
        <v>156</v>
      </c>
    </row>
    <row r="22" ht="18">
      <c r="B22" s="67" t="s">
        <v>157</v>
      </c>
    </row>
    <row r="29" ht="18">
      <c r="A29" s="63"/>
    </row>
    <row r="30" ht="18">
      <c r="A30" s="63"/>
    </row>
    <row r="31" ht="18">
      <c r="A31" s="66"/>
    </row>
    <row r="35" ht="18">
      <c r="A35" s="63"/>
    </row>
    <row r="36" ht="18">
      <c r="A36" s="66"/>
    </row>
    <row r="38" ht="18">
      <c r="A38" s="68"/>
    </row>
    <row r="39" ht="18">
      <c r="A39" s="69"/>
    </row>
    <row r="43" ht="18">
      <c r="A43" s="70"/>
    </row>
    <row r="44" ht="18">
      <c r="A44" s="70"/>
    </row>
    <row r="45" ht="18">
      <c r="A45" s="69"/>
    </row>
    <row r="50" ht="18">
      <c r="A50" s="66"/>
    </row>
    <row r="52" ht="18">
      <c r="A52" s="66"/>
    </row>
    <row r="57" ht="18">
      <c r="A57" s="66"/>
    </row>
    <row r="58" ht="18">
      <c r="A58" s="70"/>
    </row>
    <row r="59" ht="18">
      <c r="A59" s="70"/>
    </row>
    <row r="60" ht="18">
      <c r="A60" s="70"/>
    </row>
    <row r="64" ht="18">
      <c r="A64" s="63"/>
    </row>
    <row r="65" ht="18">
      <c r="A65" s="71"/>
    </row>
    <row r="66" ht="18">
      <c r="A66" s="71"/>
    </row>
    <row r="67" ht="18">
      <c r="A67" s="71"/>
    </row>
    <row r="68" ht="18">
      <c r="A68" s="71"/>
    </row>
    <row r="69" ht="18">
      <c r="A69" s="71"/>
    </row>
    <row r="70" ht="18">
      <c r="A70" s="71"/>
    </row>
    <row r="71" ht="18">
      <c r="A71" s="71"/>
    </row>
    <row r="72" ht="18">
      <c r="A72" s="71"/>
    </row>
    <row r="74" ht="18">
      <c r="A74" s="63"/>
    </row>
    <row r="75" ht="18">
      <c r="A75" s="71"/>
    </row>
    <row r="76" ht="18">
      <c r="A76" s="71"/>
    </row>
    <row r="78" ht="18">
      <c r="A78" s="63"/>
    </row>
    <row r="79" ht="18">
      <c r="A79" s="71"/>
    </row>
  </sheetData>
  <sheetProtection/>
  <mergeCells count="1">
    <mergeCell ref="A6:A8"/>
  </mergeCells>
  <hyperlinks>
    <hyperlink ref="B22" r:id="rId1" display="pressoffice@economy-ni.gov.uk"/>
    <hyperlink ref="B8" r:id="rId2" display="Louise.walker@nisra.gov.uk"/>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R73"/>
  <sheetViews>
    <sheetView zoomScale="85" zoomScaleNormal="85" zoomScalePageLayoutView="0" workbookViewId="0" topLeftCell="A1">
      <pane ySplit="5" topLeftCell="A36" activePane="bottomLeft" state="frozen"/>
      <selection pane="topLeft" activeCell="A1" sqref="A1"/>
      <selection pane="bottomLeft" activeCell="C62" sqref="C62"/>
    </sheetView>
  </sheetViews>
  <sheetFormatPr defaultColWidth="9.140625" defaultRowHeight="12.75"/>
  <cols>
    <col min="1" max="1" width="20.57421875" style="34" customWidth="1"/>
    <col min="2" max="3" width="16.7109375" style="47" customWidth="1"/>
    <col min="4" max="4" width="9.140625" style="47" customWidth="1"/>
    <col min="5" max="6" width="13.421875" style="48" customWidth="1"/>
    <col min="7" max="7" width="9.140625" style="47" customWidth="1"/>
    <col min="8" max="17" width="16.7109375" style="47" customWidth="1"/>
    <col min="18" max="16384" width="9.140625" style="34" customWidth="1"/>
  </cols>
  <sheetData>
    <row r="1" ht="12.75">
      <c r="A1" s="49" t="s">
        <v>91</v>
      </c>
    </row>
    <row r="2" ht="12.75">
      <c r="A2" s="29" t="s">
        <v>170</v>
      </c>
    </row>
    <row r="3" ht="13.5" thickBot="1"/>
    <row r="4" spans="1:17" s="1" customFormat="1" ht="14.25">
      <c r="A4" s="96"/>
      <c r="B4" s="322">
        <v>2019</v>
      </c>
      <c r="C4" s="322"/>
      <c r="D4" s="324" t="s">
        <v>185</v>
      </c>
      <c r="E4" s="325"/>
      <c r="F4" s="325"/>
      <c r="G4" s="326"/>
      <c r="H4" s="322">
        <v>2018</v>
      </c>
      <c r="I4" s="322"/>
      <c r="J4" s="327">
        <v>2017</v>
      </c>
      <c r="K4" s="323"/>
      <c r="L4" s="322">
        <v>2016</v>
      </c>
      <c r="M4" s="322"/>
      <c r="N4" s="327">
        <v>2015</v>
      </c>
      <c r="O4" s="323"/>
      <c r="P4" s="322">
        <v>2014</v>
      </c>
      <c r="Q4" s="323"/>
    </row>
    <row r="5" spans="1:17" s="1" customFormat="1" ht="39" thickBot="1">
      <c r="A5" s="255"/>
      <c r="B5" s="298" t="s">
        <v>1</v>
      </c>
      <c r="C5" s="106" t="s">
        <v>79</v>
      </c>
      <c r="D5" s="282"/>
      <c r="E5" s="299" t="s">
        <v>186</v>
      </c>
      <c r="F5" s="254" t="s">
        <v>187</v>
      </c>
      <c r="G5" s="283"/>
      <c r="H5" s="298" t="s">
        <v>1</v>
      </c>
      <c r="I5" s="106" t="s">
        <v>79</v>
      </c>
      <c r="J5" s="301" t="s">
        <v>1</v>
      </c>
      <c r="K5" s="98" t="s">
        <v>79</v>
      </c>
      <c r="L5" s="298" t="s">
        <v>1</v>
      </c>
      <c r="M5" s="106" t="s">
        <v>79</v>
      </c>
      <c r="N5" s="301" t="s">
        <v>1</v>
      </c>
      <c r="O5" s="98" t="s">
        <v>79</v>
      </c>
      <c r="P5" s="298" t="s">
        <v>1</v>
      </c>
      <c r="Q5" s="98" t="s">
        <v>79</v>
      </c>
    </row>
    <row r="6" spans="1:17" s="1" customFormat="1" ht="12.75">
      <c r="A6" s="256"/>
      <c r="B6" s="7"/>
      <c r="C6" s="77"/>
      <c r="D6" s="300"/>
      <c r="E6" s="297"/>
      <c r="F6" s="297"/>
      <c r="G6" s="78"/>
      <c r="H6" s="7"/>
      <c r="I6" s="77"/>
      <c r="J6" s="302"/>
      <c r="K6" s="78"/>
      <c r="L6" s="7"/>
      <c r="M6" s="77"/>
      <c r="N6" s="302"/>
      <c r="O6" s="78"/>
      <c r="P6" s="7"/>
      <c r="Q6" s="78"/>
    </row>
    <row r="7" spans="1:17" s="1" customFormat="1" ht="12.75">
      <c r="A7" s="256" t="s">
        <v>59</v>
      </c>
      <c r="B7" s="169"/>
      <c r="C7" s="92"/>
      <c r="D7" s="259"/>
      <c r="E7" s="170"/>
      <c r="F7" s="170"/>
      <c r="G7" s="222"/>
      <c r="H7" s="169"/>
      <c r="I7" s="92"/>
      <c r="J7" s="264"/>
      <c r="K7" s="222"/>
      <c r="L7" s="169"/>
      <c r="M7" s="92"/>
      <c r="N7" s="264"/>
      <c r="O7" s="222"/>
      <c r="P7" s="169"/>
      <c r="Q7" s="222"/>
    </row>
    <row r="8" spans="1:18" s="11" customFormat="1" ht="12.75">
      <c r="A8" s="280" t="s">
        <v>11</v>
      </c>
      <c r="B8" s="167" t="s">
        <v>6</v>
      </c>
      <c r="C8" s="167" t="s">
        <v>6</v>
      </c>
      <c r="D8" s="262"/>
      <c r="E8" s="167" t="s">
        <v>6</v>
      </c>
      <c r="F8" s="167" t="s">
        <v>6</v>
      </c>
      <c r="G8" s="263"/>
      <c r="H8" s="167" t="s">
        <v>6</v>
      </c>
      <c r="I8" s="167" t="s">
        <v>6</v>
      </c>
      <c r="J8" s="262" t="s">
        <v>6</v>
      </c>
      <c r="K8" s="263" t="s">
        <v>6</v>
      </c>
      <c r="L8" s="167" t="s">
        <v>6</v>
      </c>
      <c r="M8" s="167" t="s">
        <v>6</v>
      </c>
      <c r="N8" s="262" t="s">
        <v>6</v>
      </c>
      <c r="O8" s="263" t="s">
        <v>6</v>
      </c>
      <c r="P8" s="167" t="s">
        <v>6</v>
      </c>
      <c r="Q8" s="263" t="s">
        <v>6</v>
      </c>
      <c r="R8" s="34"/>
    </row>
    <row r="9" spans="1:17" s="11" customFormat="1" ht="12.75">
      <c r="A9" s="280" t="s">
        <v>12</v>
      </c>
      <c r="B9" s="278" t="s">
        <v>6</v>
      </c>
      <c r="C9" s="278" t="s">
        <v>6</v>
      </c>
      <c r="D9" s="262"/>
      <c r="E9" s="166" t="s">
        <v>6</v>
      </c>
      <c r="F9" s="166" t="s">
        <v>6</v>
      </c>
      <c r="G9" s="263"/>
      <c r="H9" s="303">
        <v>0.5332120920265163</v>
      </c>
      <c r="I9" s="303">
        <v>0.33822251389780733</v>
      </c>
      <c r="J9" s="314">
        <v>0.5725347886641382</v>
      </c>
      <c r="K9" s="304">
        <v>0.38567139905398984</v>
      </c>
      <c r="L9" s="303">
        <v>0.4609887693359882</v>
      </c>
      <c r="M9" s="303">
        <v>0.33444901937365323</v>
      </c>
      <c r="N9" s="314">
        <v>0.5002158560137913</v>
      </c>
      <c r="O9" s="304">
        <v>0.3299696787570369</v>
      </c>
      <c r="P9" s="303">
        <v>0.46777082583256024</v>
      </c>
      <c r="Q9" s="304">
        <v>0.30798365277120243</v>
      </c>
    </row>
    <row r="10" spans="1:17" s="11" customFormat="1" ht="12.75">
      <c r="A10" s="280" t="s">
        <v>13</v>
      </c>
      <c r="B10" s="278" t="s">
        <v>6</v>
      </c>
      <c r="C10" s="278" t="s">
        <v>6</v>
      </c>
      <c r="D10" s="262"/>
      <c r="E10" s="166" t="s">
        <v>6</v>
      </c>
      <c r="F10" s="166" t="s">
        <v>6</v>
      </c>
      <c r="G10" s="263"/>
      <c r="H10" s="303">
        <v>0.5129330890063448</v>
      </c>
      <c r="I10" s="303">
        <v>0.39719201746996474</v>
      </c>
      <c r="J10" s="314">
        <v>0.5758535925169727</v>
      </c>
      <c r="K10" s="304">
        <v>0.4309231804127311</v>
      </c>
      <c r="L10" s="303">
        <v>0.42826760995304197</v>
      </c>
      <c r="M10" s="303">
        <v>0.3192640278111433</v>
      </c>
      <c r="N10" s="314">
        <v>0.6113375273115319</v>
      </c>
      <c r="O10" s="304">
        <v>0.4803187911027691</v>
      </c>
      <c r="P10" s="303">
        <v>0.5838081152451696</v>
      </c>
      <c r="Q10" s="304">
        <v>0.4283768537273156</v>
      </c>
    </row>
    <row r="11" spans="1:17" s="11" customFormat="1" ht="12.75">
      <c r="A11" s="280" t="s">
        <v>14</v>
      </c>
      <c r="B11" s="303">
        <v>0.5808693031082734</v>
      </c>
      <c r="C11" s="303">
        <v>0.43924362632590247</v>
      </c>
      <c r="D11" s="262"/>
      <c r="E11" s="166">
        <f>B11-H11</f>
        <v>-0.060340370354414974</v>
      </c>
      <c r="F11" s="166">
        <f>C11-I11</f>
        <v>-0.0320376178166355</v>
      </c>
      <c r="G11" s="263"/>
      <c r="H11" s="303">
        <v>0.6412096734626884</v>
      </c>
      <c r="I11" s="303">
        <v>0.47128124414253797</v>
      </c>
      <c r="J11" s="314">
        <v>0.6258658818693281</v>
      </c>
      <c r="K11" s="304">
        <v>0.47034445470208447</v>
      </c>
      <c r="L11" s="303">
        <v>0.5535993577991402</v>
      </c>
      <c r="M11" s="303">
        <v>0.43104977406232636</v>
      </c>
      <c r="N11" s="314">
        <v>0.5912650980944533</v>
      </c>
      <c r="O11" s="304">
        <v>0.4511456068276504</v>
      </c>
      <c r="P11" s="303">
        <v>0.5421820179372792</v>
      </c>
      <c r="Q11" s="304">
        <v>0.34503437931791947</v>
      </c>
    </row>
    <row r="12" spans="1:17" s="11" customFormat="1" ht="12.75">
      <c r="A12" s="280"/>
      <c r="B12" s="179"/>
      <c r="C12" s="179"/>
      <c r="D12" s="311"/>
      <c r="E12" s="166"/>
      <c r="F12" s="166"/>
      <c r="G12" s="312"/>
      <c r="H12" s="179"/>
      <c r="I12" s="179"/>
      <c r="J12" s="315"/>
      <c r="K12" s="305"/>
      <c r="L12" s="179"/>
      <c r="M12" s="179"/>
      <c r="N12" s="315"/>
      <c r="O12" s="305"/>
      <c r="P12" s="179"/>
      <c r="Q12" s="305"/>
    </row>
    <row r="13" spans="1:17" s="11" customFormat="1" ht="12.75">
      <c r="A13" s="256" t="s">
        <v>60</v>
      </c>
      <c r="B13" s="179"/>
      <c r="C13" s="179"/>
      <c r="D13" s="311"/>
      <c r="E13" s="166"/>
      <c r="F13" s="166"/>
      <c r="G13" s="312"/>
      <c r="H13" s="179"/>
      <c r="I13" s="179"/>
      <c r="J13" s="315"/>
      <c r="K13" s="305"/>
      <c r="L13" s="179"/>
      <c r="M13" s="179"/>
      <c r="N13" s="315"/>
      <c r="O13" s="305"/>
      <c r="P13" s="179"/>
      <c r="Q13" s="305"/>
    </row>
    <row r="14" spans="1:18" s="11" customFormat="1" ht="12.75">
      <c r="A14" s="280" t="s">
        <v>11</v>
      </c>
      <c r="B14" s="167" t="s">
        <v>6</v>
      </c>
      <c r="C14" s="167" t="s">
        <v>6</v>
      </c>
      <c r="D14" s="262"/>
      <c r="E14" s="167" t="s">
        <v>6</v>
      </c>
      <c r="F14" s="167" t="s">
        <v>6</v>
      </c>
      <c r="G14" s="263"/>
      <c r="H14" s="167" t="s">
        <v>6</v>
      </c>
      <c r="I14" s="167" t="s">
        <v>6</v>
      </c>
      <c r="J14" s="241" t="s">
        <v>6</v>
      </c>
      <c r="K14" s="306" t="s">
        <v>6</v>
      </c>
      <c r="L14" s="180" t="s">
        <v>6</v>
      </c>
      <c r="M14" s="180" t="s">
        <v>6</v>
      </c>
      <c r="N14" s="241" t="s">
        <v>6</v>
      </c>
      <c r="O14" s="306" t="s">
        <v>6</v>
      </c>
      <c r="P14" s="180" t="s">
        <v>6</v>
      </c>
      <c r="Q14" s="306" t="s">
        <v>6</v>
      </c>
      <c r="R14" s="34"/>
    </row>
    <row r="15" spans="1:17" s="11" customFormat="1" ht="12.75">
      <c r="A15" s="280" t="s">
        <v>12</v>
      </c>
      <c r="B15" s="278" t="s">
        <v>6</v>
      </c>
      <c r="C15" s="278" t="s">
        <v>6</v>
      </c>
      <c r="D15" s="262"/>
      <c r="E15" s="166" t="s">
        <v>6</v>
      </c>
      <c r="F15" s="166" t="s">
        <v>6</v>
      </c>
      <c r="G15" s="263"/>
      <c r="H15" s="303">
        <v>0.5727804545675768</v>
      </c>
      <c r="I15" s="303">
        <v>0.3748141670727417</v>
      </c>
      <c r="J15" s="314">
        <v>0.6049165825639492</v>
      </c>
      <c r="K15" s="304">
        <v>0.41941360267321304</v>
      </c>
      <c r="L15" s="303">
        <v>0.4906238908948084</v>
      </c>
      <c r="M15" s="303">
        <v>0.36078047018653425</v>
      </c>
      <c r="N15" s="314">
        <v>0.5239542955031236</v>
      </c>
      <c r="O15" s="304">
        <v>0.3524421502701191</v>
      </c>
      <c r="P15" s="303">
        <v>0.4918702216960392</v>
      </c>
      <c r="Q15" s="304">
        <v>0.3292014094377576</v>
      </c>
    </row>
    <row r="16" spans="1:17" s="11" customFormat="1" ht="12.75">
      <c r="A16" s="280" t="s">
        <v>13</v>
      </c>
      <c r="B16" s="278" t="s">
        <v>6</v>
      </c>
      <c r="C16" s="278" t="s">
        <v>6</v>
      </c>
      <c r="D16" s="262"/>
      <c r="E16" s="166" t="s">
        <v>6</v>
      </c>
      <c r="F16" s="166" t="s">
        <v>6</v>
      </c>
      <c r="G16" s="263"/>
      <c r="H16" s="303">
        <v>0.5270349645049643</v>
      </c>
      <c r="I16" s="303">
        <v>0.41342991932371387</v>
      </c>
      <c r="J16" s="314">
        <v>0.5898071622798181</v>
      </c>
      <c r="K16" s="304">
        <v>0.4485974003401657</v>
      </c>
      <c r="L16" s="303">
        <v>0.46610580702340787</v>
      </c>
      <c r="M16" s="303">
        <v>0.33544967838624556</v>
      </c>
      <c r="N16" s="314">
        <v>0.6320638430086615</v>
      </c>
      <c r="O16" s="304">
        <v>0.4847498599976881</v>
      </c>
      <c r="P16" s="303">
        <v>0.6278339842678718</v>
      </c>
      <c r="Q16" s="304">
        <v>0.45489053155886255</v>
      </c>
    </row>
    <row r="17" spans="1:17" s="11" customFormat="1" ht="12.75">
      <c r="A17" s="280" t="s">
        <v>14</v>
      </c>
      <c r="B17" s="303">
        <v>0.5914352705388427</v>
      </c>
      <c r="C17" s="303">
        <v>0.4471083910871286</v>
      </c>
      <c r="D17" s="262"/>
      <c r="E17" s="166">
        <f>B17-H17</f>
        <v>-0.06046159214968505</v>
      </c>
      <c r="F17" s="166">
        <f>C17-I17</f>
        <v>-0.0315118938797464</v>
      </c>
      <c r="G17" s="263"/>
      <c r="H17" s="303">
        <v>0.6518968626885278</v>
      </c>
      <c r="I17" s="303">
        <v>0.478620284966875</v>
      </c>
      <c r="J17" s="314">
        <v>0.6492533091553575</v>
      </c>
      <c r="K17" s="304">
        <v>0.4959065506274107</v>
      </c>
      <c r="L17" s="303">
        <v>0.5900181913331156</v>
      </c>
      <c r="M17" s="303">
        <v>0.45827972249849497</v>
      </c>
      <c r="N17" s="314">
        <v>0.6241233659543844</v>
      </c>
      <c r="O17" s="304">
        <v>0.47140733660288525</v>
      </c>
      <c r="P17" s="303">
        <v>0.5712628054531702</v>
      </c>
      <c r="Q17" s="304">
        <v>0.36595895504222187</v>
      </c>
    </row>
    <row r="18" spans="1:17" s="11" customFormat="1" ht="12.75">
      <c r="A18" s="280"/>
      <c r="B18" s="179"/>
      <c r="C18" s="179"/>
      <c r="D18" s="311"/>
      <c r="E18" s="166"/>
      <c r="F18" s="166"/>
      <c r="G18" s="312"/>
      <c r="H18" s="179"/>
      <c r="I18" s="179"/>
      <c r="J18" s="315"/>
      <c r="K18" s="305"/>
      <c r="L18" s="179"/>
      <c r="M18" s="179"/>
      <c r="N18" s="315"/>
      <c r="O18" s="305"/>
      <c r="P18" s="179"/>
      <c r="Q18" s="305"/>
    </row>
    <row r="19" spans="1:17" s="11" customFormat="1" ht="12.75">
      <c r="A19" s="256" t="s">
        <v>69</v>
      </c>
      <c r="B19" s="179"/>
      <c r="C19" s="179"/>
      <c r="D19" s="311"/>
      <c r="E19" s="166"/>
      <c r="F19" s="166"/>
      <c r="G19" s="312"/>
      <c r="H19" s="179"/>
      <c r="I19" s="179"/>
      <c r="J19" s="315"/>
      <c r="K19" s="305"/>
      <c r="L19" s="179"/>
      <c r="M19" s="179"/>
      <c r="N19" s="315"/>
      <c r="O19" s="305"/>
      <c r="P19" s="179"/>
      <c r="Q19" s="305"/>
    </row>
    <row r="20" spans="1:18" s="11" customFormat="1" ht="12.75">
      <c r="A20" s="280" t="s">
        <v>11</v>
      </c>
      <c r="B20" s="167" t="s">
        <v>6</v>
      </c>
      <c r="C20" s="167" t="s">
        <v>6</v>
      </c>
      <c r="D20" s="262"/>
      <c r="E20" s="167" t="s">
        <v>6</v>
      </c>
      <c r="F20" s="167" t="s">
        <v>6</v>
      </c>
      <c r="G20" s="263"/>
      <c r="H20" s="167" t="s">
        <v>6</v>
      </c>
      <c r="I20" s="167" t="s">
        <v>6</v>
      </c>
      <c r="J20" s="241" t="s">
        <v>6</v>
      </c>
      <c r="K20" s="306" t="s">
        <v>6</v>
      </c>
      <c r="L20" s="180" t="s">
        <v>6</v>
      </c>
      <c r="M20" s="180" t="s">
        <v>6</v>
      </c>
      <c r="N20" s="241" t="s">
        <v>6</v>
      </c>
      <c r="O20" s="306" t="s">
        <v>6</v>
      </c>
      <c r="P20" s="180" t="s">
        <v>6</v>
      </c>
      <c r="Q20" s="306" t="s">
        <v>6</v>
      </c>
      <c r="R20" s="34"/>
    </row>
    <row r="21" spans="1:17" s="11" customFormat="1" ht="12.75">
      <c r="A21" s="280" t="s">
        <v>12</v>
      </c>
      <c r="B21" s="175" t="s">
        <v>6</v>
      </c>
      <c r="C21" s="175" t="s">
        <v>6</v>
      </c>
      <c r="D21" s="262"/>
      <c r="E21" s="166" t="s">
        <v>6</v>
      </c>
      <c r="F21" s="166" t="s">
        <v>6</v>
      </c>
      <c r="G21" s="263"/>
      <c r="H21" s="175">
        <v>0.5931197275165121</v>
      </c>
      <c r="I21" s="175">
        <v>0.395020042799861</v>
      </c>
      <c r="J21" s="239">
        <v>0.6364155917669173</v>
      </c>
      <c r="K21" s="240">
        <v>0.42730944122140774</v>
      </c>
      <c r="L21" s="175">
        <v>0.5219646197403295</v>
      </c>
      <c r="M21" s="175">
        <v>0.3823348054179293</v>
      </c>
      <c r="N21" s="239">
        <v>0.5671829111132947</v>
      </c>
      <c r="O21" s="240">
        <v>0.3767902794092461</v>
      </c>
      <c r="P21" s="303">
        <v>0.534443659099016</v>
      </c>
      <c r="Q21" s="304">
        <v>0.3631795242692731</v>
      </c>
    </row>
    <row r="22" spans="1:17" s="11" customFormat="1" ht="12.75">
      <c r="A22" s="280" t="s">
        <v>13</v>
      </c>
      <c r="B22" s="175" t="s">
        <v>6</v>
      </c>
      <c r="C22" s="175" t="s">
        <v>6</v>
      </c>
      <c r="D22" s="262"/>
      <c r="E22" s="166" t="s">
        <v>6</v>
      </c>
      <c r="F22" s="166" t="s">
        <v>6</v>
      </c>
      <c r="G22" s="263"/>
      <c r="H22" s="175">
        <v>0.5657448846149269</v>
      </c>
      <c r="I22" s="175">
        <v>0.44070632352362776</v>
      </c>
      <c r="J22" s="239">
        <v>0.6019369305854367</v>
      </c>
      <c r="K22" s="240">
        <v>0.45820997402763025</v>
      </c>
      <c r="L22" s="175">
        <v>0.4926589277893159</v>
      </c>
      <c r="M22" s="175">
        <v>0.3452599574794743</v>
      </c>
      <c r="N22" s="239">
        <v>0.6433999631277662</v>
      </c>
      <c r="O22" s="240">
        <v>0.4972741437977212</v>
      </c>
      <c r="P22" s="303">
        <v>0.6379774633138042</v>
      </c>
      <c r="Q22" s="304">
        <v>0.4689992584482537</v>
      </c>
    </row>
    <row r="23" spans="1:17" s="11" customFormat="1" ht="12.75">
      <c r="A23" s="280" t="s">
        <v>14</v>
      </c>
      <c r="B23" s="175">
        <v>0.6199266298453605</v>
      </c>
      <c r="C23" s="175">
        <v>0.46817130304934507</v>
      </c>
      <c r="D23" s="262"/>
      <c r="E23" s="166">
        <f>B23-H23</f>
        <v>-0.05963110219820278</v>
      </c>
      <c r="F23" s="166">
        <f>C23-I23</f>
        <v>-0.03102208094035147</v>
      </c>
      <c r="G23" s="263"/>
      <c r="H23" s="175">
        <v>0.6795577320435633</v>
      </c>
      <c r="I23" s="175">
        <v>0.49919338398969654</v>
      </c>
      <c r="J23" s="239">
        <v>0.6746030070160797</v>
      </c>
      <c r="K23" s="240">
        <v>0.5110328665863951</v>
      </c>
      <c r="L23" s="175">
        <v>0.6249387952645046</v>
      </c>
      <c r="M23" s="175">
        <v>0.48269216538468446</v>
      </c>
      <c r="N23" s="239">
        <v>0.6583519924600199</v>
      </c>
      <c r="O23" s="240">
        <v>0.496531743918444</v>
      </c>
      <c r="P23" s="303">
        <v>0.6025514267228309</v>
      </c>
      <c r="Q23" s="304">
        <v>0.3913353264196278</v>
      </c>
    </row>
    <row r="24" spans="1:17" s="11" customFormat="1" ht="12.75">
      <c r="A24" s="280"/>
      <c r="B24" s="179"/>
      <c r="C24" s="179"/>
      <c r="D24" s="311"/>
      <c r="E24" s="166"/>
      <c r="F24" s="166"/>
      <c r="G24" s="312"/>
      <c r="H24" s="179"/>
      <c r="I24" s="179"/>
      <c r="J24" s="315"/>
      <c r="K24" s="305"/>
      <c r="L24" s="179"/>
      <c r="M24" s="179"/>
      <c r="N24" s="315"/>
      <c r="O24" s="305"/>
      <c r="P24" s="179"/>
      <c r="Q24" s="305"/>
    </row>
    <row r="25" spans="1:17" s="11" customFormat="1" ht="12.75">
      <c r="A25" s="256" t="s">
        <v>62</v>
      </c>
      <c r="B25" s="179"/>
      <c r="C25" s="179"/>
      <c r="D25" s="311"/>
      <c r="E25" s="166"/>
      <c r="F25" s="166"/>
      <c r="G25" s="312"/>
      <c r="H25" s="179"/>
      <c r="I25" s="179"/>
      <c r="J25" s="315"/>
      <c r="K25" s="305"/>
      <c r="L25" s="179"/>
      <c r="M25" s="179"/>
      <c r="N25" s="315"/>
      <c r="O25" s="305"/>
      <c r="P25" s="179"/>
      <c r="Q25" s="305"/>
    </row>
    <row r="26" spans="1:18" s="11" customFormat="1" ht="12.75">
      <c r="A26" s="280" t="s">
        <v>11</v>
      </c>
      <c r="B26" s="167" t="s">
        <v>6</v>
      </c>
      <c r="C26" s="167" t="s">
        <v>6</v>
      </c>
      <c r="D26" s="262"/>
      <c r="E26" s="167" t="s">
        <v>6</v>
      </c>
      <c r="F26" s="167" t="s">
        <v>6</v>
      </c>
      <c r="G26" s="263"/>
      <c r="H26" s="167" t="s">
        <v>6</v>
      </c>
      <c r="I26" s="167" t="s">
        <v>6</v>
      </c>
      <c r="J26" s="241" t="s">
        <v>6</v>
      </c>
      <c r="K26" s="306" t="s">
        <v>6</v>
      </c>
      <c r="L26" s="180" t="s">
        <v>6</v>
      </c>
      <c r="M26" s="180" t="s">
        <v>6</v>
      </c>
      <c r="N26" s="241" t="s">
        <v>6</v>
      </c>
      <c r="O26" s="306" t="s">
        <v>6</v>
      </c>
      <c r="P26" s="180" t="s">
        <v>6</v>
      </c>
      <c r="Q26" s="306" t="s">
        <v>6</v>
      </c>
      <c r="R26" s="34"/>
    </row>
    <row r="27" spans="1:17" s="11" customFormat="1" ht="12.75">
      <c r="A27" s="280" t="s">
        <v>12</v>
      </c>
      <c r="B27" s="278" t="s">
        <v>6</v>
      </c>
      <c r="C27" s="278" t="s">
        <v>6</v>
      </c>
      <c r="D27" s="262"/>
      <c r="E27" s="166" t="s">
        <v>6</v>
      </c>
      <c r="F27" s="166" t="s">
        <v>6</v>
      </c>
      <c r="G27" s="263"/>
      <c r="H27" s="303">
        <v>0.6240424517233372</v>
      </c>
      <c r="I27" s="303">
        <v>0.417133332336338</v>
      </c>
      <c r="J27" s="314">
        <v>0.6664964192726828</v>
      </c>
      <c r="K27" s="304">
        <v>0.4524699130671096</v>
      </c>
      <c r="L27" s="303">
        <v>0.5604983751855332</v>
      </c>
      <c r="M27" s="303">
        <v>0.4100027053433645</v>
      </c>
      <c r="N27" s="314">
        <v>0.5912778315427828</v>
      </c>
      <c r="O27" s="304">
        <v>0.38834364310490743</v>
      </c>
      <c r="P27" s="303">
        <v>0.5542395629580714</v>
      </c>
      <c r="Q27" s="304">
        <v>0.37389075015081114</v>
      </c>
    </row>
    <row r="28" spans="1:17" s="11" customFormat="1" ht="12.75">
      <c r="A28" s="280" t="s">
        <v>13</v>
      </c>
      <c r="B28" s="278" t="s">
        <v>6</v>
      </c>
      <c r="C28" s="278" t="s">
        <v>6</v>
      </c>
      <c r="D28" s="262"/>
      <c r="E28" s="166" t="s">
        <v>6</v>
      </c>
      <c r="F28" s="166" t="s">
        <v>6</v>
      </c>
      <c r="G28" s="263"/>
      <c r="H28" s="303">
        <v>0.5935222909701399</v>
      </c>
      <c r="I28" s="303">
        <v>0.459558167937058</v>
      </c>
      <c r="J28" s="314">
        <v>0.613244113069828</v>
      </c>
      <c r="K28" s="304">
        <v>0.4694524539588613</v>
      </c>
      <c r="L28" s="303">
        <v>0.5156251519036975</v>
      </c>
      <c r="M28" s="303">
        <v>0.30400041396581995</v>
      </c>
      <c r="N28" s="314">
        <v>0.6653382250787823</v>
      </c>
      <c r="O28" s="304">
        <v>0.5019747457636851</v>
      </c>
      <c r="P28" s="303">
        <v>0.6560342275470838</v>
      </c>
      <c r="Q28" s="304">
        <v>0.48430634802225714</v>
      </c>
    </row>
    <row r="29" spans="1:17" s="11" customFormat="1" ht="12.75">
      <c r="A29" s="280" t="s">
        <v>14</v>
      </c>
      <c r="B29" s="303">
        <v>0.6506249994260529</v>
      </c>
      <c r="C29" s="303">
        <v>0.4897310065115518</v>
      </c>
      <c r="D29" s="262"/>
      <c r="E29" s="166">
        <f>B29-H29</f>
        <v>-0.05215376087191448</v>
      </c>
      <c r="F29" s="166">
        <f>C29-I29</f>
        <v>-0.02960809510412471</v>
      </c>
      <c r="G29" s="263"/>
      <c r="H29" s="303">
        <v>0.7027787602979674</v>
      </c>
      <c r="I29" s="303">
        <v>0.5193391016156765</v>
      </c>
      <c r="J29" s="314">
        <v>0.7050319679860073</v>
      </c>
      <c r="K29" s="304">
        <v>0.5312408539803436</v>
      </c>
      <c r="L29" s="303">
        <v>0.6599410388876131</v>
      </c>
      <c r="M29" s="303">
        <v>0.506288694215096</v>
      </c>
      <c r="N29" s="314">
        <v>0.6838679273453169</v>
      </c>
      <c r="O29" s="304">
        <v>0.5130578155294545</v>
      </c>
      <c r="P29" s="303">
        <v>0.6244678551132133</v>
      </c>
      <c r="Q29" s="304">
        <v>0.4170214743862051</v>
      </c>
    </row>
    <row r="30" spans="1:17" s="11" customFormat="1" ht="12.75">
      <c r="A30" s="280"/>
      <c r="B30" s="179"/>
      <c r="C30" s="179"/>
      <c r="D30" s="311"/>
      <c r="E30" s="166"/>
      <c r="F30" s="166"/>
      <c r="G30" s="312"/>
      <c r="H30" s="179"/>
      <c r="I30" s="179"/>
      <c r="J30" s="315"/>
      <c r="K30" s="305"/>
      <c r="L30" s="179"/>
      <c r="M30" s="179"/>
      <c r="N30" s="315"/>
      <c r="O30" s="305"/>
      <c r="P30" s="179"/>
      <c r="Q30" s="305"/>
    </row>
    <row r="31" spans="1:17" s="11" customFormat="1" ht="12.75">
      <c r="A31" s="256" t="s">
        <v>63</v>
      </c>
      <c r="B31" s="179"/>
      <c r="C31" s="179"/>
      <c r="D31" s="311"/>
      <c r="E31" s="166"/>
      <c r="F31" s="166"/>
      <c r="G31" s="312"/>
      <c r="H31" s="179"/>
      <c r="I31" s="179"/>
      <c r="J31" s="315"/>
      <c r="K31" s="305"/>
      <c r="L31" s="179"/>
      <c r="M31" s="179"/>
      <c r="N31" s="315"/>
      <c r="O31" s="305"/>
      <c r="P31" s="179"/>
      <c r="Q31" s="305"/>
    </row>
    <row r="32" spans="1:18" s="11" customFormat="1" ht="12.75">
      <c r="A32" s="280" t="s">
        <v>11</v>
      </c>
      <c r="B32" s="167" t="s">
        <v>6</v>
      </c>
      <c r="C32" s="167" t="s">
        <v>6</v>
      </c>
      <c r="D32" s="262"/>
      <c r="E32" s="166" t="s">
        <v>6</v>
      </c>
      <c r="F32" s="166" t="s">
        <v>6</v>
      </c>
      <c r="G32" s="263"/>
      <c r="H32" s="167" t="s">
        <v>6</v>
      </c>
      <c r="I32" s="167" t="s">
        <v>6</v>
      </c>
      <c r="J32" s="262" t="s">
        <v>6</v>
      </c>
      <c r="K32" s="263" t="s">
        <v>6</v>
      </c>
      <c r="L32" s="180" t="s">
        <v>6</v>
      </c>
      <c r="M32" s="180" t="s">
        <v>6</v>
      </c>
      <c r="N32" s="241" t="s">
        <v>6</v>
      </c>
      <c r="O32" s="306" t="s">
        <v>6</v>
      </c>
      <c r="P32" s="180" t="s">
        <v>6</v>
      </c>
      <c r="Q32" s="306" t="s">
        <v>6</v>
      </c>
      <c r="R32" s="34"/>
    </row>
    <row r="33" spans="1:17" s="11" customFormat="1" ht="12.75">
      <c r="A33" s="280" t="s">
        <v>12</v>
      </c>
      <c r="B33" s="278" t="s">
        <v>6</v>
      </c>
      <c r="C33" s="278" t="s">
        <v>6</v>
      </c>
      <c r="D33" s="262"/>
      <c r="E33" s="166" t="s">
        <v>6</v>
      </c>
      <c r="F33" s="166" t="s">
        <v>6</v>
      </c>
      <c r="G33" s="263"/>
      <c r="H33" s="303">
        <v>0.6387416399906246</v>
      </c>
      <c r="I33" s="303">
        <v>0.43151435291291024</v>
      </c>
      <c r="J33" s="314">
        <v>0.6896759964525503</v>
      </c>
      <c r="K33" s="304">
        <v>0.477516464927158</v>
      </c>
      <c r="L33" s="303">
        <v>0.591576362319995</v>
      </c>
      <c r="M33" s="303">
        <v>0.4383462271054611</v>
      </c>
      <c r="N33" s="314">
        <v>0.6160464080863985</v>
      </c>
      <c r="O33" s="304">
        <v>0.41341619700083176</v>
      </c>
      <c r="P33" s="303">
        <v>0.5687740639929966</v>
      </c>
      <c r="Q33" s="304">
        <v>0.387483906770093</v>
      </c>
    </row>
    <row r="34" spans="1:17" s="11" customFormat="1" ht="12.75">
      <c r="A34" s="280" t="s">
        <v>13</v>
      </c>
      <c r="B34" s="278" t="s">
        <v>6</v>
      </c>
      <c r="C34" s="278" t="s">
        <v>6</v>
      </c>
      <c r="D34" s="262"/>
      <c r="E34" s="166" t="s">
        <v>6</v>
      </c>
      <c r="F34" s="166" t="s">
        <v>6</v>
      </c>
      <c r="G34" s="263"/>
      <c r="H34" s="303">
        <v>0.6194200408380639</v>
      </c>
      <c r="I34" s="303">
        <v>0.47624701026944827</v>
      </c>
      <c r="J34" s="314">
        <v>0.6288095432964985</v>
      </c>
      <c r="K34" s="304">
        <v>0.4899963694070435</v>
      </c>
      <c r="L34" s="303">
        <v>0.5644765217048154</v>
      </c>
      <c r="M34" s="303">
        <v>0.34952013340603943</v>
      </c>
      <c r="N34" s="314">
        <v>0.6652325907873063</v>
      </c>
      <c r="O34" s="304">
        <v>0.5035678334960718</v>
      </c>
      <c r="P34" s="303">
        <v>0.6633233385271148</v>
      </c>
      <c r="Q34" s="304">
        <v>0.4912722769060663</v>
      </c>
    </row>
    <row r="35" spans="1:17" s="11" customFormat="1" ht="12.75">
      <c r="A35" s="280" t="s">
        <v>14</v>
      </c>
      <c r="B35" s="303">
        <v>0.671450259157964</v>
      </c>
      <c r="C35" s="303">
        <v>0.5078584573117775</v>
      </c>
      <c r="D35" s="262"/>
      <c r="E35" s="166">
        <f>B35-H35</f>
        <v>-0.035328578150071066</v>
      </c>
      <c r="F35" s="166">
        <f>C35-I35</f>
        <v>-0.022282676014765856</v>
      </c>
      <c r="G35" s="263"/>
      <c r="H35" s="303">
        <v>0.706778837308035</v>
      </c>
      <c r="I35" s="303">
        <v>0.5301411333265433</v>
      </c>
      <c r="J35" s="314">
        <v>0.7216585931157449</v>
      </c>
      <c r="K35" s="304">
        <v>0.5511120797989756</v>
      </c>
      <c r="L35" s="303">
        <v>0.6880201793994364</v>
      </c>
      <c r="M35" s="303">
        <v>0.5374758282732126</v>
      </c>
      <c r="N35" s="314">
        <v>0.691034540006998</v>
      </c>
      <c r="O35" s="304">
        <v>0.5258545167155385</v>
      </c>
      <c r="P35" s="303">
        <v>0.6400561823529347</v>
      </c>
      <c r="Q35" s="304">
        <v>0.4360020183343023</v>
      </c>
    </row>
    <row r="36" spans="1:17" s="11" customFormat="1" ht="12.75">
      <c r="A36" s="280"/>
      <c r="B36" s="179"/>
      <c r="C36" s="179"/>
      <c r="D36" s="311"/>
      <c r="E36" s="166"/>
      <c r="F36" s="166"/>
      <c r="G36" s="312"/>
      <c r="H36" s="179"/>
      <c r="I36" s="179"/>
      <c r="J36" s="315"/>
      <c r="K36" s="305"/>
      <c r="L36" s="179"/>
      <c r="M36" s="179"/>
      <c r="N36" s="315"/>
      <c r="O36" s="305"/>
      <c r="P36" s="179"/>
      <c r="Q36" s="305"/>
    </row>
    <row r="37" spans="1:17" s="11" customFormat="1" ht="12.75">
      <c r="A37" s="256" t="s">
        <v>64</v>
      </c>
      <c r="B37" s="179"/>
      <c r="C37" s="179"/>
      <c r="D37" s="311"/>
      <c r="E37" s="166"/>
      <c r="F37" s="166"/>
      <c r="G37" s="312"/>
      <c r="H37" s="179"/>
      <c r="I37" s="179"/>
      <c r="J37" s="315"/>
      <c r="K37" s="305"/>
      <c r="L37" s="179"/>
      <c r="M37" s="179"/>
      <c r="N37" s="315"/>
      <c r="O37" s="305"/>
      <c r="P37" s="179"/>
      <c r="Q37" s="305"/>
    </row>
    <row r="38" spans="1:18" s="11" customFormat="1" ht="12.75">
      <c r="A38" s="280" t="s">
        <v>11</v>
      </c>
      <c r="B38" s="180" t="s">
        <v>6</v>
      </c>
      <c r="C38" s="180" t="s">
        <v>6</v>
      </c>
      <c r="D38" s="262"/>
      <c r="E38" s="167" t="s">
        <v>6</v>
      </c>
      <c r="F38" s="167" t="s">
        <v>6</v>
      </c>
      <c r="G38" s="263"/>
      <c r="H38" s="180" t="s">
        <v>6</v>
      </c>
      <c r="I38" s="180" t="s">
        <v>6</v>
      </c>
      <c r="J38" s="241" t="s">
        <v>6</v>
      </c>
      <c r="K38" s="306" t="s">
        <v>6</v>
      </c>
      <c r="L38" s="180" t="s">
        <v>6</v>
      </c>
      <c r="M38" s="180" t="s">
        <v>6</v>
      </c>
      <c r="N38" s="241" t="s">
        <v>6</v>
      </c>
      <c r="O38" s="306" t="s">
        <v>6</v>
      </c>
      <c r="P38" s="180" t="s">
        <v>6</v>
      </c>
      <c r="Q38" s="306" t="s">
        <v>6</v>
      </c>
      <c r="R38" s="34"/>
    </row>
    <row r="39" spans="1:17" s="11" customFormat="1" ht="12.75">
      <c r="A39" s="280" t="s">
        <v>12</v>
      </c>
      <c r="B39" s="303" t="s">
        <v>6</v>
      </c>
      <c r="C39" s="303" t="s">
        <v>6</v>
      </c>
      <c r="D39" s="262"/>
      <c r="E39" s="166" t="s">
        <v>6</v>
      </c>
      <c r="F39" s="166" t="s">
        <v>6</v>
      </c>
      <c r="G39" s="263"/>
      <c r="H39" s="303">
        <v>0.6387416399906246</v>
      </c>
      <c r="I39" s="303">
        <v>0.43151435291291024</v>
      </c>
      <c r="J39" s="314">
        <v>0.7097221504331758</v>
      </c>
      <c r="K39" s="304">
        <v>0.4994579049935156</v>
      </c>
      <c r="L39" s="303">
        <v>0.6247161670207089</v>
      </c>
      <c r="M39" s="303">
        <v>0.469656722571627</v>
      </c>
      <c r="N39" s="314">
        <v>0.6363363085632792</v>
      </c>
      <c r="O39" s="304">
        <v>0.4401978609542633</v>
      </c>
      <c r="P39" s="303">
        <v>0.5961591907251869</v>
      </c>
      <c r="Q39" s="304">
        <v>0.40882579586047024</v>
      </c>
    </row>
    <row r="40" spans="1:17" s="11" customFormat="1" ht="12.75">
      <c r="A40" s="280" t="s">
        <v>13</v>
      </c>
      <c r="B40" s="303" t="s">
        <v>6</v>
      </c>
      <c r="C40" s="303" t="s">
        <v>6</v>
      </c>
      <c r="D40" s="262"/>
      <c r="E40" s="166" t="s">
        <v>6</v>
      </c>
      <c r="F40" s="166" t="s">
        <v>6</v>
      </c>
      <c r="G40" s="263"/>
      <c r="H40" s="303">
        <v>0.6411383457214187</v>
      </c>
      <c r="I40" s="303">
        <v>0.4882457511188926</v>
      </c>
      <c r="J40" s="314">
        <v>0.667085169911549</v>
      </c>
      <c r="K40" s="304">
        <v>0.5216728231609638</v>
      </c>
      <c r="L40" s="303">
        <v>0.5905381581600749</v>
      </c>
      <c r="M40" s="303">
        <v>0.37471050579515575</v>
      </c>
      <c r="N40" s="314">
        <v>0.6681473329553383</v>
      </c>
      <c r="O40" s="304">
        <v>0.5075090667996984</v>
      </c>
      <c r="P40" s="303">
        <v>0.6791234047605278</v>
      </c>
      <c r="Q40" s="304">
        <v>0.5080398617111233</v>
      </c>
    </row>
    <row r="41" spans="1:17" s="11" customFormat="1" ht="12.75">
      <c r="A41" s="280" t="s">
        <v>14</v>
      </c>
      <c r="B41" s="303">
        <v>0.6902402008596532</v>
      </c>
      <c r="C41" s="303">
        <v>0.5279871287525412</v>
      </c>
      <c r="D41" s="262"/>
      <c r="E41" s="166">
        <f>B41-H41</f>
        <v>-0.028780577116437667</v>
      </c>
      <c r="F41" s="166">
        <f>C41-I41</f>
        <v>-0.020783902040417246</v>
      </c>
      <c r="G41" s="263"/>
      <c r="H41" s="303">
        <v>0.7190207779760909</v>
      </c>
      <c r="I41" s="303">
        <v>0.5487710307929584</v>
      </c>
      <c r="J41" s="314">
        <v>0.7428874692260611</v>
      </c>
      <c r="K41" s="304">
        <v>0.5732425290087932</v>
      </c>
      <c r="L41" s="303">
        <v>0.7143800056774184</v>
      </c>
      <c r="M41" s="303">
        <v>0.5634120372728758</v>
      </c>
      <c r="N41" s="314">
        <v>0.7086534764619119</v>
      </c>
      <c r="O41" s="304">
        <v>0.5427171324781728</v>
      </c>
      <c r="P41" s="303">
        <v>0.6626344239659336</v>
      </c>
      <c r="Q41" s="304">
        <v>0.46011201087651693</v>
      </c>
    </row>
    <row r="42" spans="1:17" s="11" customFormat="1" ht="12.75">
      <c r="A42" s="280"/>
      <c r="B42" s="179"/>
      <c r="C42" s="179"/>
      <c r="D42" s="311"/>
      <c r="E42" s="166"/>
      <c r="F42" s="166"/>
      <c r="G42" s="312"/>
      <c r="H42" s="179"/>
      <c r="I42" s="179"/>
      <c r="J42" s="315"/>
      <c r="K42" s="305"/>
      <c r="L42" s="179"/>
      <c r="M42" s="179"/>
      <c r="N42" s="315"/>
      <c r="O42" s="305"/>
      <c r="P42" s="179"/>
      <c r="Q42" s="305"/>
    </row>
    <row r="43" spans="1:17" s="11" customFormat="1" ht="12.75">
      <c r="A43" s="256" t="s">
        <v>65</v>
      </c>
      <c r="B43" s="179"/>
      <c r="C43" s="179"/>
      <c r="D43" s="311"/>
      <c r="E43" s="166"/>
      <c r="F43" s="166"/>
      <c r="G43" s="312"/>
      <c r="H43" s="179"/>
      <c r="I43" s="179"/>
      <c r="J43" s="315"/>
      <c r="K43" s="305"/>
      <c r="L43" s="179"/>
      <c r="M43" s="179"/>
      <c r="N43" s="315"/>
      <c r="O43" s="305"/>
      <c r="P43" s="179"/>
      <c r="Q43" s="305"/>
    </row>
    <row r="44" spans="1:18" s="11" customFormat="1" ht="12.75">
      <c r="A44" s="280" t="s">
        <v>11</v>
      </c>
      <c r="B44" s="180" t="s">
        <v>6</v>
      </c>
      <c r="C44" s="180" t="s">
        <v>6</v>
      </c>
      <c r="D44" s="262"/>
      <c r="E44" s="167" t="s">
        <v>6</v>
      </c>
      <c r="F44" s="167" t="s">
        <v>6</v>
      </c>
      <c r="G44" s="263"/>
      <c r="H44" s="180" t="s">
        <v>6</v>
      </c>
      <c r="I44" s="180" t="s">
        <v>6</v>
      </c>
      <c r="J44" s="241" t="s">
        <v>6</v>
      </c>
      <c r="K44" s="306" t="s">
        <v>6</v>
      </c>
      <c r="L44" s="180" t="s">
        <v>6</v>
      </c>
      <c r="M44" s="180" t="s">
        <v>6</v>
      </c>
      <c r="N44" s="241" t="s">
        <v>6</v>
      </c>
      <c r="O44" s="306" t="s">
        <v>6</v>
      </c>
      <c r="P44" s="180" t="s">
        <v>6</v>
      </c>
      <c r="Q44" s="306" t="s">
        <v>6</v>
      </c>
      <c r="R44" s="34"/>
    </row>
    <row r="45" spans="1:17" s="11" customFormat="1" ht="12.75">
      <c r="A45" s="280" t="s">
        <v>12</v>
      </c>
      <c r="B45" s="303" t="s">
        <v>6</v>
      </c>
      <c r="C45" s="303" t="s">
        <v>6</v>
      </c>
      <c r="D45" s="262"/>
      <c r="E45" s="166" t="s">
        <v>6</v>
      </c>
      <c r="F45" s="166" t="s">
        <v>6</v>
      </c>
      <c r="G45" s="263"/>
      <c r="H45" s="303">
        <v>0.6432401319280254</v>
      </c>
      <c r="I45" s="303">
        <v>0.4365025161455353</v>
      </c>
      <c r="J45" s="314">
        <v>0.7178515351807824</v>
      </c>
      <c r="K45" s="304">
        <v>0.504106944637629</v>
      </c>
      <c r="L45" s="303">
        <v>0.6438810274148767</v>
      </c>
      <c r="M45" s="303">
        <v>0.48255086767066374</v>
      </c>
      <c r="N45" s="314">
        <v>0.6429558079784394</v>
      </c>
      <c r="O45" s="304">
        <v>0.44286132190843897</v>
      </c>
      <c r="P45" s="303">
        <v>0.5999920188620892</v>
      </c>
      <c r="Q45" s="304">
        <v>0.407184816126337</v>
      </c>
    </row>
    <row r="46" spans="1:17" s="11" customFormat="1" ht="12.75">
      <c r="A46" s="280" t="s">
        <v>13</v>
      </c>
      <c r="B46" s="303" t="s">
        <v>6</v>
      </c>
      <c r="C46" s="303" t="s">
        <v>6</v>
      </c>
      <c r="D46" s="262"/>
      <c r="E46" s="166" t="s">
        <v>6</v>
      </c>
      <c r="F46" s="166" t="s">
        <v>6</v>
      </c>
      <c r="G46" s="263"/>
      <c r="H46" s="303">
        <v>0.6458305695911679</v>
      </c>
      <c r="I46" s="303">
        <v>0.4754125128207104</v>
      </c>
      <c r="J46" s="314">
        <v>0.6635361024182247</v>
      </c>
      <c r="K46" s="304">
        <v>0.5168128694192324</v>
      </c>
      <c r="L46" s="303">
        <v>0.5949856136984605</v>
      </c>
      <c r="M46" s="303">
        <v>0.3832336243781594</v>
      </c>
      <c r="N46" s="314">
        <v>0.6640236254226068</v>
      </c>
      <c r="O46" s="304">
        <v>0.5031754150091057</v>
      </c>
      <c r="P46" s="303">
        <v>0.6848501749893452</v>
      </c>
      <c r="Q46" s="304">
        <v>0.5110717351136087</v>
      </c>
    </row>
    <row r="47" spans="1:17" s="11" customFormat="1" ht="12.75">
      <c r="A47" s="280" t="s">
        <v>14</v>
      </c>
      <c r="B47" s="303">
        <v>0.6964141200549793</v>
      </c>
      <c r="C47" s="303">
        <v>0.529521128272704</v>
      </c>
      <c r="D47" s="262"/>
      <c r="E47" s="166">
        <f>B47-H47</f>
        <v>-0.028688080868352728</v>
      </c>
      <c r="F47" s="166">
        <f>C47-I47</f>
        <v>-0.022488068788781068</v>
      </c>
      <c r="G47" s="263"/>
      <c r="H47" s="303">
        <v>0.725102200923332</v>
      </c>
      <c r="I47" s="303">
        <v>0.5520091970614851</v>
      </c>
      <c r="J47" s="314">
        <v>0.7531787134670321</v>
      </c>
      <c r="K47" s="304">
        <v>0.5800890505268763</v>
      </c>
      <c r="L47" s="303">
        <v>0.7283021848290303</v>
      </c>
      <c r="M47" s="303">
        <v>0.5693595430910647</v>
      </c>
      <c r="N47" s="314">
        <v>0.7144637088308546</v>
      </c>
      <c r="O47" s="304">
        <v>0.5446121806007768</v>
      </c>
      <c r="P47" s="303">
        <v>0.6710490146518798</v>
      </c>
      <c r="Q47" s="304">
        <v>0.4692390032625361</v>
      </c>
    </row>
    <row r="48" spans="1:17" s="11" customFormat="1" ht="12.75">
      <c r="A48" s="280"/>
      <c r="B48" s="179"/>
      <c r="C48" s="179"/>
      <c r="D48" s="311"/>
      <c r="E48" s="166"/>
      <c r="F48" s="166"/>
      <c r="G48" s="312"/>
      <c r="H48" s="179"/>
      <c r="I48" s="179"/>
      <c r="J48" s="315"/>
      <c r="K48" s="305"/>
      <c r="L48" s="179"/>
      <c r="M48" s="179"/>
      <c r="N48" s="315"/>
      <c r="O48" s="305"/>
      <c r="P48" s="179"/>
      <c r="Q48" s="305"/>
    </row>
    <row r="49" spans="1:17" s="11" customFormat="1" ht="12.75">
      <c r="A49" s="256" t="s">
        <v>66</v>
      </c>
      <c r="B49" s="179"/>
      <c r="C49" s="179"/>
      <c r="D49" s="311"/>
      <c r="E49" s="166"/>
      <c r="F49" s="166"/>
      <c r="G49" s="312"/>
      <c r="H49" s="179"/>
      <c r="I49" s="179"/>
      <c r="J49" s="315"/>
      <c r="K49" s="305"/>
      <c r="L49" s="179"/>
      <c r="M49" s="179"/>
      <c r="N49" s="315"/>
      <c r="O49" s="305"/>
      <c r="P49" s="179"/>
      <c r="Q49" s="305"/>
    </row>
    <row r="50" spans="1:18" s="11" customFormat="1" ht="12.75">
      <c r="A50" s="280" t="s">
        <v>11</v>
      </c>
      <c r="B50" s="180" t="s">
        <v>6</v>
      </c>
      <c r="C50" s="180" t="s">
        <v>6</v>
      </c>
      <c r="D50" s="262"/>
      <c r="E50" s="167" t="s">
        <v>6</v>
      </c>
      <c r="F50" s="167" t="s">
        <v>6</v>
      </c>
      <c r="G50" s="263"/>
      <c r="H50" s="180" t="s">
        <v>6</v>
      </c>
      <c r="I50" s="180" t="s">
        <v>6</v>
      </c>
      <c r="J50" s="241" t="s">
        <v>6</v>
      </c>
      <c r="K50" s="306" t="s">
        <v>6</v>
      </c>
      <c r="L50" s="180" t="s">
        <v>6</v>
      </c>
      <c r="M50" s="180" t="s">
        <v>6</v>
      </c>
      <c r="N50" s="241" t="s">
        <v>6</v>
      </c>
      <c r="O50" s="306" t="s">
        <v>6</v>
      </c>
      <c r="P50" s="180" t="s">
        <v>6</v>
      </c>
      <c r="Q50" s="306" t="s">
        <v>6</v>
      </c>
      <c r="R50" s="34"/>
    </row>
    <row r="51" spans="1:17" s="11" customFormat="1" ht="12.75">
      <c r="A51" s="280" t="s">
        <v>12</v>
      </c>
      <c r="B51" s="278" t="s">
        <v>6</v>
      </c>
      <c r="C51" s="278" t="s">
        <v>6</v>
      </c>
      <c r="D51" s="262"/>
      <c r="E51" s="166" t="s">
        <v>6</v>
      </c>
      <c r="F51" s="166" t="s">
        <v>6</v>
      </c>
      <c r="G51" s="263"/>
      <c r="H51" s="303">
        <v>0.6432401319280254</v>
      </c>
      <c r="I51" s="303">
        <v>0.4365025161455353</v>
      </c>
      <c r="J51" s="314">
        <v>0.7172768052918431</v>
      </c>
      <c r="K51" s="304">
        <v>0.4956651176010889</v>
      </c>
      <c r="L51" s="303">
        <v>0.6484253104676607</v>
      </c>
      <c r="M51" s="303">
        <v>0.48238018705418617</v>
      </c>
      <c r="N51" s="314">
        <v>0.6377165936810049</v>
      </c>
      <c r="O51" s="304">
        <v>0.441693072501837</v>
      </c>
      <c r="P51" s="303">
        <v>0.6056039275752767</v>
      </c>
      <c r="Q51" s="304">
        <v>0.41107036419326226</v>
      </c>
    </row>
    <row r="52" spans="1:17" s="11" customFormat="1" ht="12.75">
      <c r="A52" s="280" t="s">
        <v>13</v>
      </c>
      <c r="B52" s="278" t="s">
        <v>6</v>
      </c>
      <c r="C52" s="278" t="s">
        <v>6</v>
      </c>
      <c r="D52" s="262"/>
      <c r="E52" s="166" t="s">
        <v>6</v>
      </c>
      <c r="F52" s="166" t="s">
        <v>6</v>
      </c>
      <c r="G52" s="263"/>
      <c r="H52" s="303">
        <v>0.6399515367685746</v>
      </c>
      <c r="I52" s="303">
        <v>0.46625977800114776</v>
      </c>
      <c r="J52" s="314">
        <v>0.6561041371271921</v>
      </c>
      <c r="K52" s="304">
        <v>0.5135211967533141</v>
      </c>
      <c r="L52" s="303">
        <v>0.5971960215281646</v>
      </c>
      <c r="M52" s="303">
        <v>0.3827722270408713</v>
      </c>
      <c r="N52" s="314">
        <v>0.6593234426178378</v>
      </c>
      <c r="O52" s="304">
        <v>0.49892499831073933</v>
      </c>
      <c r="P52" s="303">
        <v>0.6855029377834422</v>
      </c>
      <c r="Q52" s="304">
        <v>0.5123281788357831</v>
      </c>
    </row>
    <row r="53" spans="1:17" s="11" customFormat="1" ht="12.75">
      <c r="A53" s="280" t="s">
        <v>14</v>
      </c>
      <c r="B53" s="303">
        <v>0.6949785213588414</v>
      </c>
      <c r="C53" s="303">
        <v>0.5269529312655709</v>
      </c>
      <c r="D53" s="262"/>
      <c r="E53" s="166">
        <f>B53-H53</f>
        <v>-0.028807794774684092</v>
      </c>
      <c r="F53" s="166">
        <f>C53-I53</f>
        <v>-0.02200535923408109</v>
      </c>
      <c r="G53" s="263"/>
      <c r="H53" s="303">
        <v>0.7237863161335255</v>
      </c>
      <c r="I53" s="303">
        <v>0.548958290499652</v>
      </c>
      <c r="J53" s="314">
        <v>0.7539359584457486</v>
      </c>
      <c r="K53" s="304">
        <v>0.5789917097409936</v>
      </c>
      <c r="L53" s="303">
        <v>0.7298856181308266</v>
      </c>
      <c r="M53" s="303">
        <v>0.5689991953325919</v>
      </c>
      <c r="N53" s="314">
        <v>0.7080924821979797</v>
      </c>
      <c r="O53" s="304">
        <v>0.5394731777822238</v>
      </c>
      <c r="P53" s="303">
        <v>0.6673166084729119</v>
      </c>
      <c r="Q53" s="304">
        <v>0.4686134394421916</v>
      </c>
    </row>
    <row r="54" spans="1:17" s="11" customFormat="1" ht="12.75">
      <c r="A54" s="280"/>
      <c r="B54" s="179"/>
      <c r="C54" s="179"/>
      <c r="D54" s="311"/>
      <c r="E54" s="166"/>
      <c r="F54" s="166"/>
      <c r="G54" s="312"/>
      <c r="H54" s="179"/>
      <c r="I54" s="179"/>
      <c r="J54" s="315"/>
      <c r="K54" s="305"/>
      <c r="L54" s="179"/>
      <c r="M54" s="179"/>
      <c r="N54" s="315"/>
      <c r="O54" s="305"/>
      <c r="P54" s="179"/>
      <c r="Q54" s="305"/>
    </row>
    <row r="55" spans="1:17" s="11" customFormat="1" ht="12.75">
      <c r="A55" s="256" t="s">
        <v>67</v>
      </c>
      <c r="B55" s="179"/>
      <c r="C55" s="179"/>
      <c r="D55" s="311"/>
      <c r="E55" s="166"/>
      <c r="F55" s="166"/>
      <c r="G55" s="312"/>
      <c r="H55" s="179"/>
      <c r="I55" s="179"/>
      <c r="J55" s="315"/>
      <c r="K55" s="305"/>
      <c r="L55" s="179"/>
      <c r="M55" s="179"/>
      <c r="N55" s="315"/>
      <c r="O55" s="305"/>
      <c r="P55" s="179"/>
      <c r="Q55" s="305"/>
    </row>
    <row r="56" spans="1:18" s="11" customFormat="1" ht="12.75">
      <c r="A56" s="280" t="s">
        <v>11</v>
      </c>
      <c r="B56" s="180" t="s">
        <v>6</v>
      </c>
      <c r="C56" s="180" t="s">
        <v>6</v>
      </c>
      <c r="D56" s="262"/>
      <c r="E56" s="180" t="s">
        <v>6</v>
      </c>
      <c r="F56" s="180" t="s">
        <v>6</v>
      </c>
      <c r="G56" s="263"/>
      <c r="H56" s="180" t="s">
        <v>6</v>
      </c>
      <c r="I56" s="180" t="s">
        <v>6</v>
      </c>
      <c r="J56" s="241" t="s">
        <v>6</v>
      </c>
      <c r="K56" s="306" t="s">
        <v>6</v>
      </c>
      <c r="L56" s="180" t="s">
        <v>6</v>
      </c>
      <c r="M56" s="180" t="s">
        <v>6</v>
      </c>
      <c r="N56" s="241" t="s">
        <v>6</v>
      </c>
      <c r="O56" s="306" t="s">
        <v>6</v>
      </c>
      <c r="P56" s="180" t="s">
        <v>6</v>
      </c>
      <c r="Q56" s="306" t="s">
        <v>6</v>
      </c>
      <c r="R56" s="34"/>
    </row>
    <row r="57" spans="1:17" s="11" customFormat="1" ht="12.75">
      <c r="A57" s="280" t="s">
        <v>12</v>
      </c>
      <c r="B57" s="278" t="s">
        <v>6</v>
      </c>
      <c r="C57" s="278" t="s">
        <v>6</v>
      </c>
      <c r="D57" s="262"/>
      <c r="E57" s="166" t="s">
        <v>6</v>
      </c>
      <c r="F57" s="166" t="s">
        <v>6</v>
      </c>
      <c r="G57" s="263"/>
      <c r="H57" s="303">
        <v>0.6432401319280254</v>
      </c>
      <c r="I57" s="303">
        <v>0.4365025161455353</v>
      </c>
      <c r="J57" s="314">
        <v>0.7178515351807824</v>
      </c>
      <c r="K57" s="304">
        <v>0.504106944637629</v>
      </c>
      <c r="L57" s="303">
        <v>0.6367169355877952</v>
      </c>
      <c r="M57" s="303">
        <v>0.4718639516733307</v>
      </c>
      <c r="N57" s="314">
        <v>0.6146992010061235</v>
      </c>
      <c r="O57" s="304">
        <v>0.42651986904804945</v>
      </c>
      <c r="P57" s="303">
        <v>0.5956557180732925</v>
      </c>
      <c r="Q57" s="304">
        <v>0.4010636236485541</v>
      </c>
    </row>
    <row r="58" spans="1:17" s="11" customFormat="1" ht="12.75">
      <c r="A58" s="280" t="s">
        <v>13</v>
      </c>
      <c r="B58" s="278" t="s">
        <v>6</v>
      </c>
      <c r="C58" s="278" t="s">
        <v>6</v>
      </c>
      <c r="D58" s="262"/>
      <c r="E58" s="166" t="s">
        <v>6</v>
      </c>
      <c r="F58" s="166" t="s">
        <v>6</v>
      </c>
      <c r="G58" s="263"/>
      <c r="H58" s="303">
        <v>0.6315674075206982</v>
      </c>
      <c r="I58" s="303">
        <v>0.4548918839057982</v>
      </c>
      <c r="J58" s="314">
        <v>0.6635361024182247</v>
      </c>
      <c r="K58" s="304">
        <v>0.5168128694192324</v>
      </c>
      <c r="L58" s="303">
        <v>0.5895377741084928</v>
      </c>
      <c r="M58" s="303">
        <v>0.37967616049588054</v>
      </c>
      <c r="N58" s="314">
        <v>0.6494033477061717</v>
      </c>
      <c r="O58" s="304">
        <v>0.4901101847268634</v>
      </c>
      <c r="P58" s="303">
        <v>0.6935158738271742</v>
      </c>
      <c r="Q58" s="304">
        <v>0.5163901142354724</v>
      </c>
    </row>
    <row r="59" spans="1:17" s="11" customFormat="1" ht="12.75">
      <c r="A59" s="280" t="s">
        <v>14</v>
      </c>
      <c r="B59" s="303">
        <v>0.6886246826725128</v>
      </c>
      <c r="C59" s="303">
        <v>0.5222528084517445</v>
      </c>
      <c r="D59" s="262"/>
      <c r="E59" s="166">
        <f>B59-H59</f>
        <v>-0.024835745486707417</v>
      </c>
      <c r="F59" s="166">
        <f>C59-I59</f>
        <v>-0.017765619496798557</v>
      </c>
      <c r="G59" s="263"/>
      <c r="H59" s="303">
        <v>0.7134604281592202</v>
      </c>
      <c r="I59" s="303">
        <v>0.540018427948543</v>
      </c>
      <c r="J59" s="314">
        <v>0.7531787134670321</v>
      </c>
      <c r="K59" s="304">
        <v>0.5800890505268763</v>
      </c>
      <c r="L59" s="303">
        <v>0.7261218302988838</v>
      </c>
      <c r="M59" s="303">
        <v>0.5645973991031513</v>
      </c>
      <c r="N59" s="314">
        <v>0.6964306569305433</v>
      </c>
      <c r="O59" s="304">
        <v>0.529249775607777</v>
      </c>
      <c r="P59" s="303">
        <v>0.6620738025570101</v>
      </c>
      <c r="Q59" s="304">
        <v>0.46409845002456745</v>
      </c>
    </row>
    <row r="60" spans="1:17" s="11" customFormat="1" ht="12.75">
      <c r="A60" s="280"/>
      <c r="B60" s="179"/>
      <c r="C60" s="179"/>
      <c r="D60" s="311"/>
      <c r="E60" s="166"/>
      <c r="F60" s="166"/>
      <c r="G60" s="312"/>
      <c r="H60" s="179"/>
      <c r="I60" s="179"/>
      <c r="J60" s="315"/>
      <c r="K60" s="305"/>
      <c r="L60" s="179"/>
      <c r="M60" s="179"/>
      <c r="N60" s="315"/>
      <c r="O60" s="305"/>
      <c r="P60" s="179"/>
      <c r="Q60" s="305"/>
    </row>
    <row r="61" spans="1:17" s="11" customFormat="1" ht="12.75">
      <c r="A61" s="256" t="s">
        <v>68</v>
      </c>
      <c r="B61" s="179"/>
      <c r="C61" s="179"/>
      <c r="D61" s="311"/>
      <c r="E61" s="166"/>
      <c r="F61" s="166"/>
      <c r="G61" s="312"/>
      <c r="H61" s="179"/>
      <c r="I61" s="179"/>
      <c r="J61" s="315"/>
      <c r="K61" s="305"/>
      <c r="L61" s="179"/>
      <c r="M61" s="179"/>
      <c r="N61" s="315"/>
      <c r="O61" s="305"/>
      <c r="P61" s="179"/>
      <c r="Q61" s="305"/>
    </row>
    <row r="62" spans="1:18" s="11" customFormat="1" ht="12.75">
      <c r="A62" s="280" t="s">
        <v>11</v>
      </c>
      <c r="B62" s="180"/>
      <c r="C62" s="180"/>
      <c r="D62" s="262"/>
      <c r="E62" s="166"/>
      <c r="F62" s="166"/>
      <c r="G62" s="263"/>
      <c r="H62" s="180" t="s">
        <v>6</v>
      </c>
      <c r="I62" s="180" t="s">
        <v>6</v>
      </c>
      <c r="J62" s="241" t="s">
        <v>6</v>
      </c>
      <c r="K62" s="306" t="s">
        <v>6</v>
      </c>
      <c r="L62" s="180" t="s">
        <v>6</v>
      </c>
      <c r="M62" s="180" t="s">
        <v>6</v>
      </c>
      <c r="N62" s="241" t="s">
        <v>6</v>
      </c>
      <c r="O62" s="306" t="s">
        <v>6</v>
      </c>
      <c r="P62" s="180" t="s">
        <v>6</v>
      </c>
      <c r="Q62" s="306" t="s">
        <v>6</v>
      </c>
      <c r="R62" s="34"/>
    </row>
    <row r="63" spans="1:17" s="11" customFormat="1" ht="12.75">
      <c r="A63" s="280" t="s">
        <v>12</v>
      </c>
      <c r="B63" s="303"/>
      <c r="C63" s="303"/>
      <c r="D63" s="262"/>
      <c r="E63" s="166"/>
      <c r="F63" s="166"/>
      <c r="G63" s="263"/>
      <c r="H63" s="303">
        <v>0.6432401319280254</v>
      </c>
      <c r="I63" s="303">
        <v>0.4365025161455353</v>
      </c>
      <c r="J63" s="314">
        <v>0.6860715733115834</v>
      </c>
      <c r="K63" s="304">
        <v>0.4731965681969608</v>
      </c>
      <c r="L63" s="303">
        <v>0.6200278959496838</v>
      </c>
      <c r="M63" s="303">
        <v>0.45767331391598365</v>
      </c>
      <c r="N63" s="314">
        <v>0.5945475379450228</v>
      </c>
      <c r="O63" s="304">
        <v>0.414859245818322</v>
      </c>
      <c r="P63" s="303">
        <v>0.5803672880861184</v>
      </c>
      <c r="Q63" s="304">
        <v>0.3926808853917854</v>
      </c>
    </row>
    <row r="64" spans="1:17" s="11" customFormat="1" ht="12.75">
      <c r="A64" s="280" t="s">
        <v>13</v>
      </c>
      <c r="B64" s="303"/>
      <c r="C64" s="303"/>
      <c r="D64" s="262"/>
      <c r="E64" s="166"/>
      <c r="F64" s="166"/>
      <c r="G64" s="263"/>
      <c r="H64" s="303">
        <v>0.6252638225753397</v>
      </c>
      <c r="I64" s="303">
        <v>0.4455342959118343</v>
      </c>
      <c r="J64" s="314">
        <v>0.6433510311410459</v>
      </c>
      <c r="K64" s="304">
        <v>0.5032324251965564</v>
      </c>
      <c r="L64" s="303">
        <v>0.5812750239250741</v>
      </c>
      <c r="M64" s="303">
        <v>0.3802802877277687</v>
      </c>
      <c r="N64" s="314">
        <v>0.6391627170590994</v>
      </c>
      <c r="O64" s="304">
        <v>0.4803668831081676</v>
      </c>
      <c r="P64" s="303">
        <v>0.6902355011401221</v>
      </c>
      <c r="Q64" s="304">
        <v>0.5146624883551693</v>
      </c>
    </row>
    <row r="65" spans="1:17" s="11" customFormat="1" ht="12.75">
      <c r="A65" s="280" t="s">
        <v>14</v>
      </c>
      <c r="B65" s="303"/>
      <c r="C65" s="303"/>
      <c r="D65" s="262"/>
      <c r="E65" s="166"/>
      <c r="F65" s="166"/>
      <c r="G65" s="263"/>
      <c r="H65" s="303">
        <v>0.6999080653621749</v>
      </c>
      <c r="I65" s="303">
        <v>0.5336330209926528</v>
      </c>
      <c r="J65" s="314">
        <v>0.7351428892037736</v>
      </c>
      <c r="K65" s="304">
        <v>0.564701955945832</v>
      </c>
      <c r="L65" s="303">
        <v>0.7182212833512848</v>
      </c>
      <c r="M65" s="303">
        <v>0.5594174202031027</v>
      </c>
      <c r="N65" s="314">
        <v>0.6816480179638601</v>
      </c>
      <c r="O65" s="304">
        <v>0.5207223602257242</v>
      </c>
      <c r="P65" s="303">
        <v>0.6462005605345031</v>
      </c>
      <c r="Q65" s="304">
        <v>0.45515938237202364</v>
      </c>
    </row>
    <row r="66" spans="1:17" s="11" customFormat="1" ht="13.5" thickBot="1">
      <c r="A66" s="310"/>
      <c r="B66" s="307"/>
      <c r="C66" s="307"/>
      <c r="D66" s="313"/>
      <c r="E66" s="308"/>
      <c r="F66" s="308"/>
      <c r="G66" s="309"/>
      <c r="H66" s="307"/>
      <c r="I66" s="307"/>
      <c r="J66" s="313"/>
      <c r="K66" s="309"/>
      <c r="L66" s="307"/>
      <c r="M66" s="307"/>
      <c r="N66" s="313"/>
      <c r="O66" s="309"/>
      <c r="P66" s="307"/>
      <c r="Q66" s="309"/>
    </row>
    <row r="68" ht="12.75">
      <c r="A68" s="28" t="s">
        <v>106</v>
      </c>
    </row>
    <row r="69" ht="12.75">
      <c r="A69" s="28" t="s">
        <v>102</v>
      </c>
    </row>
    <row r="70" ht="12.75">
      <c r="A70" s="28" t="s">
        <v>81</v>
      </c>
    </row>
    <row r="71" spans="1:14" s="3" customFormat="1" ht="12.75">
      <c r="A71" s="28" t="s">
        <v>141</v>
      </c>
      <c r="C71" s="6"/>
      <c r="D71" s="12"/>
      <c r="E71" s="12"/>
      <c r="G71" s="6"/>
      <c r="I71" s="6"/>
      <c r="K71" s="6"/>
      <c r="M71" s="6"/>
      <c r="N71" s="18"/>
    </row>
    <row r="72" spans="1:15" s="3" customFormat="1" ht="12.75">
      <c r="A72" s="27" t="s">
        <v>200</v>
      </c>
      <c r="C72" s="6"/>
      <c r="D72" s="12"/>
      <c r="E72" s="12"/>
      <c r="G72" s="6"/>
      <c r="I72" s="6"/>
      <c r="J72" s="18"/>
      <c r="L72" s="12"/>
      <c r="M72" s="12"/>
      <c r="N72" s="12"/>
      <c r="O72" s="12"/>
    </row>
    <row r="73" ht="12.75">
      <c r="A73" s="31" t="s">
        <v>177</v>
      </c>
    </row>
  </sheetData>
  <sheetProtection/>
  <mergeCells count="7">
    <mergeCell ref="B4:C4"/>
    <mergeCell ref="D4:G4"/>
    <mergeCell ref="P4:Q4"/>
    <mergeCell ref="N4:O4"/>
    <mergeCell ref="L4:M4"/>
    <mergeCell ref="J4:K4"/>
    <mergeCell ref="H4:I4"/>
  </mergeCells>
  <hyperlinks>
    <hyperlink ref="A1" location="Contents!A1" display="Contents"/>
    <hyperlink ref="A73" location="'Background Notes'!A1" display="Further information on methodology is available in the background notes"/>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S36"/>
  <sheetViews>
    <sheetView zoomScale="85" zoomScaleNormal="85" zoomScalePageLayoutView="0" workbookViewId="0" topLeftCell="A1">
      <pane ySplit="5" topLeftCell="A6" activePane="bottomLeft" state="frozen"/>
      <selection pane="topLeft" activeCell="A1" sqref="A1"/>
      <selection pane="bottomLeft" activeCell="L30" sqref="L30"/>
    </sheetView>
  </sheetViews>
  <sheetFormatPr defaultColWidth="9.140625" defaultRowHeight="12.75"/>
  <cols>
    <col min="1" max="1" width="32.7109375" style="10" bestFit="1" customWidth="1"/>
    <col min="2" max="3" width="16.7109375" style="10" customWidth="1"/>
    <col min="4" max="4" width="9.140625" style="10" customWidth="1"/>
    <col min="5" max="6" width="13.421875" style="10" customWidth="1"/>
    <col min="7" max="7" width="9.140625" style="10" customWidth="1"/>
    <col min="8" max="9" width="16.7109375" style="10" customWidth="1"/>
    <col min="10" max="10" width="16.7109375" style="9" customWidth="1"/>
    <col min="11" max="16384" width="9.140625" style="10" customWidth="1"/>
  </cols>
  <sheetData>
    <row r="1" ht="12.75">
      <c r="A1" s="33" t="s">
        <v>91</v>
      </c>
    </row>
    <row r="2" ht="16.5" customHeight="1">
      <c r="A2" s="75" t="s">
        <v>182</v>
      </c>
    </row>
    <row r="3" ht="17.25" customHeight="1" thickBot="1">
      <c r="A3" s="10" t="s">
        <v>134</v>
      </c>
    </row>
    <row r="4" spans="1:10" s="4" customFormat="1" ht="12.75">
      <c r="A4" s="145"/>
      <c r="B4" s="329">
        <v>2019</v>
      </c>
      <c r="C4" s="325"/>
      <c r="D4" s="324" t="s">
        <v>191</v>
      </c>
      <c r="E4" s="325"/>
      <c r="F4" s="325"/>
      <c r="G4" s="326"/>
      <c r="H4" s="325">
        <v>2018</v>
      </c>
      <c r="I4" s="326"/>
      <c r="J4" s="43"/>
    </row>
    <row r="5" spans="1:10" s="4" customFormat="1" ht="39" thickBot="1">
      <c r="A5" s="181"/>
      <c r="B5" s="182" t="s">
        <v>180</v>
      </c>
      <c r="C5" s="184" t="s">
        <v>181</v>
      </c>
      <c r="D5" s="181"/>
      <c r="E5" s="183" t="s">
        <v>192</v>
      </c>
      <c r="F5" s="183" t="s">
        <v>193</v>
      </c>
      <c r="G5" s="185"/>
      <c r="H5" s="184" t="s">
        <v>180</v>
      </c>
      <c r="I5" s="87" t="s">
        <v>181</v>
      </c>
      <c r="J5" s="40"/>
    </row>
    <row r="6" spans="1:10" s="4" customFormat="1" ht="12.75">
      <c r="A6" s="88"/>
      <c r="B6" s="93"/>
      <c r="C6" s="40"/>
      <c r="D6" s="120"/>
      <c r="E6" s="40"/>
      <c r="F6" s="40"/>
      <c r="G6" s="121"/>
      <c r="H6" s="40"/>
      <c r="I6" s="121"/>
      <c r="J6" s="44"/>
    </row>
    <row r="7" spans="1:10" s="5" customFormat="1" ht="12.75">
      <c r="A7" s="88" t="s">
        <v>0</v>
      </c>
      <c r="B7" s="127">
        <v>9221</v>
      </c>
      <c r="C7" s="126">
        <v>20603</v>
      </c>
      <c r="D7" s="186"/>
      <c r="E7" s="100">
        <f>(B7-H7)/H7</f>
        <v>0.13545129910109593</v>
      </c>
      <c r="F7" s="100">
        <f>(C7-I7)/I7</f>
        <v>0.1360904328646264</v>
      </c>
      <c r="G7" s="187"/>
      <c r="H7" s="126">
        <v>8121</v>
      </c>
      <c r="I7" s="125">
        <v>18135</v>
      </c>
      <c r="J7" s="73"/>
    </row>
    <row r="8" spans="1:11" s="8" customFormat="1" ht="12.75">
      <c r="A8" s="146"/>
      <c r="B8" s="131"/>
      <c r="C8" s="130"/>
      <c r="D8" s="188"/>
      <c r="E8" s="100"/>
      <c r="F8" s="100"/>
      <c r="G8" s="189"/>
      <c r="H8" s="130"/>
      <c r="I8" s="129"/>
      <c r="J8" s="17"/>
      <c r="K8" s="42"/>
    </row>
    <row r="9" spans="1:11" s="5" customFormat="1" ht="12.75">
      <c r="A9" s="88" t="s">
        <v>16</v>
      </c>
      <c r="B9" s="131">
        <v>9203</v>
      </c>
      <c r="C9" s="143">
        <v>20575</v>
      </c>
      <c r="D9" s="186"/>
      <c r="E9" s="100">
        <f>(B9-H9)/H9</f>
        <v>0.1289254170755643</v>
      </c>
      <c r="F9" s="100">
        <f>(C9-I9)/I9</f>
        <v>0.1291915921189836</v>
      </c>
      <c r="G9" s="187"/>
      <c r="H9" s="130">
        <v>8152</v>
      </c>
      <c r="I9" s="132">
        <v>18221</v>
      </c>
      <c r="J9" s="73"/>
      <c r="K9" s="42"/>
    </row>
    <row r="10" spans="1:11" s="8" customFormat="1" ht="12.75">
      <c r="A10" s="146"/>
      <c r="B10" s="131"/>
      <c r="C10" s="130"/>
      <c r="D10" s="188"/>
      <c r="E10" s="100"/>
      <c r="F10" s="100"/>
      <c r="G10" s="189"/>
      <c r="H10" s="130"/>
      <c r="I10" s="129"/>
      <c r="J10" s="17"/>
      <c r="K10" s="42"/>
    </row>
    <row r="11" spans="1:11" s="5" customFormat="1" ht="12.75">
      <c r="A11" s="88" t="s">
        <v>17</v>
      </c>
      <c r="B11" s="131">
        <v>9216</v>
      </c>
      <c r="C11" s="130">
        <v>20670</v>
      </c>
      <c r="D11" s="186"/>
      <c r="E11" s="100">
        <f>(B11-H11)/H11</f>
        <v>0.12623732127581572</v>
      </c>
      <c r="F11" s="100">
        <f>(C11-I11)/I11</f>
        <v>0.13055844226877428</v>
      </c>
      <c r="G11" s="187"/>
      <c r="H11" s="130">
        <v>8183</v>
      </c>
      <c r="I11" s="129">
        <v>18283</v>
      </c>
      <c r="J11" s="17"/>
      <c r="K11" s="42"/>
    </row>
    <row r="12" spans="1:11" s="8" customFormat="1" ht="12.75">
      <c r="A12" s="146"/>
      <c r="B12" s="131"/>
      <c r="C12" s="130"/>
      <c r="D12" s="188"/>
      <c r="E12" s="100"/>
      <c r="F12" s="100"/>
      <c r="G12" s="189"/>
      <c r="H12" s="130"/>
      <c r="I12" s="129"/>
      <c r="J12" s="17"/>
      <c r="K12" s="42"/>
    </row>
    <row r="13" spans="1:11" s="5" customFormat="1" ht="15">
      <c r="A13" s="88" t="s">
        <v>18</v>
      </c>
      <c r="B13" s="136">
        <v>9222</v>
      </c>
      <c r="C13" s="130">
        <v>20698</v>
      </c>
      <c r="D13" s="186"/>
      <c r="E13" s="100">
        <f>(B13-H13)/H13</f>
        <v>0.0961607036728872</v>
      </c>
      <c r="F13" s="100">
        <f>(C13-I13)/I13</f>
        <v>0.10283461210571185</v>
      </c>
      <c r="G13" s="187"/>
      <c r="H13" s="135">
        <v>8413</v>
      </c>
      <c r="I13" s="129">
        <v>18768</v>
      </c>
      <c r="J13" s="17"/>
      <c r="K13" s="42"/>
    </row>
    <row r="14" spans="1:10" s="8" customFormat="1" ht="12.75">
      <c r="A14" s="146"/>
      <c r="B14" s="131"/>
      <c r="C14" s="130"/>
      <c r="D14" s="188"/>
      <c r="E14" s="100"/>
      <c r="F14" s="100"/>
      <c r="G14" s="189"/>
      <c r="H14" s="130"/>
      <c r="I14" s="129"/>
      <c r="J14" s="17"/>
    </row>
    <row r="15" spans="1:10" s="5" customFormat="1" ht="12.75">
      <c r="A15" s="88" t="s">
        <v>19</v>
      </c>
      <c r="B15" s="140">
        <v>9222</v>
      </c>
      <c r="C15" s="144">
        <v>20698</v>
      </c>
      <c r="D15" s="188"/>
      <c r="E15" s="100">
        <f>(B15-H15)/H15</f>
        <v>0.06649705100034695</v>
      </c>
      <c r="F15" s="100">
        <f>(C15-I15)/I15</f>
        <v>0.07605926696126852</v>
      </c>
      <c r="G15" s="189"/>
      <c r="H15" s="139">
        <v>8647</v>
      </c>
      <c r="I15" s="138">
        <v>19235</v>
      </c>
      <c r="J15" s="17"/>
    </row>
    <row r="16" spans="1:10" s="8" customFormat="1" ht="12.75">
      <c r="A16" s="146"/>
      <c r="B16" s="131"/>
      <c r="C16" s="130"/>
      <c r="D16" s="188"/>
      <c r="E16" s="100"/>
      <c r="F16" s="100"/>
      <c r="G16" s="189"/>
      <c r="H16" s="130"/>
      <c r="I16" s="129"/>
      <c r="J16" s="17"/>
    </row>
    <row r="17" spans="1:10" s="5" customFormat="1" ht="12.75">
      <c r="A17" s="88" t="s">
        <v>20</v>
      </c>
      <c r="B17" s="131">
        <v>9274</v>
      </c>
      <c r="C17" s="130">
        <v>20803</v>
      </c>
      <c r="D17" s="188"/>
      <c r="E17" s="100">
        <f>(B17-H17)/H17</f>
        <v>0.07251069735168267</v>
      </c>
      <c r="F17" s="100">
        <f>(C17-I17)/I17</f>
        <v>0.0815180660254744</v>
      </c>
      <c r="G17" s="189"/>
      <c r="H17" s="130">
        <v>8647</v>
      </c>
      <c r="I17" s="129">
        <v>19235</v>
      </c>
      <c r="J17" s="17"/>
    </row>
    <row r="18" spans="1:10" s="8" customFormat="1" ht="12.75">
      <c r="A18" s="146"/>
      <c r="B18" s="131"/>
      <c r="C18" s="130"/>
      <c r="D18" s="188"/>
      <c r="E18" s="100"/>
      <c r="F18" s="100"/>
      <c r="G18" s="189"/>
      <c r="H18" s="130"/>
      <c r="I18" s="129"/>
      <c r="J18" s="17"/>
    </row>
    <row r="19" spans="1:10" s="5" customFormat="1" ht="12.75">
      <c r="A19" s="88" t="s">
        <v>21</v>
      </c>
      <c r="B19" s="131">
        <v>9502</v>
      </c>
      <c r="C19" s="130">
        <v>21259</v>
      </c>
      <c r="D19" s="188"/>
      <c r="E19" s="100">
        <f>(B19-H19)/H19</f>
        <v>0.05192073508247537</v>
      </c>
      <c r="F19" s="100">
        <f>(C19-I19)/I19</f>
        <v>0.061093087097579234</v>
      </c>
      <c r="G19" s="189"/>
      <c r="H19" s="130">
        <v>9033</v>
      </c>
      <c r="I19" s="129">
        <v>20035</v>
      </c>
      <c r="J19" s="17"/>
    </row>
    <row r="20" spans="1:10" s="8" customFormat="1" ht="12.75">
      <c r="A20" s="146"/>
      <c r="B20" s="131"/>
      <c r="C20" s="130"/>
      <c r="D20" s="188"/>
      <c r="E20" s="100"/>
      <c r="F20" s="100"/>
      <c r="G20" s="189"/>
      <c r="H20" s="130"/>
      <c r="I20" s="129"/>
      <c r="J20" s="17"/>
    </row>
    <row r="21" spans="1:10" s="5" customFormat="1" ht="15">
      <c r="A21" s="88" t="s">
        <v>22</v>
      </c>
      <c r="B21" s="136">
        <v>9502</v>
      </c>
      <c r="C21" s="147">
        <v>21259</v>
      </c>
      <c r="D21" s="188"/>
      <c r="E21" s="100">
        <f>(B21-H21)/H21</f>
        <v>0.05192073508247537</v>
      </c>
      <c r="F21" s="100">
        <f>(C21-I21)/I21</f>
        <v>0.061093087097579234</v>
      </c>
      <c r="G21" s="189"/>
      <c r="H21" s="135">
        <v>9033</v>
      </c>
      <c r="I21" s="141">
        <v>20035</v>
      </c>
      <c r="J21" s="45"/>
    </row>
    <row r="22" spans="1:10" s="8" customFormat="1" ht="12.75">
      <c r="A22" s="146"/>
      <c r="B22" s="131"/>
      <c r="C22" s="130"/>
      <c r="D22" s="188"/>
      <c r="E22" s="100"/>
      <c r="F22" s="100"/>
      <c r="G22" s="189"/>
      <c r="H22" s="130"/>
      <c r="I22" s="129"/>
      <c r="J22" s="17"/>
    </row>
    <row r="23" spans="1:10" s="5" customFormat="1" ht="15">
      <c r="A23" s="88" t="s">
        <v>23</v>
      </c>
      <c r="B23" s="136">
        <v>9548</v>
      </c>
      <c r="C23" s="135">
        <v>21355</v>
      </c>
      <c r="D23" s="188"/>
      <c r="E23" s="100">
        <f>(B23-H23)/H23</f>
        <v>0.059006211180124224</v>
      </c>
      <c r="F23" s="100">
        <f>(C23-I23)/I23</f>
        <v>0.0679101865279792</v>
      </c>
      <c r="G23" s="189"/>
      <c r="H23" s="135">
        <v>9016</v>
      </c>
      <c r="I23" s="142">
        <v>19997</v>
      </c>
      <c r="J23" s="89"/>
    </row>
    <row r="24" spans="1:10" s="8" customFormat="1" ht="12.75">
      <c r="A24" s="146"/>
      <c r="B24" s="131"/>
      <c r="C24" s="130"/>
      <c r="D24" s="188"/>
      <c r="E24" s="100"/>
      <c r="F24" s="100"/>
      <c r="G24" s="189"/>
      <c r="H24" s="130"/>
      <c r="I24" s="129"/>
      <c r="J24" s="17"/>
    </row>
    <row r="25" spans="1:10" s="5" customFormat="1" ht="12.75">
      <c r="A25" s="88" t="s">
        <v>24</v>
      </c>
      <c r="B25" s="131">
        <v>9548</v>
      </c>
      <c r="C25" s="130">
        <v>21360</v>
      </c>
      <c r="D25" s="188"/>
      <c r="E25" s="100">
        <f>(B25-H25)/H25</f>
        <v>0.059006211180124224</v>
      </c>
      <c r="F25" s="100">
        <f>(C25-I25)/I25</f>
        <v>0.06816022403360504</v>
      </c>
      <c r="G25" s="189"/>
      <c r="H25" s="130">
        <v>9016</v>
      </c>
      <c r="I25" s="129">
        <v>19997</v>
      </c>
      <c r="J25" s="17"/>
    </row>
    <row r="26" spans="1:10" s="8" customFormat="1" ht="12.75">
      <c r="A26" s="146"/>
      <c r="B26" s="131"/>
      <c r="C26" s="130"/>
      <c r="D26" s="188"/>
      <c r="E26" s="133"/>
      <c r="F26" s="133"/>
      <c r="G26" s="189"/>
      <c r="H26" s="130"/>
      <c r="I26" s="129"/>
      <c r="J26" s="17"/>
    </row>
    <row r="27" spans="1:10" s="5" customFormat="1" ht="12.75">
      <c r="A27" s="88" t="s">
        <v>25</v>
      </c>
      <c r="B27" s="131">
        <v>9582</v>
      </c>
      <c r="C27" s="130">
        <v>21454</v>
      </c>
      <c r="D27" s="188"/>
      <c r="E27" s="100">
        <f>(B27-H27)/H27</f>
        <v>0.04835886214442013</v>
      </c>
      <c r="F27" s="100">
        <f>(C27-I27)/I27</f>
        <v>0.059195260429523576</v>
      </c>
      <c r="G27" s="189"/>
      <c r="H27" s="130">
        <v>9140</v>
      </c>
      <c r="I27" s="129">
        <v>20255</v>
      </c>
      <c r="J27" s="17"/>
    </row>
    <row r="28" spans="1:10" s="8" customFormat="1" ht="12.75">
      <c r="A28" s="146"/>
      <c r="B28" s="131"/>
      <c r="C28" s="130"/>
      <c r="D28" s="188"/>
      <c r="E28" s="100"/>
      <c r="F28" s="100"/>
      <c r="G28" s="189"/>
      <c r="H28" s="130"/>
      <c r="I28" s="129"/>
      <c r="J28" s="17"/>
    </row>
    <row r="29" spans="1:10" s="5" customFormat="1" ht="12.75">
      <c r="A29" s="88" t="s">
        <v>26</v>
      </c>
      <c r="B29" s="131"/>
      <c r="C29" s="130"/>
      <c r="D29" s="188"/>
      <c r="E29" s="100"/>
      <c r="F29" s="100"/>
      <c r="G29" s="189"/>
      <c r="H29" s="130">
        <v>9141</v>
      </c>
      <c r="I29" s="129">
        <v>20257</v>
      </c>
      <c r="J29" s="17"/>
    </row>
    <row r="30" spans="1:10" s="5" customFormat="1" ht="13.5" thickBot="1">
      <c r="A30" s="162"/>
      <c r="B30" s="150"/>
      <c r="C30" s="148"/>
      <c r="D30" s="90"/>
      <c r="E30" s="149"/>
      <c r="F30" s="149"/>
      <c r="G30" s="91"/>
      <c r="H30" s="148"/>
      <c r="I30" s="91"/>
      <c r="J30" s="74"/>
    </row>
    <row r="32" spans="1:9" ht="12.75">
      <c r="A32" s="11" t="s">
        <v>135</v>
      </c>
      <c r="B32" s="14"/>
      <c r="C32" s="17"/>
      <c r="H32" s="14"/>
      <c r="I32" s="17"/>
    </row>
    <row r="33" spans="1:8" ht="12.75">
      <c r="A33" s="28" t="s">
        <v>101</v>
      </c>
      <c r="B33" s="14"/>
      <c r="H33" s="14"/>
    </row>
    <row r="34" spans="1:8" ht="12.75">
      <c r="A34" s="28" t="s">
        <v>138</v>
      </c>
      <c r="B34" s="14"/>
      <c r="H34" s="14"/>
    </row>
    <row r="35" spans="1:19" s="3" customFormat="1" ht="12.75">
      <c r="A35" s="27" t="s">
        <v>200</v>
      </c>
      <c r="C35" s="6"/>
      <c r="D35" s="12"/>
      <c r="E35" s="12"/>
      <c r="G35" s="6"/>
      <c r="I35" s="6"/>
      <c r="J35" s="12"/>
      <c r="K35" s="12"/>
      <c r="L35" s="12"/>
      <c r="M35" s="12"/>
      <c r="R35" s="16"/>
      <c r="S35" s="16"/>
    </row>
    <row r="36" ht="12.75">
      <c r="A36" s="31" t="s">
        <v>177</v>
      </c>
    </row>
  </sheetData>
  <sheetProtection/>
  <mergeCells count="3">
    <mergeCell ref="B4:C4"/>
    <mergeCell ref="D4:G4"/>
    <mergeCell ref="H4:I4"/>
  </mergeCells>
  <hyperlinks>
    <hyperlink ref="A1" location="Contents!A1" display="Contents"/>
    <hyperlink ref="A36" location="'Background Notes'!A1" display="Further information on methodology is available in the background notes"/>
  </hyperlinks>
  <printOptions/>
  <pageMargins left="0.7480314960629921" right="0.7480314960629921" top="0.984251968503937" bottom="0.984251968503937" header="0.5118110236220472" footer="0.5118110236220472"/>
  <pageSetup fitToHeight="1" fitToWidth="1" horizontalDpi="600" verticalDpi="600" orientation="landscape" paperSize="9" scale="65" r:id="rId1"/>
</worksheet>
</file>

<file path=xl/worksheets/sheet12.xml><?xml version="1.0" encoding="utf-8"?>
<worksheet xmlns="http://schemas.openxmlformats.org/spreadsheetml/2006/main" xmlns:r="http://schemas.openxmlformats.org/officeDocument/2006/relationships">
  <dimension ref="A1:I88"/>
  <sheetViews>
    <sheetView zoomScalePageLayoutView="0" workbookViewId="0" topLeftCell="A1">
      <selection activeCell="B24" sqref="B24"/>
    </sheetView>
  </sheetViews>
  <sheetFormatPr defaultColWidth="9.140625" defaultRowHeight="12.75"/>
  <cols>
    <col min="1" max="1" width="27.7109375" style="0" customWidth="1"/>
    <col min="2" max="2" width="42.8515625" style="0" customWidth="1"/>
    <col min="3" max="3" width="14.7109375" style="0" customWidth="1"/>
  </cols>
  <sheetData>
    <row r="1" ht="12.75">
      <c r="A1" s="1" t="s">
        <v>35</v>
      </c>
    </row>
    <row r="2" ht="12.75">
      <c r="A2" s="1"/>
    </row>
    <row r="3" spans="1:9" ht="15" customHeight="1">
      <c r="A3" s="21" t="s">
        <v>158</v>
      </c>
      <c r="B3" s="37"/>
      <c r="C3" s="37"/>
      <c r="D3" s="37"/>
      <c r="E3" s="37"/>
      <c r="F3" s="37"/>
      <c r="G3" s="37"/>
      <c r="H3" s="37"/>
      <c r="I3" s="37"/>
    </row>
    <row r="4" ht="12.75">
      <c r="A4" s="22"/>
    </row>
    <row r="5" spans="1:9" ht="29.25" customHeight="1">
      <c r="A5" s="330" t="s">
        <v>107</v>
      </c>
      <c r="B5" s="330"/>
      <c r="C5" s="330"/>
      <c r="D5" s="330"/>
      <c r="E5" s="330"/>
      <c r="F5" s="330"/>
      <c r="G5" s="330"/>
      <c r="H5" s="330"/>
      <c r="I5" s="330"/>
    </row>
    <row r="6" ht="12.75">
      <c r="A6" s="11"/>
    </row>
    <row r="7" ht="12.75">
      <c r="A7" s="11"/>
    </row>
    <row r="8" spans="1:9" ht="12.75">
      <c r="A8" s="330" t="s">
        <v>159</v>
      </c>
      <c r="B8" s="330"/>
      <c r="C8" s="330"/>
      <c r="D8" s="330"/>
      <c r="E8" s="330"/>
      <c r="F8" s="330"/>
      <c r="G8" s="330"/>
      <c r="H8" s="330"/>
      <c r="I8" s="330"/>
    </row>
    <row r="9" spans="1:9" ht="12.75">
      <c r="A9" s="330"/>
      <c r="B9" s="330"/>
      <c r="C9" s="330"/>
      <c r="D9" s="330"/>
      <c r="E9" s="330"/>
      <c r="F9" s="330"/>
      <c r="G9" s="330"/>
      <c r="H9" s="330"/>
      <c r="I9" s="330"/>
    </row>
    <row r="10" spans="1:9" ht="12.75">
      <c r="A10" s="330"/>
      <c r="B10" s="330"/>
      <c r="C10" s="330"/>
      <c r="D10" s="330"/>
      <c r="E10" s="330"/>
      <c r="F10" s="330"/>
      <c r="G10" s="330"/>
      <c r="H10" s="330"/>
      <c r="I10" s="330"/>
    </row>
    <row r="11" ht="12.75">
      <c r="A11" s="22"/>
    </row>
    <row r="12" ht="12.75">
      <c r="A12" s="11"/>
    </row>
    <row r="13" ht="12.75">
      <c r="A13" s="22" t="s">
        <v>41</v>
      </c>
    </row>
    <row r="14" ht="12.75">
      <c r="A14" s="11" t="s">
        <v>42</v>
      </c>
    </row>
    <row r="15" ht="12.75">
      <c r="A15" s="11" t="s">
        <v>50</v>
      </c>
    </row>
    <row r="16" ht="12.75">
      <c r="A16" s="11" t="s">
        <v>51</v>
      </c>
    </row>
    <row r="17" ht="12.75">
      <c r="A17" s="11" t="s">
        <v>52</v>
      </c>
    </row>
    <row r="18" ht="12.75">
      <c r="A18" s="11" t="s">
        <v>53</v>
      </c>
    </row>
    <row r="19" ht="12.75">
      <c r="A19" s="11" t="s">
        <v>43</v>
      </c>
    </row>
    <row r="20" ht="12.75">
      <c r="A20" s="11" t="s">
        <v>54</v>
      </c>
    </row>
    <row r="22" ht="12.75" customHeight="1">
      <c r="A22" t="s">
        <v>36</v>
      </c>
    </row>
    <row r="24" ht="12.75">
      <c r="A24" s="1" t="s">
        <v>37</v>
      </c>
    </row>
    <row r="25" s="11" customFormat="1" ht="12.75">
      <c r="A25" s="1"/>
    </row>
    <row r="26" s="11" customFormat="1" ht="12.75">
      <c r="A26" s="22" t="s">
        <v>44</v>
      </c>
    </row>
    <row r="27" s="11" customFormat="1" ht="12.75">
      <c r="A27" s="11" t="s">
        <v>83</v>
      </c>
    </row>
    <row r="28" s="11" customFormat="1" ht="12.75">
      <c r="A28" s="11" t="s">
        <v>57</v>
      </c>
    </row>
    <row r="29" s="11" customFormat="1" ht="12.75">
      <c r="A29" s="11" t="s">
        <v>84</v>
      </c>
    </row>
    <row r="30" s="11" customFormat="1" ht="12.75">
      <c r="A30" s="1"/>
    </row>
    <row r="31" s="11" customFormat="1" ht="12.75">
      <c r="A31" s="22" t="s">
        <v>45</v>
      </c>
    </row>
    <row r="32" s="11" customFormat="1" ht="12.75">
      <c r="A32" s="11" t="s">
        <v>46</v>
      </c>
    </row>
    <row r="33" s="11" customFormat="1" ht="12.75">
      <c r="A33" s="20"/>
    </row>
    <row r="34" s="11" customFormat="1" ht="12.75">
      <c r="A34" s="23" t="s">
        <v>56</v>
      </c>
    </row>
    <row r="35" s="11" customFormat="1" ht="12.75">
      <c r="A35" s="11" t="s">
        <v>58</v>
      </c>
    </row>
    <row r="36" s="11" customFormat="1" ht="12.75">
      <c r="A36" s="11" t="s">
        <v>85</v>
      </c>
    </row>
    <row r="37" s="11" customFormat="1" ht="12.75">
      <c r="A37" s="11" t="s">
        <v>86</v>
      </c>
    </row>
    <row r="38" s="11" customFormat="1" ht="12.75">
      <c r="A38" s="21" t="s">
        <v>104</v>
      </c>
    </row>
    <row r="39" s="11" customFormat="1" ht="12.75">
      <c r="A39" s="21"/>
    </row>
    <row r="40" s="11" customFormat="1" ht="12.75">
      <c r="A40" s="23" t="s">
        <v>55</v>
      </c>
    </row>
    <row r="41" s="11" customFormat="1" ht="12.75">
      <c r="A41" s="11" t="s">
        <v>70</v>
      </c>
    </row>
    <row r="42" s="11" customFormat="1" ht="12.75">
      <c r="A42" s="11" t="s">
        <v>71</v>
      </c>
    </row>
    <row r="43" s="11" customFormat="1" ht="12.75">
      <c r="A43" s="11" t="s">
        <v>87</v>
      </c>
    </row>
    <row r="44" s="11" customFormat="1" ht="12.75"/>
    <row r="45" s="11" customFormat="1" ht="12.75">
      <c r="A45" s="22" t="s">
        <v>47</v>
      </c>
    </row>
    <row r="46" s="11" customFormat="1" ht="12.75"/>
    <row r="47" s="11" customFormat="1" ht="12.75">
      <c r="A47" s="22" t="s">
        <v>48</v>
      </c>
    </row>
    <row r="48" s="11" customFormat="1" ht="12.75">
      <c r="A48" s="11" t="s">
        <v>72</v>
      </c>
    </row>
    <row r="49" s="11" customFormat="1" ht="12.75">
      <c r="A49" s="11" t="s">
        <v>73</v>
      </c>
    </row>
    <row r="50" s="11" customFormat="1" ht="12.75"/>
    <row r="51" s="11" customFormat="1" ht="12.75"/>
    <row r="52" s="11" customFormat="1" ht="12.75">
      <c r="A52" s="22" t="s">
        <v>49</v>
      </c>
    </row>
    <row r="53" s="11" customFormat="1" ht="12.75">
      <c r="A53" s="21" t="s">
        <v>75</v>
      </c>
    </row>
    <row r="54" s="11" customFormat="1" ht="12.75">
      <c r="A54" s="21" t="s">
        <v>76</v>
      </c>
    </row>
    <row r="55" s="11" customFormat="1" ht="12.75">
      <c r="A55" s="21" t="s">
        <v>103</v>
      </c>
    </row>
    <row r="56" ht="12.75">
      <c r="A56" s="11" t="s">
        <v>74</v>
      </c>
    </row>
    <row r="57" ht="12.75">
      <c r="A57" s="11"/>
    </row>
    <row r="58" ht="12.75">
      <c r="A58" s="36" t="s">
        <v>100</v>
      </c>
    </row>
    <row r="59" ht="12.75">
      <c r="A59" s="21" t="s">
        <v>131</v>
      </c>
    </row>
    <row r="60" ht="12.75">
      <c r="A60" s="21"/>
    </row>
    <row r="61" ht="12.75">
      <c r="A61" s="21" t="s">
        <v>160</v>
      </c>
    </row>
    <row r="62" ht="12.75">
      <c r="A62" s="21"/>
    </row>
    <row r="63" ht="12.75">
      <c r="A63" s="72" t="s">
        <v>161</v>
      </c>
    </row>
    <row r="64" ht="12.75">
      <c r="A64" s="11"/>
    </row>
    <row r="65" ht="12.75">
      <c r="A65" s="1" t="s">
        <v>38</v>
      </c>
    </row>
    <row r="66" ht="12.75">
      <c r="A66" s="39" t="s">
        <v>130</v>
      </c>
    </row>
    <row r="67" spans="1:4" ht="12.75">
      <c r="A67" s="27" t="s">
        <v>119</v>
      </c>
      <c r="D67" s="38"/>
    </row>
    <row r="68" ht="12.75">
      <c r="A68" s="27" t="s">
        <v>120</v>
      </c>
    </row>
    <row r="69" ht="12.75">
      <c r="A69" s="27" t="s">
        <v>121</v>
      </c>
    </row>
    <row r="70" ht="12.75">
      <c r="A70" s="27" t="s">
        <v>122</v>
      </c>
    </row>
    <row r="71" ht="12.75">
      <c r="A71" s="27" t="s">
        <v>123</v>
      </c>
    </row>
    <row r="72" ht="12.75">
      <c r="A72" s="27" t="s">
        <v>124</v>
      </c>
    </row>
    <row r="73" ht="12.75">
      <c r="A73" s="27" t="s">
        <v>125</v>
      </c>
    </row>
    <row r="74" ht="12.75">
      <c r="A74" s="27" t="s">
        <v>126</v>
      </c>
    </row>
    <row r="75" ht="12.75">
      <c r="A75" s="27" t="s">
        <v>127</v>
      </c>
    </row>
    <row r="76" ht="12.75">
      <c r="A76" s="27" t="s">
        <v>128</v>
      </c>
    </row>
    <row r="77" ht="12.75">
      <c r="A77" s="27" t="s">
        <v>129</v>
      </c>
    </row>
    <row r="79" ht="12.75" customHeight="1">
      <c r="A79" s="1" t="s">
        <v>39</v>
      </c>
    </row>
    <row r="80" ht="12.75">
      <c r="A80" s="27" t="s">
        <v>77</v>
      </c>
    </row>
    <row r="81" ht="12.75">
      <c r="A81" s="26"/>
    </row>
    <row r="83" ht="12.75">
      <c r="A83" s="1" t="s">
        <v>40</v>
      </c>
    </row>
    <row r="84" ht="12.75">
      <c r="A84" s="27" t="s">
        <v>162</v>
      </c>
    </row>
    <row r="85" spans="1:2" ht="12.75">
      <c r="A85" s="15"/>
      <c r="B85" s="26"/>
    </row>
    <row r="86" ht="12.75">
      <c r="A86" s="31" t="s">
        <v>163</v>
      </c>
    </row>
    <row r="88" ht="12.75">
      <c r="A88" s="31" t="s">
        <v>164</v>
      </c>
    </row>
  </sheetData>
  <sheetProtection/>
  <mergeCells count="2">
    <mergeCell ref="A5:I5"/>
    <mergeCell ref="A8:I10"/>
  </mergeCells>
  <hyperlinks>
    <hyperlink ref="A86" r:id="rId1" display="Tourism Statistics Data Quality"/>
    <hyperlink ref="A88" r:id="rId2" display="Quality of Administrative Sources"/>
    <hyperlink ref="A63" r:id="rId3" display="Northern Ireland Occupancy Survey Methodology"/>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B13"/>
  <sheetViews>
    <sheetView zoomScalePageLayoutView="0" workbookViewId="0" topLeftCell="A1">
      <selection activeCell="B27" sqref="B27"/>
    </sheetView>
  </sheetViews>
  <sheetFormatPr defaultColWidth="9.140625" defaultRowHeight="12.75"/>
  <cols>
    <col min="1" max="1" width="20.57421875" style="11" bestFit="1" customWidth="1"/>
    <col min="2" max="2" width="110.140625" style="11" customWidth="1"/>
    <col min="3" max="16384" width="9.140625" style="11" customWidth="1"/>
  </cols>
  <sheetData>
    <row r="2" ht="12.75">
      <c r="B2" s="1" t="s">
        <v>89</v>
      </c>
    </row>
    <row r="4" spans="1:2" ht="12.75">
      <c r="A4" s="31" t="s">
        <v>90</v>
      </c>
      <c r="B4" s="34" t="s">
        <v>171</v>
      </c>
    </row>
    <row r="5" spans="1:2" ht="12.75">
      <c r="A5" s="31" t="s">
        <v>92</v>
      </c>
      <c r="B5" s="34" t="s">
        <v>172</v>
      </c>
    </row>
    <row r="6" spans="1:2" ht="12.75">
      <c r="A6" s="31" t="s">
        <v>93</v>
      </c>
      <c r="B6" s="35" t="s">
        <v>173</v>
      </c>
    </row>
    <row r="7" spans="1:2" ht="12.75">
      <c r="A7" s="31" t="s">
        <v>94</v>
      </c>
      <c r="B7" s="35" t="s">
        <v>174</v>
      </c>
    </row>
    <row r="8" spans="1:2" ht="12.75">
      <c r="A8" s="31" t="s">
        <v>95</v>
      </c>
      <c r="B8" s="34" t="s">
        <v>194</v>
      </c>
    </row>
    <row r="9" spans="1:2" ht="12.75">
      <c r="A9" s="31" t="s">
        <v>96</v>
      </c>
      <c r="B9" s="34" t="s">
        <v>175</v>
      </c>
    </row>
    <row r="10" spans="1:2" ht="12.75">
      <c r="A10" s="31" t="s">
        <v>97</v>
      </c>
      <c r="B10" s="34" t="s">
        <v>195</v>
      </c>
    </row>
    <row r="11" spans="1:2" ht="12.75">
      <c r="A11" s="31" t="s">
        <v>98</v>
      </c>
      <c r="B11" s="34" t="s">
        <v>176</v>
      </c>
    </row>
    <row r="12" spans="1:2" ht="12.75">
      <c r="A12" s="31" t="s">
        <v>99</v>
      </c>
      <c r="B12" s="28" t="s">
        <v>183</v>
      </c>
    </row>
    <row r="13" spans="1:2" ht="12.75">
      <c r="A13" s="31"/>
      <c r="B13" s="28"/>
    </row>
  </sheetData>
  <sheetProtection/>
  <hyperlinks>
    <hyperlink ref="A4" location="'Table 1.1'!A1" display="Table 1.1"/>
    <hyperlink ref="A5" location="'Table 1.2'!A1" display="Table 1.2"/>
    <hyperlink ref="A6" location="'Table 1.3'!A1" display="Table 1.3"/>
    <hyperlink ref="A7" location="'Table 1.4'!A1" display="Table 1.4"/>
    <hyperlink ref="A8" location="'Table 1.5'!A1" display="Table 1.5"/>
    <hyperlink ref="A9" location="'Table 1.6 '!A1" display="Table 1.6"/>
    <hyperlink ref="A10" location="'Table 1.7'!A1" display="Table 1.7"/>
    <hyperlink ref="A11" location="'Table 1.8'!A1" display="Table 1.8"/>
    <hyperlink ref="A12" location="'Table 1.9'!A1" display="Table 1.9"/>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U38"/>
  <sheetViews>
    <sheetView zoomScale="85" zoomScaleNormal="85" zoomScalePageLayoutView="0" workbookViewId="0" topLeftCell="A1">
      <pane ySplit="5" topLeftCell="A6" activePane="bottomLeft" state="frozen"/>
      <selection pane="topLeft" activeCell="A1" sqref="A1"/>
      <selection pane="bottomLeft" activeCell="H28" sqref="H28"/>
    </sheetView>
  </sheetViews>
  <sheetFormatPr defaultColWidth="9.140625" defaultRowHeight="12.75"/>
  <cols>
    <col min="1" max="1" width="33.28125" style="3" bestFit="1" customWidth="1"/>
    <col min="2" max="2" width="12.140625" style="3" customWidth="1"/>
    <col min="3" max="3" width="13.28125" style="6" customWidth="1"/>
    <col min="4" max="5" width="16.7109375" style="12" customWidth="1"/>
    <col min="6" max="6" width="9.140625" style="3" customWidth="1"/>
    <col min="7" max="7" width="13.421875" style="6" customWidth="1"/>
    <col min="8" max="8" width="13.421875" style="18" customWidth="1"/>
    <col min="9" max="9" width="9.140625" style="3" customWidth="1"/>
    <col min="10" max="13" width="16.7109375" style="12" customWidth="1"/>
    <col min="14" max="17" width="16.7109375" style="3" customWidth="1"/>
    <col min="18" max="19" width="16.7109375" style="16" customWidth="1"/>
    <col min="20" max="16384" width="9.140625" style="3" customWidth="1"/>
  </cols>
  <sheetData>
    <row r="1" ht="18" customHeight="1">
      <c r="A1" s="32" t="s">
        <v>91</v>
      </c>
    </row>
    <row r="2" ht="18" customHeight="1">
      <c r="A2" s="29" t="s">
        <v>165</v>
      </c>
    </row>
    <row r="3" ht="24" customHeight="1" thickBot="1"/>
    <row r="4" spans="1:19" s="1" customFormat="1" ht="14.25">
      <c r="A4" s="196"/>
      <c r="B4" s="96"/>
      <c r="C4" s="96"/>
      <c r="D4" s="322">
        <v>2019</v>
      </c>
      <c r="E4" s="323"/>
      <c r="F4" s="324" t="s">
        <v>185</v>
      </c>
      <c r="G4" s="325"/>
      <c r="H4" s="325"/>
      <c r="I4" s="326"/>
      <c r="J4" s="319">
        <v>2018</v>
      </c>
      <c r="K4" s="319"/>
      <c r="L4" s="318">
        <v>2017</v>
      </c>
      <c r="M4" s="320"/>
      <c r="N4" s="318">
        <v>2016</v>
      </c>
      <c r="O4" s="319"/>
      <c r="P4" s="318">
        <v>2015</v>
      </c>
      <c r="Q4" s="320"/>
      <c r="R4" s="319">
        <v>2014</v>
      </c>
      <c r="S4" s="320"/>
    </row>
    <row r="5" spans="1:19" s="1" customFormat="1" ht="39" thickBot="1">
      <c r="A5" s="197"/>
      <c r="B5" s="190" t="s">
        <v>136</v>
      </c>
      <c r="C5" s="190" t="s">
        <v>137</v>
      </c>
      <c r="D5" s="106" t="s">
        <v>1</v>
      </c>
      <c r="E5" s="98" t="s">
        <v>133</v>
      </c>
      <c r="F5" s="202"/>
      <c r="G5" s="203" t="s">
        <v>186</v>
      </c>
      <c r="H5" s="203" t="s">
        <v>187</v>
      </c>
      <c r="I5" s="204"/>
      <c r="J5" s="107" t="s">
        <v>1</v>
      </c>
      <c r="K5" s="107" t="s">
        <v>133</v>
      </c>
      <c r="L5" s="97" t="s">
        <v>1</v>
      </c>
      <c r="M5" s="98" t="s">
        <v>133</v>
      </c>
      <c r="N5" s="97" t="s">
        <v>1</v>
      </c>
      <c r="O5" s="106" t="s">
        <v>133</v>
      </c>
      <c r="P5" s="97" t="s">
        <v>1</v>
      </c>
      <c r="Q5" s="98" t="s">
        <v>140</v>
      </c>
      <c r="R5" s="214" t="s">
        <v>1</v>
      </c>
      <c r="S5" s="98" t="s">
        <v>133</v>
      </c>
    </row>
    <row r="6" spans="1:19" s="1" customFormat="1" ht="12.75">
      <c r="A6" s="196"/>
      <c r="B6" s="96"/>
      <c r="C6" s="191"/>
      <c r="D6" s="77"/>
      <c r="E6" s="78"/>
      <c r="F6" s="196"/>
      <c r="G6" s="205"/>
      <c r="H6" s="206"/>
      <c r="I6" s="207"/>
      <c r="J6" s="108"/>
      <c r="K6" s="109"/>
      <c r="L6" s="108"/>
      <c r="M6" s="109"/>
      <c r="N6" s="211"/>
      <c r="O6" s="212"/>
      <c r="P6" s="108"/>
      <c r="Q6" s="109"/>
      <c r="R6" s="51"/>
      <c r="S6" s="213"/>
    </row>
    <row r="7" spans="1:19" ht="12.75">
      <c r="A7" s="197" t="s">
        <v>0</v>
      </c>
      <c r="B7" s="200">
        <v>0.59</v>
      </c>
      <c r="C7" s="99">
        <v>83</v>
      </c>
      <c r="D7" s="79">
        <v>0.5048219112287023</v>
      </c>
      <c r="E7" s="80">
        <v>0.36357981305325904</v>
      </c>
      <c r="F7" s="208"/>
      <c r="G7" s="192">
        <f>D7-J7</f>
        <v>-0.0645154930721602</v>
      </c>
      <c r="H7" s="192">
        <f>E7-K7</f>
        <v>-0.05186301648548769</v>
      </c>
      <c r="I7" s="193"/>
      <c r="J7" s="110">
        <v>0.5693374043008625</v>
      </c>
      <c r="K7" s="111">
        <v>0.4154428295387467</v>
      </c>
      <c r="L7" s="110">
        <v>0.5770059875122674</v>
      </c>
      <c r="M7" s="111">
        <v>0.43017137179226933</v>
      </c>
      <c r="N7" s="110">
        <v>0.41798553554192197</v>
      </c>
      <c r="O7" s="111">
        <v>0.3128402686492365</v>
      </c>
      <c r="P7" s="110">
        <v>0.49086132888443734</v>
      </c>
      <c r="Q7" s="111">
        <v>0.3607690279704496</v>
      </c>
      <c r="R7" s="81">
        <v>0.477950189402186</v>
      </c>
      <c r="S7" s="193">
        <v>0.2983722770687716</v>
      </c>
    </row>
    <row r="8" spans="1:21" ht="12.75">
      <c r="A8" s="197"/>
      <c r="B8" s="201"/>
      <c r="C8" s="101"/>
      <c r="D8" s="83"/>
      <c r="E8" s="84"/>
      <c r="F8" s="209"/>
      <c r="G8" s="192"/>
      <c r="H8" s="192"/>
      <c r="I8" s="194"/>
      <c r="J8" s="112"/>
      <c r="K8" s="84"/>
      <c r="L8" s="112"/>
      <c r="M8" s="84"/>
      <c r="N8" s="112"/>
      <c r="O8" s="84"/>
      <c r="P8" s="112"/>
      <c r="Q8" s="84"/>
      <c r="R8" s="52"/>
      <c r="S8" s="194"/>
      <c r="T8" s="41"/>
      <c r="U8" s="13"/>
    </row>
    <row r="9" spans="1:21" ht="12.75">
      <c r="A9" s="197" t="s">
        <v>16</v>
      </c>
      <c r="B9" s="200">
        <v>0.54</v>
      </c>
      <c r="C9" s="101">
        <v>78</v>
      </c>
      <c r="D9" s="83">
        <v>0.6352928453906544</v>
      </c>
      <c r="E9" s="84">
        <v>0.4763102816604802</v>
      </c>
      <c r="F9" s="210"/>
      <c r="G9" s="192">
        <f>D9-J9</f>
        <v>-0.01284725711647594</v>
      </c>
      <c r="H9" s="192">
        <f>E9-K9</f>
        <v>-0.0008348392873440136</v>
      </c>
      <c r="I9" s="116"/>
      <c r="J9" s="110">
        <v>0.6481401025071304</v>
      </c>
      <c r="K9" s="111">
        <v>0.4771451209478242</v>
      </c>
      <c r="L9" s="110">
        <v>0.6337639017842165</v>
      </c>
      <c r="M9" s="111">
        <v>0.48295126941974625</v>
      </c>
      <c r="N9" s="110">
        <v>0.5776149645458185</v>
      </c>
      <c r="O9" s="111">
        <v>0.44653706774002516</v>
      </c>
      <c r="P9" s="110">
        <v>0.6063650415329432</v>
      </c>
      <c r="Q9" s="111">
        <v>0.4845713202228247</v>
      </c>
      <c r="R9" s="85">
        <v>0.5907063183530759</v>
      </c>
      <c r="S9" s="116">
        <v>0.3573853814454182</v>
      </c>
      <c r="T9" s="41"/>
      <c r="U9" s="13"/>
    </row>
    <row r="10" spans="1:21" ht="12.75">
      <c r="A10" s="197"/>
      <c r="B10" s="201"/>
      <c r="C10" s="101"/>
      <c r="D10" s="83"/>
      <c r="E10" s="84"/>
      <c r="F10" s="209"/>
      <c r="G10" s="192"/>
      <c r="H10" s="192"/>
      <c r="I10" s="194"/>
      <c r="J10" s="112"/>
      <c r="K10" s="84"/>
      <c r="L10" s="112"/>
      <c r="M10" s="84"/>
      <c r="N10" s="112"/>
      <c r="O10" s="84"/>
      <c r="P10" s="112"/>
      <c r="Q10" s="84"/>
      <c r="R10" s="52"/>
      <c r="S10" s="194"/>
      <c r="T10" s="82"/>
      <c r="U10" s="13"/>
    </row>
    <row r="11" spans="1:21" ht="12.75">
      <c r="A11" s="197" t="s">
        <v>17</v>
      </c>
      <c r="B11" s="200">
        <v>0.58</v>
      </c>
      <c r="C11" s="101">
        <v>83</v>
      </c>
      <c r="D11" s="83">
        <v>0.6033155528862114</v>
      </c>
      <c r="E11" s="84">
        <v>0.48089489607049296</v>
      </c>
      <c r="F11" s="210"/>
      <c r="G11" s="192">
        <f>D11-J11</f>
        <v>-0.0723083003565147</v>
      </c>
      <c r="H11" s="192">
        <f>E11-K11</f>
        <v>0.004236471133015063</v>
      </c>
      <c r="I11" s="116"/>
      <c r="J11" s="110">
        <v>0.6756238532427261</v>
      </c>
      <c r="K11" s="111">
        <v>0.4766584249374779</v>
      </c>
      <c r="L11" s="110">
        <v>0.6456472038206745</v>
      </c>
      <c r="M11" s="111">
        <v>0.4755211675033051</v>
      </c>
      <c r="N11" s="110">
        <v>0.6194558118191902</v>
      </c>
      <c r="O11" s="111">
        <v>0.48706232504328845</v>
      </c>
      <c r="P11" s="110">
        <v>0.6491382588725981</v>
      </c>
      <c r="Q11" s="111">
        <v>0.47085412495435924</v>
      </c>
      <c r="R11" s="85">
        <v>0.5544546226680906</v>
      </c>
      <c r="S11" s="116">
        <v>0.40397931502947154</v>
      </c>
      <c r="T11" s="82"/>
      <c r="U11" s="13"/>
    </row>
    <row r="12" spans="1:21" ht="12.75">
      <c r="A12" s="198"/>
      <c r="B12" s="101"/>
      <c r="C12" s="101"/>
      <c r="D12" s="83"/>
      <c r="E12" s="84"/>
      <c r="F12" s="209"/>
      <c r="G12" s="192"/>
      <c r="H12" s="192"/>
      <c r="I12" s="194"/>
      <c r="J12" s="112"/>
      <c r="K12" s="84"/>
      <c r="L12" s="112"/>
      <c r="M12" s="84"/>
      <c r="N12" s="112"/>
      <c r="O12" s="84"/>
      <c r="P12" s="112"/>
      <c r="Q12" s="84"/>
      <c r="R12" s="52"/>
      <c r="S12" s="194"/>
      <c r="T12" s="82"/>
      <c r="U12" s="13"/>
    </row>
    <row r="13" spans="1:21" ht="12.75">
      <c r="A13" s="197" t="s">
        <v>18</v>
      </c>
      <c r="B13" s="200">
        <v>0.56</v>
      </c>
      <c r="C13" s="101">
        <v>80</v>
      </c>
      <c r="D13" s="83">
        <v>0.6227446208165595</v>
      </c>
      <c r="E13" s="84">
        <v>0.4695962433929022</v>
      </c>
      <c r="F13" s="210"/>
      <c r="G13" s="192">
        <f>D13-J13</f>
        <v>-0.05936277575868609</v>
      </c>
      <c r="H13" s="192">
        <f>E13-K13</f>
        <v>-0.03086974663278408</v>
      </c>
      <c r="I13" s="116"/>
      <c r="J13" s="110">
        <v>0.6821073965752456</v>
      </c>
      <c r="K13" s="111">
        <v>0.5004659900256863</v>
      </c>
      <c r="L13" s="110">
        <v>0.7119045316759489</v>
      </c>
      <c r="M13" s="111">
        <v>0.564239288128517</v>
      </c>
      <c r="N13" s="110">
        <v>0.682596046912151</v>
      </c>
      <c r="O13" s="111">
        <v>0.5263363127856027</v>
      </c>
      <c r="P13" s="110">
        <v>0.7025466104685147</v>
      </c>
      <c r="Q13" s="111">
        <v>0.5223613207295023</v>
      </c>
      <c r="R13" s="85">
        <v>0.6652831059972459</v>
      </c>
      <c r="S13" s="116">
        <v>0.4568859470978618</v>
      </c>
      <c r="T13" s="82"/>
      <c r="U13" s="13"/>
    </row>
    <row r="14" spans="1:21" ht="12.75">
      <c r="A14" s="198"/>
      <c r="B14" s="101"/>
      <c r="C14" s="101"/>
      <c r="D14" s="83"/>
      <c r="E14" s="84"/>
      <c r="F14" s="208"/>
      <c r="G14" s="192"/>
      <c r="H14" s="192"/>
      <c r="I14" s="194"/>
      <c r="J14" s="110"/>
      <c r="K14" s="111"/>
      <c r="L14" s="110"/>
      <c r="M14" s="111"/>
      <c r="N14" s="110"/>
      <c r="O14" s="111"/>
      <c r="P14" s="110"/>
      <c r="Q14" s="111"/>
      <c r="R14" s="52"/>
      <c r="S14" s="194"/>
      <c r="T14" s="82"/>
      <c r="U14" s="13"/>
    </row>
    <row r="15" spans="1:19" ht="12.75">
      <c r="A15" s="197" t="s">
        <v>19</v>
      </c>
      <c r="B15" s="200">
        <v>0.48</v>
      </c>
      <c r="C15" s="101">
        <v>73</v>
      </c>
      <c r="D15" s="83">
        <v>0.7260521955111476</v>
      </c>
      <c r="E15" s="84">
        <v>0.5490465863046596</v>
      </c>
      <c r="F15" s="210"/>
      <c r="G15" s="192">
        <f>D15-J15</f>
        <v>-0.03312648350633551</v>
      </c>
      <c r="H15" s="192">
        <f>E15-K15</f>
        <v>-0.004374107913775016</v>
      </c>
      <c r="I15" s="116"/>
      <c r="J15" s="113">
        <v>0.7591786790174831</v>
      </c>
      <c r="K15" s="114">
        <v>0.5534206942184347</v>
      </c>
      <c r="L15" s="113">
        <v>0.7632424998048684</v>
      </c>
      <c r="M15" s="114">
        <v>0.5597628228504222</v>
      </c>
      <c r="N15" s="113">
        <v>0.7447883586360906</v>
      </c>
      <c r="O15" s="114">
        <v>0.5601962883881306</v>
      </c>
      <c r="P15" s="113">
        <v>0.7638060664115763</v>
      </c>
      <c r="Q15" s="114">
        <v>0.5806113668218386</v>
      </c>
      <c r="R15" s="85">
        <v>0.7126464019400365</v>
      </c>
      <c r="S15" s="116">
        <v>0.4948876301923191</v>
      </c>
    </row>
    <row r="16" spans="1:19" ht="12.75">
      <c r="A16" s="198"/>
      <c r="B16" s="101"/>
      <c r="C16" s="101"/>
      <c r="D16" s="83"/>
      <c r="E16" s="84"/>
      <c r="F16" s="208"/>
      <c r="G16" s="192"/>
      <c r="H16" s="192"/>
      <c r="I16" s="194"/>
      <c r="J16" s="110"/>
      <c r="K16" s="111"/>
      <c r="L16" s="110"/>
      <c r="M16" s="111"/>
      <c r="N16" s="110"/>
      <c r="O16" s="111"/>
      <c r="P16" s="110"/>
      <c r="Q16" s="111"/>
      <c r="R16" s="52"/>
      <c r="S16" s="194"/>
    </row>
    <row r="17" spans="1:19" ht="12.75">
      <c r="A17" s="197" t="s">
        <v>20</v>
      </c>
      <c r="B17" s="200">
        <v>0.51</v>
      </c>
      <c r="C17" s="101">
        <v>75</v>
      </c>
      <c r="D17" s="83">
        <v>0.8190830699729691</v>
      </c>
      <c r="E17" s="84">
        <v>0.610497677921129</v>
      </c>
      <c r="F17" s="210"/>
      <c r="G17" s="192">
        <f>D17-J17</f>
        <v>0.012551009409173974</v>
      </c>
      <c r="H17" s="192">
        <f>E17-K17</f>
        <v>0.0040575016726394075</v>
      </c>
      <c r="I17" s="116"/>
      <c r="J17" s="110">
        <v>0.8065320605637951</v>
      </c>
      <c r="K17" s="111">
        <v>0.6064401762484896</v>
      </c>
      <c r="L17" s="110">
        <v>0.8467335064104764</v>
      </c>
      <c r="M17" s="111">
        <v>0.6251896326562426</v>
      </c>
      <c r="N17" s="110">
        <v>0.8192486444836515</v>
      </c>
      <c r="O17" s="111">
        <v>0.5796379285607666</v>
      </c>
      <c r="P17" s="110">
        <v>0.793070584672554</v>
      </c>
      <c r="Q17" s="111">
        <v>0.5756249401737435</v>
      </c>
      <c r="R17" s="85">
        <v>0.7279531230863047</v>
      </c>
      <c r="S17" s="116">
        <v>0.5378653353543146</v>
      </c>
    </row>
    <row r="18" spans="1:19" ht="12.75">
      <c r="A18" s="198"/>
      <c r="B18" s="101"/>
      <c r="C18" s="101"/>
      <c r="D18" s="83"/>
      <c r="E18" s="84"/>
      <c r="F18" s="208"/>
      <c r="G18" s="192"/>
      <c r="H18" s="192"/>
      <c r="I18" s="194"/>
      <c r="J18" s="110"/>
      <c r="K18" s="111"/>
      <c r="L18" s="110"/>
      <c r="M18" s="111"/>
      <c r="N18" s="110"/>
      <c r="O18" s="111"/>
      <c r="P18" s="110"/>
      <c r="Q18" s="111"/>
      <c r="R18" s="52"/>
      <c r="S18" s="194"/>
    </row>
    <row r="19" spans="1:19" ht="12.75">
      <c r="A19" s="197" t="s">
        <v>21</v>
      </c>
      <c r="B19" s="200">
        <v>0.46853146853146854</v>
      </c>
      <c r="C19" s="101">
        <v>72</v>
      </c>
      <c r="D19" s="83">
        <v>0.7997239760520856</v>
      </c>
      <c r="E19" s="84">
        <v>0.6203361222262146</v>
      </c>
      <c r="F19" s="210"/>
      <c r="G19" s="192">
        <f>D19-J19</f>
        <v>0.0660481089902697</v>
      </c>
      <c r="H19" s="192">
        <f>E19-K19</f>
        <v>0.0257732130423598</v>
      </c>
      <c r="I19" s="116"/>
      <c r="J19" s="110">
        <v>0.7336758670618159</v>
      </c>
      <c r="K19" s="111">
        <v>0.5945629091838548</v>
      </c>
      <c r="L19" s="110">
        <v>0.8129255453762421</v>
      </c>
      <c r="M19" s="111">
        <v>0.6606936071068182</v>
      </c>
      <c r="N19" s="110">
        <v>0.8411828236924317</v>
      </c>
      <c r="O19" s="111">
        <v>0.6964565102012742</v>
      </c>
      <c r="P19" s="110">
        <v>0.7257538141478331</v>
      </c>
      <c r="Q19" s="111">
        <v>0.5859027574525897</v>
      </c>
      <c r="R19" s="85">
        <v>0.717700512114135</v>
      </c>
      <c r="S19" s="116">
        <v>0.5410022157332398</v>
      </c>
    </row>
    <row r="20" spans="1:19" ht="12.75">
      <c r="A20" s="198"/>
      <c r="B20" s="101"/>
      <c r="C20" s="101"/>
      <c r="D20" s="83"/>
      <c r="E20" s="84"/>
      <c r="F20" s="208"/>
      <c r="G20" s="192"/>
      <c r="H20" s="192"/>
      <c r="I20" s="194"/>
      <c r="J20" s="110"/>
      <c r="K20" s="111"/>
      <c r="L20" s="110"/>
      <c r="M20" s="111"/>
      <c r="N20" s="110"/>
      <c r="O20" s="111"/>
      <c r="P20" s="110"/>
      <c r="Q20" s="111"/>
      <c r="R20" s="52"/>
      <c r="S20" s="194"/>
    </row>
    <row r="21" spans="1:19" ht="12.75">
      <c r="A21" s="197" t="s">
        <v>22</v>
      </c>
      <c r="B21" s="200">
        <v>0.46853146853146854</v>
      </c>
      <c r="C21" s="101">
        <v>72</v>
      </c>
      <c r="D21" s="83">
        <v>0.817295790700034</v>
      </c>
      <c r="E21" s="84">
        <v>0.6714985992048524</v>
      </c>
      <c r="F21" s="210"/>
      <c r="G21" s="192">
        <f>D21-J21</f>
        <v>0.017941009572006394</v>
      </c>
      <c r="H21" s="192">
        <f>E21-K21</f>
        <v>0.008568890515674</v>
      </c>
      <c r="I21" s="116"/>
      <c r="J21" s="110">
        <v>0.7993547811280276</v>
      </c>
      <c r="K21" s="111">
        <v>0.6629297086891784</v>
      </c>
      <c r="L21" s="110">
        <v>0.8830260143039974</v>
      </c>
      <c r="M21" s="111">
        <v>0.7190659187683863</v>
      </c>
      <c r="N21" s="110">
        <v>0.8817404424738216</v>
      </c>
      <c r="O21" s="111">
        <v>0.7195304695397967</v>
      </c>
      <c r="P21" s="110">
        <v>0.8058056651851143</v>
      </c>
      <c r="Q21" s="111">
        <v>0.6467954769192107</v>
      </c>
      <c r="R21" s="85">
        <v>0.8064391146273262</v>
      </c>
      <c r="S21" s="116">
        <v>0.6045037608781214</v>
      </c>
    </row>
    <row r="22" spans="1:19" ht="12.75">
      <c r="A22" s="198"/>
      <c r="B22" s="101"/>
      <c r="C22" s="101"/>
      <c r="D22" s="83"/>
      <c r="E22" s="84"/>
      <c r="F22" s="208"/>
      <c r="G22" s="192"/>
      <c r="H22" s="192"/>
      <c r="I22" s="194"/>
      <c r="J22" s="110"/>
      <c r="K22" s="111"/>
      <c r="L22" s="110"/>
      <c r="M22" s="111"/>
      <c r="N22" s="110"/>
      <c r="O22" s="111"/>
      <c r="P22" s="110"/>
      <c r="Q22" s="111"/>
      <c r="R22" s="52"/>
      <c r="S22" s="194"/>
    </row>
    <row r="23" spans="1:19" ht="12.75">
      <c r="A23" s="197" t="s">
        <v>23</v>
      </c>
      <c r="B23" s="200">
        <v>0.57</v>
      </c>
      <c r="C23" s="101">
        <v>82</v>
      </c>
      <c r="D23" s="83">
        <v>0.739738422545678</v>
      </c>
      <c r="E23" s="84">
        <v>0.5378409623340922</v>
      </c>
      <c r="F23" s="210"/>
      <c r="G23" s="192">
        <f>D23-J23</f>
        <v>-0.025029301574607365</v>
      </c>
      <c r="H23" s="192">
        <f>E23-K23</f>
        <v>-0.027270339034377478</v>
      </c>
      <c r="I23" s="116"/>
      <c r="J23" s="110">
        <v>0.7647677241202854</v>
      </c>
      <c r="K23" s="111">
        <v>0.5651113013684697</v>
      </c>
      <c r="L23" s="110">
        <v>0.8255430421816478</v>
      </c>
      <c r="M23" s="111">
        <v>0.6257423502859616</v>
      </c>
      <c r="N23" s="110">
        <v>0.8280727802830794</v>
      </c>
      <c r="O23" s="111">
        <v>0.6069859050739095</v>
      </c>
      <c r="P23" s="110">
        <v>0.7392401804494125</v>
      </c>
      <c r="Q23" s="111">
        <v>0.5398952177654563</v>
      </c>
      <c r="R23" s="85">
        <v>0.7252048982287508</v>
      </c>
      <c r="S23" s="116">
        <v>0.5165082547639486</v>
      </c>
    </row>
    <row r="24" spans="1:19" ht="12.75">
      <c r="A24" s="198"/>
      <c r="B24" s="101"/>
      <c r="C24" s="101"/>
      <c r="D24" s="83"/>
      <c r="E24" s="84"/>
      <c r="F24" s="208"/>
      <c r="G24" s="192"/>
      <c r="H24" s="192"/>
      <c r="I24" s="194"/>
      <c r="J24" s="110"/>
      <c r="K24" s="111"/>
      <c r="L24" s="110"/>
      <c r="M24" s="111"/>
      <c r="N24" s="110"/>
      <c r="O24" s="111"/>
      <c r="P24" s="110"/>
      <c r="Q24" s="111"/>
      <c r="R24" s="52"/>
      <c r="S24" s="194"/>
    </row>
    <row r="25" spans="1:19" ht="12.75">
      <c r="A25" s="197" t="s">
        <v>24</v>
      </c>
      <c r="B25" s="316">
        <v>0.57</v>
      </c>
      <c r="C25" s="101">
        <v>82</v>
      </c>
      <c r="D25" s="83">
        <v>0.676116459245806</v>
      </c>
      <c r="E25" s="84">
        <v>0.4962419289594018</v>
      </c>
      <c r="F25" s="210"/>
      <c r="G25" s="192">
        <f>D25-J25</f>
        <v>-0.033504953130337634</v>
      </c>
      <c r="H25" s="192">
        <f>E25-K25</f>
        <v>-0.02376028681091602</v>
      </c>
      <c r="I25" s="116"/>
      <c r="J25" s="110">
        <v>0.7096214123761436</v>
      </c>
      <c r="K25" s="111">
        <v>0.5200022157703178</v>
      </c>
      <c r="L25" s="110">
        <v>0.7522133088230787</v>
      </c>
      <c r="M25" s="111">
        <v>0.5604452682446704</v>
      </c>
      <c r="N25" s="110">
        <v>0.7314182473101224</v>
      </c>
      <c r="O25" s="111">
        <v>0.5452253168689972</v>
      </c>
      <c r="P25" s="110">
        <v>0.6434566364858132</v>
      </c>
      <c r="Q25" s="111">
        <v>0.48459507919577216</v>
      </c>
      <c r="R25" s="85">
        <v>0.6429256541932857</v>
      </c>
      <c r="S25" s="116">
        <v>0.46855472233028306</v>
      </c>
    </row>
    <row r="26" spans="1:19" ht="12.75">
      <c r="A26" s="198"/>
      <c r="B26" s="101"/>
      <c r="C26" s="101"/>
      <c r="D26" s="83"/>
      <c r="E26" s="84"/>
      <c r="F26" s="208"/>
      <c r="G26" s="192"/>
      <c r="H26" s="192"/>
      <c r="I26" s="194"/>
      <c r="J26" s="110"/>
      <c r="K26" s="111"/>
      <c r="L26" s="110"/>
      <c r="M26" s="111"/>
      <c r="N26" s="110"/>
      <c r="O26" s="111"/>
      <c r="P26" s="110"/>
      <c r="Q26" s="111"/>
      <c r="R26" s="52"/>
      <c r="S26" s="194"/>
    </row>
    <row r="27" spans="1:19" ht="12.75">
      <c r="A27" s="197" t="s">
        <v>25</v>
      </c>
      <c r="B27" s="200">
        <v>0.5</v>
      </c>
      <c r="C27" s="101">
        <v>71</v>
      </c>
      <c r="D27" s="83">
        <v>0.6051085154043172</v>
      </c>
      <c r="E27" s="84">
        <v>0.4536896252046891</v>
      </c>
      <c r="F27" s="210"/>
      <c r="G27" s="192">
        <f>D27-J27</f>
        <v>-0.0136532288770006</v>
      </c>
      <c r="H27" s="192">
        <f>E27-K27</f>
        <v>-0.004385148794788962</v>
      </c>
      <c r="I27" s="116"/>
      <c r="J27" s="115">
        <v>0.6187617442813178</v>
      </c>
      <c r="K27" s="116">
        <v>0.45807477399947805</v>
      </c>
      <c r="L27" s="115">
        <v>0.6743834440618969</v>
      </c>
      <c r="M27" s="111">
        <v>0.4885794625195888</v>
      </c>
      <c r="N27" s="115">
        <v>0.6649614646859514</v>
      </c>
      <c r="O27" s="116">
        <v>0.49732881588558</v>
      </c>
      <c r="P27" s="115">
        <v>0.5592236179758866</v>
      </c>
      <c r="Q27" s="116">
        <v>0.4080593518770313</v>
      </c>
      <c r="R27" s="85">
        <v>0.6227133663710692</v>
      </c>
      <c r="S27" s="116">
        <v>0.43225398068792553</v>
      </c>
    </row>
    <row r="28" spans="1:19" ht="12.75">
      <c r="A28" s="198"/>
      <c r="B28" s="101"/>
      <c r="C28" s="101"/>
      <c r="D28" s="83"/>
      <c r="E28" s="84"/>
      <c r="F28" s="208"/>
      <c r="G28" s="192"/>
      <c r="H28" s="192"/>
      <c r="I28" s="194"/>
      <c r="J28" s="110"/>
      <c r="K28" s="111"/>
      <c r="L28" s="110"/>
      <c r="M28" s="111"/>
      <c r="N28" s="110"/>
      <c r="O28" s="111"/>
      <c r="P28" s="110"/>
      <c r="Q28" s="111"/>
      <c r="R28" s="52"/>
      <c r="S28" s="194"/>
    </row>
    <row r="29" spans="1:19" ht="12.75">
      <c r="A29" s="197" t="s">
        <v>26</v>
      </c>
      <c r="B29" s="200"/>
      <c r="C29" s="101"/>
      <c r="D29" s="83"/>
      <c r="E29" s="84"/>
      <c r="F29" s="210"/>
      <c r="G29" s="192"/>
      <c r="H29" s="192"/>
      <c r="I29" s="116"/>
      <c r="J29" s="110">
        <v>0.5654419898461734</v>
      </c>
      <c r="K29" s="111">
        <v>0.4658890723577339</v>
      </c>
      <c r="L29" s="110">
        <v>0.5974725722191877</v>
      </c>
      <c r="M29" s="111">
        <v>0.47694738767135547</v>
      </c>
      <c r="N29" s="110">
        <v>0.6068323484669997</v>
      </c>
      <c r="O29" s="111">
        <v>0.4810602227102132</v>
      </c>
      <c r="P29" s="110">
        <v>0.5139535576065548</v>
      </c>
      <c r="Q29" s="111">
        <v>0.4094530775897559</v>
      </c>
      <c r="R29" s="85">
        <v>0.48520712496447377</v>
      </c>
      <c r="S29" s="116">
        <v>0.37146674996855733</v>
      </c>
    </row>
    <row r="30" spans="1:19" ht="13.5" thickBot="1">
      <c r="A30" s="199"/>
      <c r="B30" s="102"/>
      <c r="C30" s="102"/>
      <c r="D30" s="105"/>
      <c r="E30" s="104"/>
      <c r="F30" s="103"/>
      <c r="G30" s="105"/>
      <c r="H30" s="195"/>
      <c r="I30" s="104"/>
      <c r="J30" s="117"/>
      <c r="K30" s="118"/>
      <c r="L30" s="117"/>
      <c r="M30" s="118"/>
      <c r="N30" s="117"/>
      <c r="O30" s="118"/>
      <c r="P30" s="103"/>
      <c r="Q30" s="104"/>
      <c r="R30" s="105"/>
      <c r="S30" s="104"/>
    </row>
    <row r="32" ht="12.75">
      <c r="A32" s="28" t="s">
        <v>106</v>
      </c>
    </row>
    <row r="33" ht="12.75">
      <c r="A33" s="28" t="s">
        <v>102</v>
      </c>
    </row>
    <row r="34" spans="1:8" ht="12.75">
      <c r="A34" s="321" t="s">
        <v>184</v>
      </c>
      <c r="B34" s="321"/>
      <c r="C34" s="321"/>
      <c r="D34" s="321"/>
      <c r="E34" s="321"/>
      <c r="F34" s="321"/>
      <c r="G34" s="321"/>
      <c r="H34" s="321"/>
    </row>
    <row r="35" spans="1:8" ht="12.75">
      <c r="A35" s="321"/>
      <c r="B35" s="321"/>
      <c r="C35" s="321"/>
      <c r="D35" s="321"/>
      <c r="E35" s="321"/>
      <c r="F35" s="321"/>
      <c r="G35" s="321"/>
      <c r="H35" s="321"/>
    </row>
    <row r="36" ht="12.75">
      <c r="A36" s="28" t="s">
        <v>139</v>
      </c>
    </row>
    <row r="37" ht="12.75">
      <c r="A37" s="27" t="s">
        <v>200</v>
      </c>
    </row>
    <row r="38" ht="12.75">
      <c r="A38" s="31" t="s">
        <v>177</v>
      </c>
    </row>
  </sheetData>
  <sheetProtection/>
  <mergeCells count="8">
    <mergeCell ref="N4:O4"/>
    <mergeCell ref="L4:M4"/>
    <mergeCell ref="J4:K4"/>
    <mergeCell ref="A34:H35"/>
    <mergeCell ref="D4:E4"/>
    <mergeCell ref="R4:S4"/>
    <mergeCell ref="F4:I4"/>
    <mergeCell ref="P4:Q4"/>
  </mergeCells>
  <hyperlinks>
    <hyperlink ref="A1" location="Contents!A1" display="Contents"/>
    <hyperlink ref="A38" location="'Background Notes'!A1" display="Further information on methodology is available in the background notes"/>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1"/>
</worksheet>
</file>

<file path=xl/worksheets/sheet4.xml><?xml version="1.0" encoding="utf-8"?>
<worksheet xmlns="http://schemas.openxmlformats.org/spreadsheetml/2006/main" xmlns:r="http://schemas.openxmlformats.org/officeDocument/2006/relationships">
  <sheetPr>
    <pageSetUpPr fitToPage="1"/>
  </sheetPr>
  <dimension ref="A1:Q31"/>
  <sheetViews>
    <sheetView zoomScale="85" zoomScaleNormal="85" zoomScalePageLayoutView="0" workbookViewId="0" topLeftCell="A1">
      <pane ySplit="5" topLeftCell="A6" activePane="bottomLeft" state="frozen"/>
      <selection pane="topLeft" activeCell="A1" sqref="A1"/>
      <selection pane="bottomLeft" activeCell="F25" sqref="F25"/>
    </sheetView>
  </sheetViews>
  <sheetFormatPr defaultColWidth="9.140625" defaultRowHeight="12.75"/>
  <cols>
    <col min="1" max="1" width="33.28125" style="3" bestFit="1" customWidth="1"/>
    <col min="2" max="3" width="16.7109375" style="12" customWidth="1"/>
    <col min="4" max="4" width="9.140625" style="3" customWidth="1"/>
    <col min="5" max="5" width="13.421875" style="6" customWidth="1"/>
    <col min="6" max="6" width="13.421875" style="18" customWidth="1"/>
    <col min="7" max="7" width="9.140625" style="3" customWidth="1"/>
    <col min="8" max="15" width="16.7109375" style="12" customWidth="1"/>
    <col min="16" max="17" width="16.7109375" style="3" customWidth="1"/>
    <col min="18" max="16384" width="9.140625" style="3" customWidth="1"/>
  </cols>
  <sheetData>
    <row r="1" ht="17.25" customHeight="1">
      <c r="A1" s="32" t="s">
        <v>91</v>
      </c>
    </row>
    <row r="2" ht="17.25" customHeight="1">
      <c r="A2" s="29" t="s">
        <v>166</v>
      </c>
    </row>
    <row r="3" ht="17.25" customHeight="1" thickBot="1"/>
    <row r="4" spans="1:17" s="1" customFormat="1" ht="14.25">
      <c r="A4" s="196"/>
      <c r="B4" s="327">
        <v>2019</v>
      </c>
      <c r="C4" s="323"/>
      <c r="D4" s="325" t="s">
        <v>185</v>
      </c>
      <c r="E4" s="325"/>
      <c r="F4" s="325"/>
      <c r="G4" s="325"/>
      <c r="H4" s="327">
        <v>2018</v>
      </c>
      <c r="I4" s="323"/>
      <c r="J4" s="322">
        <v>2017</v>
      </c>
      <c r="K4" s="322"/>
      <c r="L4" s="327">
        <v>2016</v>
      </c>
      <c r="M4" s="323"/>
      <c r="N4" s="322">
        <v>2015</v>
      </c>
      <c r="O4" s="322"/>
      <c r="P4" s="318">
        <v>2014</v>
      </c>
      <c r="Q4" s="320"/>
    </row>
    <row r="5" spans="1:17" s="1" customFormat="1" ht="39" thickBot="1">
      <c r="A5" s="202"/>
      <c r="B5" s="97" t="s">
        <v>1</v>
      </c>
      <c r="C5" s="98" t="s">
        <v>79</v>
      </c>
      <c r="D5" s="230"/>
      <c r="E5" s="203" t="s">
        <v>186</v>
      </c>
      <c r="F5" s="203" t="s">
        <v>187</v>
      </c>
      <c r="G5" s="230"/>
      <c r="H5" s="97" t="s">
        <v>1</v>
      </c>
      <c r="I5" s="98" t="s">
        <v>79</v>
      </c>
      <c r="J5" s="106" t="s">
        <v>1</v>
      </c>
      <c r="K5" s="106" t="s">
        <v>79</v>
      </c>
      <c r="L5" s="97" t="s">
        <v>1</v>
      </c>
      <c r="M5" s="98" t="s">
        <v>79</v>
      </c>
      <c r="N5" s="106" t="s">
        <v>1</v>
      </c>
      <c r="O5" s="106" t="s">
        <v>79</v>
      </c>
      <c r="P5" s="244" t="s">
        <v>1</v>
      </c>
      <c r="Q5" s="231" t="s">
        <v>79</v>
      </c>
    </row>
    <row r="6" spans="1:17" s="1" customFormat="1" ht="12.75">
      <c r="A6" s="196"/>
      <c r="B6" s="235"/>
      <c r="C6" s="236"/>
      <c r="D6" s="95"/>
      <c r="E6" s="95"/>
      <c r="F6" s="233"/>
      <c r="G6" s="95"/>
      <c r="H6" s="235"/>
      <c r="I6" s="236"/>
      <c r="J6" s="232"/>
      <c r="K6" s="232"/>
      <c r="L6" s="235"/>
      <c r="M6" s="236"/>
      <c r="N6" s="232"/>
      <c r="O6" s="232"/>
      <c r="P6" s="234"/>
      <c r="Q6" s="94"/>
    </row>
    <row r="7" spans="1:17" ht="12.75">
      <c r="A7" s="197" t="s">
        <v>59</v>
      </c>
      <c r="B7" s="237">
        <v>0.5803166041448345</v>
      </c>
      <c r="C7" s="238">
        <v>0.43875855657198676</v>
      </c>
      <c r="D7" s="165"/>
      <c r="E7" s="166">
        <f>B7-H7</f>
        <v>-0.0527507867174265</v>
      </c>
      <c r="F7" s="166">
        <f>C7-I7</f>
        <v>-0.0247765895837862</v>
      </c>
      <c r="G7" s="165"/>
      <c r="H7" s="237">
        <v>0.633067390862261</v>
      </c>
      <c r="I7" s="238">
        <v>0.46353514615577296</v>
      </c>
      <c r="J7" s="119">
        <v>0.6183860591765933</v>
      </c>
      <c r="K7" s="119">
        <v>0.46224693086642066</v>
      </c>
      <c r="L7" s="237">
        <v>0.537290227736979</v>
      </c>
      <c r="M7" s="238">
        <v>0.4152652724439723</v>
      </c>
      <c r="N7" s="119">
        <v>0.5823900615494928</v>
      </c>
      <c r="O7" s="119">
        <v>0.4426332887283574</v>
      </c>
      <c r="P7" s="245">
        <v>0.540402974907811</v>
      </c>
      <c r="Q7" s="223">
        <v>0.3523133179703238</v>
      </c>
    </row>
    <row r="8" spans="1:17" ht="12.75">
      <c r="A8" s="198"/>
      <c r="B8" s="112"/>
      <c r="C8" s="84"/>
      <c r="D8" s="52"/>
      <c r="E8" s="166"/>
      <c r="F8" s="166"/>
      <c r="G8" s="52"/>
      <c r="H8" s="112"/>
      <c r="I8" s="84"/>
      <c r="J8" s="83"/>
      <c r="K8" s="83"/>
      <c r="L8" s="112"/>
      <c r="M8" s="84"/>
      <c r="N8" s="83"/>
      <c r="O8" s="83"/>
      <c r="P8" s="209"/>
      <c r="Q8" s="194"/>
    </row>
    <row r="9" spans="1:17" ht="12.75">
      <c r="A9" s="197" t="s">
        <v>60</v>
      </c>
      <c r="B9" s="237">
        <v>0.591032235067146</v>
      </c>
      <c r="C9" s="238">
        <v>0.4467606699106189</v>
      </c>
      <c r="D9" s="215"/>
      <c r="E9" s="166">
        <f>B9-H9</f>
        <v>-0.05419711504197178</v>
      </c>
      <c r="F9" s="166">
        <f>C9-I9</f>
        <v>-0.025823335267663394</v>
      </c>
      <c r="G9" s="215"/>
      <c r="H9" s="237">
        <v>0.6452293501091177</v>
      </c>
      <c r="I9" s="238">
        <v>0.4725840051782823</v>
      </c>
      <c r="J9" s="119">
        <v>0.6422412276085577</v>
      </c>
      <c r="K9" s="119">
        <v>0.4883703339448406</v>
      </c>
      <c r="L9" s="237">
        <v>0.5734986865852927</v>
      </c>
      <c r="M9" s="238">
        <v>0.44240118354464725</v>
      </c>
      <c r="N9" s="119">
        <v>0.6128779653013859</v>
      </c>
      <c r="O9" s="119">
        <v>0.46093765353550054</v>
      </c>
      <c r="P9" s="246">
        <v>0.5718654920987175</v>
      </c>
      <c r="Q9" s="224">
        <v>0.37533089235444794</v>
      </c>
    </row>
    <row r="10" spans="1:17" ht="12.75">
      <c r="A10" s="198"/>
      <c r="B10" s="112"/>
      <c r="C10" s="84"/>
      <c r="D10" s="52"/>
      <c r="E10" s="166"/>
      <c r="F10" s="166"/>
      <c r="G10" s="52"/>
      <c r="H10" s="112"/>
      <c r="I10" s="84"/>
      <c r="J10" s="83"/>
      <c r="K10" s="83"/>
      <c r="L10" s="112"/>
      <c r="M10" s="84"/>
      <c r="N10" s="83"/>
      <c r="O10" s="83"/>
      <c r="P10" s="209"/>
      <c r="Q10" s="194"/>
    </row>
    <row r="11" spans="1:17" ht="12.75">
      <c r="A11" s="197" t="s">
        <v>61</v>
      </c>
      <c r="B11" s="239">
        <v>0.619756159830372</v>
      </c>
      <c r="C11" s="240">
        <v>0.46789771682379405</v>
      </c>
      <c r="D11" s="215"/>
      <c r="E11" s="166">
        <f>B11-H11</f>
        <v>-0.05312838103967976</v>
      </c>
      <c r="F11" s="166">
        <f>C11-I11</f>
        <v>-0.025538707265290284</v>
      </c>
      <c r="G11" s="215"/>
      <c r="H11" s="239">
        <v>0.6728845408700518</v>
      </c>
      <c r="I11" s="240">
        <v>0.49343642408908434</v>
      </c>
      <c r="J11" s="175">
        <v>0.6675454326039844</v>
      </c>
      <c r="K11" s="175">
        <v>0.5032246128888734</v>
      </c>
      <c r="L11" s="239">
        <v>0.6081796996632304</v>
      </c>
      <c r="M11" s="240">
        <v>0.4663690988068809</v>
      </c>
      <c r="N11" s="175">
        <v>0.64486651781621</v>
      </c>
      <c r="O11" s="175">
        <v>0.4838346595232545</v>
      </c>
      <c r="P11" s="246">
        <v>0.6002210427809765</v>
      </c>
      <c r="Q11" s="224">
        <v>0.3989930650925664</v>
      </c>
    </row>
    <row r="12" spans="1:17" ht="12.75">
      <c r="A12" s="198"/>
      <c r="B12" s="112"/>
      <c r="C12" s="84"/>
      <c r="D12" s="52"/>
      <c r="E12" s="166"/>
      <c r="F12" s="166"/>
      <c r="G12" s="52"/>
      <c r="H12" s="112"/>
      <c r="I12" s="84"/>
      <c r="J12" s="83"/>
      <c r="K12" s="83"/>
      <c r="L12" s="112"/>
      <c r="M12" s="84"/>
      <c r="N12" s="83"/>
      <c r="O12" s="83"/>
      <c r="P12" s="209"/>
      <c r="Q12" s="194"/>
    </row>
    <row r="13" spans="1:17" ht="12.75">
      <c r="A13" s="197" t="s">
        <v>62</v>
      </c>
      <c r="B13" s="237">
        <v>0.6504683555700761</v>
      </c>
      <c r="C13" s="238">
        <v>0.4894294549794446</v>
      </c>
      <c r="D13" s="215"/>
      <c r="E13" s="166">
        <f>B13-H13</f>
        <v>-0.04630238754792815</v>
      </c>
      <c r="F13" s="166">
        <f>C13-I13</f>
        <v>-0.024451398877062103</v>
      </c>
      <c r="G13" s="215"/>
      <c r="H13" s="237">
        <v>0.6967707431180042</v>
      </c>
      <c r="I13" s="238">
        <v>0.5138808538565067</v>
      </c>
      <c r="J13" s="119">
        <v>0.6973444653436701</v>
      </c>
      <c r="K13" s="119">
        <v>0.5234824114552017</v>
      </c>
      <c r="L13" s="237">
        <v>0.6431960060197383</v>
      </c>
      <c r="M13" s="238">
        <v>0.4860685501158899</v>
      </c>
      <c r="N13" s="119">
        <v>0.6700092492780922</v>
      </c>
      <c r="O13" s="119">
        <v>0.4982579220023429</v>
      </c>
      <c r="P13" s="246">
        <v>0.6215396306171427</v>
      </c>
      <c r="Q13" s="224">
        <v>0.42135869963086164</v>
      </c>
    </row>
    <row r="14" spans="1:17" ht="12.75">
      <c r="A14" s="198"/>
      <c r="B14" s="237"/>
      <c r="C14" s="238"/>
      <c r="D14" s="165"/>
      <c r="E14" s="166"/>
      <c r="F14" s="166"/>
      <c r="G14" s="52"/>
      <c r="H14" s="237"/>
      <c r="I14" s="238"/>
      <c r="J14" s="119"/>
      <c r="K14" s="119"/>
      <c r="L14" s="237"/>
      <c r="M14" s="238"/>
      <c r="N14" s="119"/>
      <c r="O14" s="119"/>
      <c r="P14" s="209"/>
      <c r="Q14" s="194"/>
    </row>
    <row r="15" spans="1:17" ht="12.75">
      <c r="A15" s="197" t="s">
        <v>63</v>
      </c>
      <c r="B15" s="237">
        <v>0.6713096368977292</v>
      </c>
      <c r="C15" s="238">
        <v>0.5075713203688355</v>
      </c>
      <c r="D15" s="215"/>
      <c r="E15" s="166">
        <f>B15-H15</f>
        <v>-0.030584766343394354</v>
      </c>
      <c r="F15" s="166">
        <f>C15-I15</f>
        <v>-0.017549388267458</v>
      </c>
      <c r="G15" s="215"/>
      <c r="H15" s="237">
        <v>0.7018944032411235</v>
      </c>
      <c r="I15" s="238">
        <v>0.5251207086362935</v>
      </c>
      <c r="J15" s="119">
        <v>0.7144192696688405</v>
      </c>
      <c r="K15" s="119">
        <v>0.543773612652059</v>
      </c>
      <c r="L15" s="237">
        <v>0.672500945847347</v>
      </c>
      <c r="M15" s="238">
        <v>0.5176406115618895</v>
      </c>
      <c r="N15" s="119">
        <v>0.6783628714616095</v>
      </c>
      <c r="O15" s="119">
        <v>0.5111560027981061</v>
      </c>
      <c r="P15" s="246">
        <v>0.6357941383771871</v>
      </c>
      <c r="Q15" s="224">
        <v>0.4379284564264313</v>
      </c>
    </row>
    <row r="16" spans="1:17" ht="12.75">
      <c r="A16" s="198"/>
      <c r="B16" s="237"/>
      <c r="C16" s="238"/>
      <c r="D16" s="165"/>
      <c r="E16" s="166"/>
      <c r="F16" s="166"/>
      <c r="G16" s="52"/>
      <c r="H16" s="237"/>
      <c r="I16" s="238"/>
      <c r="J16" s="119"/>
      <c r="K16" s="119"/>
      <c r="L16" s="237"/>
      <c r="M16" s="238"/>
      <c r="N16" s="119"/>
      <c r="O16" s="119"/>
      <c r="P16" s="209"/>
      <c r="Q16" s="194"/>
    </row>
    <row r="17" spans="1:17" ht="12.75">
      <c r="A17" s="197" t="s">
        <v>64</v>
      </c>
      <c r="B17" s="237">
        <v>0.6899361351234884</v>
      </c>
      <c r="C17" s="238">
        <v>0.5275874224472862</v>
      </c>
      <c r="D17" s="215"/>
      <c r="E17" s="166">
        <f>B17-H17</f>
        <v>-0.02450592702934984</v>
      </c>
      <c r="F17" s="166">
        <f>C17-I17</f>
        <v>-0.015860163911472713</v>
      </c>
      <c r="G17" s="215"/>
      <c r="H17" s="237">
        <v>0.7144420621528382</v>
      </c>
      <c r="I17" s="238">
        <v>0.5434475863587589</v>
      </c>
      <c r="J17" s="119">
        <v>0.7361699776975871</v>
      </c>
      <c r="K17" s="119">
        <v>0.5661589389929019</v>
      </c>
      <c r="L17" s="237">
        <v>0.6995350025164405</v>
      </c>
      <c r="M17" s="238">
        <v>0.5441221300251062</v>
      </c>
      <c r="N17" s="119">
        <v>0.6947014039355799</v>
      </c>
      <c r="O17" s="119">
        <v>0.5275562461269624</v>
      </c>
      <c r="P17" s="246">
        <v>0.6582317774854614</v>
      </c>
      <c r="Q17" s="224">
        <v>0.4610611339202798</v>
      </c>
    </row>
    <row r="18" spans="1:17" ht="12.75">
      <c r="A18" s="198"/>
      <c r="B18" s="237"/>
      <c r="C18" s="238"/>
      <c r="D18" s="165"/>
      <c r="E18" s="216"/>
      <c r="F18" s="216"/>
      <c r="G18" s="52"/>
      <c r="H18" s="237"/>
      <c r="I18" s="238"/>
      <c r="J18" s="119"/>
      <c r="K18" s="119"/>
      <c r="L18" s="237"/>
      <c r="M18" s="238"/>
      <c r="N18" s="119"/>
      <c r="O18" s="119"/>
      <c r="P18" s="209"/>
      <c r="Q18" s="194"/>
    </row>
    <row r="19" spans="1:17" ht="12.75">
      <c r="A19" s="197" t="s">
        <v>65</v>
      </c>
      <c r="B19" s="237">
        <v>0.69553285301299</v>
      </c>
      <c r="C19" s="238">
        <v>0.5286824497188795</v>
      </c>
      <c r="D19" s="215"/>
      <c r="E19" s="166">
        <f>B19-H19</f>
        <v>-0.025091450104801627</v>
      </c>
      <c r="F19" s="166">
        <f>C19-I19</f>
        <v>-0.017774253829133668</v>
      </c>
      <c r="G19" s="215"/>
      <c r="H19" s="237">
        <v>0.7206243031177916</v>
      </c>
      <c r="I19" s="238">
        <v>0.5464567035480131</v>
      </c>
      <c r="J19" s="119">
        <v>0.7459564131782641</v>
      </c>
      <c r="K19" s="119">
        <v>0.5726181403417545</v>
      </c>
      <c r="L19" s="237">
        <v>0.7136715187967875</v>
      </c>
      <c r="M19" s="238">
        <v>0.5511148169765478</v>
      </c>
      <c r="N19" s="119">
        <v>0.6996650398590013</v>
      </c>
      <c r="O19" s="119">
        <v>0.5289340251318524</v>
      </c>
      <c r="P19" s="246">
        <v>0.6659214562139204</v>
      </c>
      <c r="Q19" s="224">
        <v>0.4766403961528089</v>
      </c>
    </row>
    <row r="20" spans="1:17" ht="12.75">
      <c r="A20" s="198"/>
      <c r="B20" s="237"/>
      <c r="C20" s="238"/>
      <c r="D20" s="165"/>
      <c r="E20" s="216"/>
      <c r="F20" s="216"/>
      <c r="G20" s="52"/>
      <c r="H20" s="237"/>
      <c r="I20" s="238"/>
      <c r="J20" s="119"/>
      <c r="K20" s="119"/>
      <c r="L20" s="237"/>
      <c r="M20" s="238"/>
      <c r="N20" s="119"/>
      <c r="O20" s="119"/>
      <c r="P20" s="209"/>
      <c r="Q20" s="194"/>
    </row>
    <row r="21" spans="1:17" ht="12.75">
      <c r="A21" s="197" t="s">
        <v>66</v>
      </c>
      <c r="B21" s="237">
        <v>0.6936261429502739</v>
      </c>
      <c r="C21" s="238">
        <v>0.5257539505867135</v>
      </c>
      <c r="D21" s="215"/>
      <c r="E21" s="166">
        <f>B21-H21</f>
        <v>-0.025780655663869667</v>
      </c>
      <c r="F21" s="166">
        <f>C21-I21</f>
        <v>-0.017804722825786934</v>
      </c>
      <c r="G21" s="215"/>
      <c r="H21" s="237">
        <v>0.7194067986141436</v>
      </c>
      <c r="I21" s="238">
        <v>0.5435586734125004</v>
      </c>
      <c r="J21" s="119">
        <v>0.746604629783334</v>
      </c>
      <c r="K21" s="119">
        <v>0.5713504991111206</v>
      </c>
      <c r="L21" s="237">
        <v>0.7155043155095602</v>
      </c>
      <c r="M21" s="238">
        <v>0.550525144847355</v>
      </c>
      <c r="N21" s="119">
        <v>0.6938833333608103</v>
      </c>
      <c r="O21" s="119">
        <v>0.5243899262684862</v>
      </c>
      <c r="P21" s="246">
        <v>0.6634753798161577</v>
      </c>
      <c r="Q21" s="224">
        <v>0.46808948332637706</v>
      </c>
    </row>
    <row r="22" spans="1:17" ht="12.75">
      <c r="A22" s="198"/>
      <c r="B22" s="237"/>
      <c r="C22" s="238"/>
      <c r="D22" s="165"/>
      <c r="E22" s="216"/>
      <c r="F22" s="216"/>
      <c r="G22" s="52"/>
      <c r="H22" s="237"/>
      <c r="I22" s="238"/>
      <c r="J22" s="119"/>
      <c r="K22" s="119"/>
      <c r="L22" s="237"/>
      <c r="M22" s="238"/>
      <c r="N22" s="119"/>
      <c r="O22" s="119"/>
      <c r="P22" s="209"/>
      <c r="Q22" s="194"/>
    </row>
    <row r="23" spans="1:17" ht="12.75">
      <c r="A23" s="197" t="s">
        <v>67</v>
      </c>
      <c r="B23" s="241">
        <v>0.6859392664218993</v>
      </c>
      <c r="C23" s="224">
        <v>0.5197268874261797</v>
      </c>
      <c r="D23" s="52"/>
      <c r="E23" s="166">
        <f>B23-H23</f>
        <v>-0.023750565793999034</v>
      </c>
      <c r="F23" s="166">
        <f>C23-I23</f>
        <v>-0.015423519270429176</v>
      </c>
      <c r="G23" s="215"/>
      <c r="H23" s="241">
        <v>0.7096898322158983</v>
      </c>
      <c r="I23" s="224">
        <v>0.5351504066966088</v>
      </c>
      <c r="J23" s="180">
        <v>0.7459564131782641</v>
      </c>
      <c r="K23" s="215">
        <v>0.5726181403417545</v>
      </c>
      <c r="L23" s="241">
        <v>0.7108923355923179</v>
      </c>
      <c r="M23" s="224">
        <v>0.5456860363787238</v>
      </c>
      <c r="N23" s="180">
        <v>0.6814250872878256</v>
      </c>
      <c r="O23" s="215">
        <v>0.5137361072538852</v>
      </c>
      <c r="P23" s="246">
        <v>0.6597609541243917</v>
      </c>
      <c r="Q23" s="224">
        <v>0.4645203290545171</v>
      </c>
    </row>
    <row r="24" spans="1:17" ht="12.75">
      <c r="A24" s="198"/>
      <c r="B24" s="237"/>
      <c r="C24" s="238"/>
      <c r="D24" s="165"/>
      <c r="E24" s="166"/>
      <c r="F24" s="166"/>
      <c r="G24" s="52"/>
      <c r="H24" s="237"/>
      <c r="I24" s="238"/>
      <c r="J24" s="119"/>
      <c r="K24" s="119"/>
      <c r="L24" s="237"/>
      <c r="M24" s="238"/>
      <c r="N24" s="119"/>
      <c r="O24" s="119"/>
      <c r="P24" s="209"/>
      <c r="Q24" s="194"/>
    </row>
    <row r="25" spans="1:17" ht="12.75">
      <c r="A25" s="197" t="s">
        <v>68</v>
      </c>
      <c r="B25" s="237"/>
      <c r="C25" s="238"/>
      <c r="D25" s="215"/>
      <c r="E25" s="166"/>
      <c r="F25" s="166"/>
      <c r="G25" s="215"/>
      <c r="H25" s="237">
        <v>0.7</v>
      </c>
      <c r="I25" s="238">
        <v>0.53</v>
      </c>
      <c r="J25" s="119">
        <v>0.7282073741668883</v>
      </c>
      <c r="K25" s="119">
        <v>0.5574134822192508</v>
      </c>
      <c r="L25" s="237">
        <v>0.7021579362665311</v>
      </c>
      <c r="M25" s="238">
        <v>0.5402343265269733</v>
      </c>
      <c r="N25" s="119">
        <v>0.6668895146301046</v>
      </c>
      <c r="O25" s="119">
        <v>0.5048256161738763</v>
      </c>
      <c r="P25" s="246">
        <v>0.6450061671088516</v>
      </c>
      <c r="Q25" s="224">
        <v>0.461816921932693</v>
      </c>
    </row>
    <row r="26" spans="1:17" ht="13.5" thickBot="1">
      <c r="A26" s="199"/>
      <c r="B26" s="242"/>
      <c r="C26" s="243"/>
      <c r="D26" s="226"/>
      <c r="E26" s="227"/>
      <c r="F26" s="228"/>
      <c r="G26" s="226"/>
      <c r="H26" s="242"/>
      <c r="I26" s="243"/>
      <c r="J26" s="225"/>
      <c r="K26" s="225"/>
      <c r="L26" s="242"/>
      <c r="M26" s="243"/>
      <c r="N26" s="225"/>
      <c r="O26" s="225"/>
      <c r="P26" s="199"/>
      <c r="Q26" s="229"/>
    </row>
    <row r="28" ht="12.75">
      <c r="A28" s="28" t="s">
        <v>105</v>
      </c>
    </row>
    <row r="29" ht="12.75">
      <c r="A29" s="28" t="s">
        <v>102</v>
      </c>
    </row>
    <row r="30" spans="1:11" ht="12.75">
      <c r="A30" s="27" t="s">
        <v>200</v>
      </c>
      <c r="B30" s="3"/>
      <c r="C30" s="6"/>
      <c r="D30" s="12"/>
      <c r="E30" s="12"/>
      <c r="F30" s="3"/>
      <c r="G30" s="6"/>
      <c r="H30" s="3"/>
      <c r="I30" s="6"/>
      <c r="J30" s="18"/>
      <c r="K30" s="3"/>
    </row>
    <row r="31" ht="12.75">
      <c r="A31" s="31" t="s">
        <v>177</v>
      </c>
    </row>
  </sheetData>
  <sheetProtection/>
  <mergeCells count="7">
    <mergeCell ref="B4:C4"/>
    <mergeCell ref="D4:G4"/>
    <mergeCell ref="P4:Q4"/>
    <mergeCell ref="N4:O4"/>
    <mergeCell ref="L4:M4"/>
    <mergeCell ref="J4:K4"/>
    <mergeCell ref="H4:I4"/>
  </mergeCells>
  <hyperlinks>
    <hyperlink ref="A1" location="Contents!A1" display="Contents"/>
    <hyperlink ref="A31" location="'Background Notes'!A1" display="Further information on methodology is available in the background notes"/>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1"/>
</worksheet>
</file>

<file path=xl/worksheets/sheet5.xml><?xml version="1.0" encoding="utf-8"?>
<worksheet xmlns="http://schemas.openxmlformats.org/spreadsheetml/2006/main" xmlns:r="http://schemas.openxmlformats.org/officeDocument/2006/relationships">
  <sheetPr>
    <pageSetUpPr fitToPage="1"/>
  </sheetPr>
  <dimension ref="A1:S35"/>
  <sheetViews>
    <sheetView zoomScale="85" zoomScaleNormal="85" zoomScalePageLayoutView="0" workbookViewId="0" topLeftCell="A1">
      <pane ySplit="5" topLeftCell="A15" activePane="bottomLeft" state="frozen"/>
      <selection pane="topLeft" activeCell="A1" sqref="A1"/>
      <selection pane="bottomLeft" activeCell="E37" sqref="E37"/>
    </sheetView>
  </sheetViews>
  <sheetFormatPr defaultColWidth="9.140625" defaultRowHeight="12.75"/>
  <cols>
    <col min="1" max="1" width="32.7109375" style="10" bestFit="1" customWidth="1"/>
    <col min="2" max="3" width="16.7109375" style="10" customWidth="1"/>
    <col min="4" max="4" width="9.140625" style="10" customWidth="1"/>
    <col min="5" max="6" width="13.421875" style="10" customWidth="1"/>
    <col min="7" max="7" width="9.140625" style="10" customWidth="1"/>
    <col min="8" max="15" width="16.7109375" style="10" customWidth="1"/>
    <col min="16" max="17" width="16.7109375" style="9" customWidth="1"/>
    <col min="18" max="16384" width="9.140625" style="10" customWidth="1"/>
  </cols>
  <sheetData>
    <row r="1" ht="12.75">
      <c r="A1" s="33" t="s">
        <v>91</v>
      </c>
    </row>
    <row r="2" ht="16.5" customHeight="1">
      <c r="A2" s="30" t="s">
        <v>167</v>
      </c>
    </row>
    <row r="3" ht="17.25" customHeight="1" thickBot="1"/>
    <row r="4" spans="1:18" s="4" customFormat="1" ht="14.25">
      <c r="A4" s="217"/>
      <c r="B4" s="324">
        <v>2019</v>
      </c>
      <c r="C4" s="326"/>
      <c r="D4" s="324" t="s">
        <v>185</v>
      </c>
      <c r="E4" s="325"/>
      <c r="F4" s="325"/>
      <c r="G4" s="326"/>
      <c r="H4" s="324">
        <v>2018</v>
      </c>
      <c r="I4" s="326"/>
      <c r="J4" s="324">
        <v>2017</v>
      </c>
      <c r="K4" s="326"/>
      <c r="L4" s="325">
        <v>2016</v>
      </c>
      <c r="M4" s="325"/>
      <c r="N4" s="324">
        <v>2015</v>
      </c>
      <c r="O4" s="326"/>
      <c r="P4" s="324">
        <v>2014</v>
      </c>
      <c r="Q4" s="326"/>
      <c r="R4" s="43"/>
    </row>
    <row r="5" spans="1:18" s="4" customFormat="1" ht="26.25" thickBot="1">
      <c r="A5" s="218"/>
      <c r="B5" s="86" t="s">
        <v>15</v>
      </c>
      <c r="C5" s="87" t="s">
        <v>188</v>
      </c>
      <c r="D5" s="86"/>
      <c r="E5" s="183" t="s">
        <v>189</v>
      </c>
      <c r="F5" s="183" t="s">
        <v>190</v>
      </c>
      <c r="G5" s="87"/>
      <c r="H5" s="86" t="s">
        <v>15</v>
      </c>
      <c r="I5" s="87" t="s">
        <v>80</v>
      </c>
      <c r="J5" s="86" t="s">
        <v>15</v>
      </c>
      <c r="K5" s="87" t="s">
        <v>80</v>
      </c>
      <c r="L5" s="184" t="s">
        <v>15</v>
      </c>
      <c r="M5" s="184" t="s">
        <v>80</v>
      </c>
      <c r="N5" s="86" t="s">
        <v>15</v>
      </c>
      <c r="O5" s="87" t="s">
        <v>80</v>
      </c>
      <c r="P5" s="86" t="s">
        <v>15</v>
      </c>
      <c r="Q5" s="87" t="s">
        <v>80</v>
      </c>
      <c r="R5" s="40"/>
    </row>
    <row r="6" spans="1:18" s="4" customFormat="1" ht="12.75">
      <c r="A6" s="219"/>
      <c r="B6" s="120"/>
      <c r="C6" s="121"/>
      <c r="D6" s="120"/>
      <c r="E6" s="40"/>
      <c r="F6" s="40"/>
      <c r="G6" s="121"/>
      <c r="H6" s="120"/>
      <c r="I6" s="121"/>
      <c r="J6" s="120"/>
      <c r="K6" s="121"/>
      <c r="L6" s="40"/>
      <c r="M6" s="40"/>
      <c r="N6" s="120"/>
      <c r="O6" s="121"/>
      <c r="P6" s="120"/>
      <c r="Q6" s="121"/>
      <c r="R6" s="44"/>
    </row>
    <row r="7" spans="1:18" s="5" customFormat="1" ht="12.75">
      <c r="A7" s="219" t="s">
        <v>0</v>
      </c>
      <c r="B7" s="122">
        <v>144303.84814663584</v>
      </c>
      <c r="C7" s="123">
        <v>232215.881538425</v>
      </c>
      <c r="D7" s="186"/>
      <c r="E7" s="100">
        <f>(B7-H7)/H7</f>
        <v>0.006785590739835731</v>
      </c>
      <c r="F7" s="100">
        <f>(C7-I7)/I7</f>
        <v>-0.005736727599500339</v>
      </c>
      <c r="G7" s="187"/>
      <c r="H7" s="124">
        <v>143331.2608701464</v>
      </c>
      <c r="I7" s="125">
        <v>233555.72712424</v>
      </c>
      <c r="J7" s="124">
        <v>141594.9613115603</v>
      </c>
      <c r="K7" s="125">
        <v>236555.10889091523</v>
      </c>
      <c r="L7" s="126">
        <v>101353.96862927628</v>
      </c>
      <c r="M7" s="126">
        <v>170152.25791697658</v>
      </c>
      <c r="N7" s="124">
        <v>118827.2196350157</v>
      </c>
      <c r="O7" s="125">
        <v>195381.68247795652</v>
      </c>
      <c r="P7" s="124">
        <v>116946.286193495</v>
      </c>
      <c r="Q7" s="125">
        <v>163356.13634465885</v>
      </c>
      <c r="R7" s="73"/>
    </row>
    <row r="8" spans="1:19" s="8" customFormat="1" ht="12.75">
      <c r="A8" s="220"/>
      <c r="B8" s="128"/>
      <c r="C8" s="129"/>
      <c r="D8" s="188"/>
      <c r="E8" s="100"/>
      <c r="F8" s="100"/>
      <c r="G8" s="189"/>
      <c r="H8" s="128"/>
      <c r="I8" s="129"/>
      <c r="J8" s="128"/>
      <c r="K8" s="129"/>
      <c r="L8" s="130"/>
      <c r="M8" s="130"/>
      <c r="N8" s="128"/>
      <c r="O8" s="129"/>
      <c r="P8" s="128"/>
      <c r="Q8" s="129"/>
      <c r="R8" s="17"/>
      <c r="S8" s="42"/>
    </row>
    <row r="9" spans="1:19" s="5" customFormat="1" ht="12.75">
      <c r="A9" s="219" t="s">
        <v>16</v>
      </c>
      <c r="B9" s="122">
        <v>163704.80157164548</v>
      </c>
      <c r="C9" s="123">
        <v>274402.35326460266</v>
      </c>
      <c r="D9" s="186"/>
      <c r="E9" s="100">
        <f>(B9-H9)/H9</f>
        <v>0.10654816400575488</v>
      </c>
      <c r="F9" s="100">
        <f>(C9-I9)/I9</f>
        <v>0.12721589654408824</v>
      </c>
      <c r="G9" s="187"/>
      <c r="H9" s="128">
        <v>147941.86723786755</v>
      </c>
      <c r="I9" s="132">
        <v>243433.71496612858</v>
      </c>
      <c r="J9" s="128">
        <v>139940.1396251692</v>
      </c>
      <c r="K9" s="132">
        <v>238647.47207615105</v>
      </c>
      <c r="L9" s="130">
        <v>131544.29918077114</v>
      </c>
      <c r="M9" s="143">
        <v>228003.1663992602</v>
      </c>
      <c r="N9" s="128">
        <v>132175.45175335096</v>
      </c>
      <c r="O9" s="132">
        <v>237412.81091525184</v>
      </c>
      <c r="P9" s="128">
        <v>130515.3796274754</v>
      </c>
      <c r="Q9" s="132">
        <v>176689.9030450891</v>
      </c>
      <c r="R9" s="73"/>
      <c r="S9" s="42"/>
    </row>
    <row r="10" spans="1:19" s="8" customFormat="1" ht="12.75">
      <c r="A10" s="220"/>
      <c r="B10" s="128"/>
      <c r="C10" s="129"/>
      <c r="D10" s="188"/>
      <c r="E10" s="100"/>
      <c r="F10" s="100"/>
      <c r="G10" s="189"/>
      <c r="H10" s="128"/>
      <c r="I10" s="129"/>
      <c r="J10" s="128"/>
      <c r="K10" s="129"/>
      <c r="L10" s="130"/>
      <c r="M10" s="130"/>
      <c r="N10" s="128"/>
      <c r="O10" s="129"/>
      <c r="P10" s="128"/>
      <c r="Q10" s="129"/>
      <c r="R10" s="17"/>
      <c r="S10" s="42"/>
    </row>
    <row r="11" spans="1:19" s="5" customFormat="1" ht="12.75">
      <c r="A11" s="219" t="s">
        <v>17</v>
      </c>
      <c r="B11" s="122">
        <v>172364.84019737912</v>
      </c>
      <c r="C11" s="123">
        <v>308143.02255508956</v>
      </c>
      <c r="D11" s="186"/>
      <c r="E11" s="100">
        <f>(B11-H11)/H11</f>
        <v>0.00570234296108284</v>
      </c>
      <c r="F11" s="100">
        <f>(C11-I11)/I11</f>
        <v>0.10218037240462208</v>
      </c>
      <c r="G11" s="187"/>
      <c r="H11" s="128">
        <v>171387.52972364213</v>
      </c>
      <c r="I11" s="129">
        <v>279575.85733704845</v>
      </c>
      <c r="J11" s="128">
        <v>157818.77426590663</v>
      </c>
      <c r="K11" s="129">
        <v>260137.1833308558</v>
      </c>
      <c r="L11" s="130">
        <v>150802.18119669904</v>
      </c>
      <c r="M11" s="130">
        <v>265846.89706815267</v>
      </c>
      <c r="N11" s="128">
        <v>157162.8638556448</v>
      </c>
      <c r="O11" s="129">
        <v>256153.59020354558</v>
      </c>
      <c r="P11" s="128">
        <v>135029.66098609625</v>
      </c>
      <c r="Q11" s="129">
        <v>220035.41351710237</v>
      </c>
      <c r="R11" s="17"/>
      <c r="S11" s="42"/>
    </row>
    <row r="12" spans="1:19" s="8" customFormat="1" ht="12.75">
      <c r="A12" s="220"/>
      <c r="B12" s="128"/>
      <c r="C12" s="129"/>
      <c r="D12" s="188"/>
      <c r="E12" s="100"/>
      <c r="F12" s="100"/>
      <c r="G12" s="189"/>
      <c r="H12" s="128"/>
      <c r="I12" s="129"/>
      <c r="J12" s="128"/>
      <c r="K12" s="129"/>
      <c r="L12" s="130"/>
      <c r="M12" s="130"/>
      <c r="N12" s="128"/>
      <c r="O12" s="129"/>
      <c r="P12" s="128"/>
      <c r="Q12" s="129"/>
      <c r="R12" s="17"/>
      <c r="S12" s="42"/>
    </row>
    <row r="13" spans="1:19" s="5" customFormat="1" ht="15">
      <c r="A13" s="219" t="s">
        <v>18</v>
      </c>
      <c r="B13" s="122">
        <v>172289</v>
      </c>
      <c r="C13" s="123">
        <v>291591</v>
      </c>
      <c r="D13" s="186"/>
      <c r="E13" s="100">
        <f>(B13-H13)/H13</f>
        <v>0.0007662430956240782</v>
      </c>
      <c r="F13" s="100">
        <f>(C13-I13)/I13</f>
        <v>0.034809235724332935</v>
      </c>
      <c r="G13" s="187"/>
      <c r="H13" s="134">
        <v>172157.08582162642</v>
      </c>
      <c r="I13" s="129">
        <v>281782.371024062</v>
      </c>
      <c r="J13" s="134">
        <v>168443.73123984627</v>
      </c>
      <c r="K13" s="129">
        <v>298781.6302426937</v>
      </c>
      <c r="L13" s="135">
        <v>160771.846929219</v>
      </c>
      <c r="M13" s="130">
        <v>278047.68395525054</v>
      </c>
      <c r="N13" s="134">
        <v>164606.67083277294</v>
      </c>
      <c r="O13" s="129">
        <v>275007.56452446105</v>
      </c>
      <c r="P13" s="134">
        <v>156853.7979009707</v>
      </c>
      <c r="Q13" s="129">
        <v>240851.9958721088</v>
      </c>
      <c r="R13" s="17"/>
      <c r="S13" s="42"/>
    </row>
    <row r="14" spans="1:18" s="8" customFormat="1" ht="12.75">
      <c r="A14" s="220"/>
      <c r="B14" s="128"/>
      <c r="C14" s="129"/>
      <c r="D14" s="188"/>
      <c r="E14" s="100"/>
      <c r="F14" s="100"/>
      <c r="G14" s="189"/>
      <c r="H14" s="128"/>
      <c r="I14" s="129"/>
      <c r="J14" s="128"/>
      <c r="K14" s="129"/>
      <c r="L14" s="130"/>
      <c r="M14" s="130"/>
      <c r="N14" s="128"/>
      <c r="O14" s="129"/>
      <c r="P14" s="128"/>
      <c r="Q14" s="129"/>
      <c r="R14" s="17"/>
    </row>
    <row r="15" spans="1:18" s="5" customFormat="1" ht="12.75">
      <c r="A15" s="219" t="s">
        <v>19</v>
      </c>
      <c r="B15" s="122">
        <v>209052.13082347</v>
      </c>
      <c r="C15" s="123">
        <v>353957.1570725427</v>
      </c>
      <c r="D15" s="188"/>
      <c r="E15" s="100">
        <f>(B15-H15)/H15</f>
        <v>0.027267250714668262</v>
      </c>
      <c r="F15" s="100">
        <f>(C15-I15)/I15</f>
        <v>0.07260895622449194</v>
      </c>
      <c r="G15" s="189"/>
      <c r="H15" s="137">
        <v>203503.15916138937</v>
      </c>
      <c r="I15" s="138">
        <v>329996.4586520394</v>
      </c>
      <c r="J15" s="137">
        <v>186610.50147479086</v>
      </c>
      <c r="K15" s="138">
        <v>306291.58117011684</v>
      </c>
      <c r="L15" s="139">
        <v>181267.33551321042</v>
      </c>
      <c r="M15" s="144">
        <v>305799.3897090242</v>
      </c>
      <c r="N15" s="137">
        <v>184617.27289414313</v>
      </c>
      <c r="O15" s="138">
        <v>314693.6832629038</v>
      </c>
      <c r="P15" s="128">
        <v>173709.69841208955</v>
      </c>
      <c r="Q15" s="129">
        <v>269857.2758675697</v>
      </c>
      <c r="R15" s="17"/>
    </row>
    <row r="16" spans="1:18" s="8" customFormat="1" ht="12.75">
      <c r="A16" s="220"/>
      <c r="B16" s="128"/>
      <c r="C16" s="129"/>
      <c r="D16" s="188"/>
      <c r="E16" s="100"/>
      <c r="F16" s="100"/>
      <c r="G16" s="189"/>
      <c r="H16" s="128"/>
      <c r="I16" s="129"/>
      <c r="J16" s="128"/>
      <c r="K16" s="129"/>
      <c r="L16" s="130"/>
      <c r="M16" s="130"/>
      <c r="N16" s="128"/>
      <c r="O16" s="129"/>
      <c r="P16" s="128"/>
      <c r="Q16" s="129"/>
      <c r="R16" s="17"/>
    </row>
    <row r="17" spans="1:18" s="5" customFormat="1" ht="12.75">
      <c r="A17" s="219" t="s">
        <v>20</v>
      </c>
      <c r="B17" s="122">
        <v>227885.2917278793</v>
      </c>
      <c r="C17" s="123">
        <v>363242.7811670733</v>
      </c>
      <c r="D17" s="188"/>
      <c r="E17" s="100">
        <f>(B17-H17)/H17</f>
        <v>0.08920078632903888</v>
      </c>
      <c r="F17" s="100">
        <f>(C17-I17)/I17</f>
        <v>0.03799576484203103</v>
      </c>
      <c r="G17" s="189"/>
      <c r="H17" s="128">
        <v>209222.48183085406</v>
      </c>
      <c r="I17" s="129">
        <v>349946.3037041909</v>
      </c>
      <c r="J17" s="128">
        <v>200853.65505562915</v>
      </c>
      <c r="K17" s="129">
        <v>331694.3596057695</v>
      </c>
      <c r="L17" s="130">
        <v>192957.6332352344</v>
      </c>
      <c r="M17" s="130">
        <v>306205.32852079597</v>
      </c>
      <c r="N17" s="128">
        <v>185507.14046075716</v>
      </c>
      <c r="O17" s="129">
        <v>301926.793619932</v>
      </c>
      <c r="P17" s="128">
        <v>171716.86220482836</v>
      </c>
      <c r="Q17" s="129">
        <v>283831.5374664718</v>
      </c>
      <c r="R17" s="17"/>
    </row>
    <row r="18" spans="1:18" s="8" customFormat="1" ht="12.75">
      <c r="A18" s="220"/>
      <c r="B18" s="128"/>
      <c r="C18" s="129"/>
      <c r="D18" s="188"/>
      <c r="E18" s="100"/>
      <c r="F18" s="100"/>
      <c r="G18" s="189"/>
      <c r="H18" s="128"/>
      <c r="I18" s="129"/>
      <c r="J18" s="128"/>
      <c r="K18" s="129"/>
      <c r="L18" s="130"/>
      <c r="M18" s="130"/>
      <c r="N18" s="128"/>
      <c r="O18" s="129"/>
      <c r="P18" s="128"/>
      <c r="Q18" s="129"/>
      <c r="R18" s="17"/>
    </row>
    <row r="19" spans="1:18" s="5" customFormat="1" ht="12.75">
      <c r="A19" s="219" t="s">
        <v>21</v>
      </c>
      <c r="B19" s="122">
        <v>235568.293833855</v>
      </c>
      <c r="C19" s="123">
        <v>408819.49429462</v>
      </c>
      <c r="D19" s="188"/>
      <c r="E19" s="100">
        <f>(B19-H19)/H19</f>
        <v>0.14661837811398665</v>
      </c>
      <c r="F19" s="100">
        <f>(C19-I19)/I19</f>
        <v>0.10708952880141985</v>
      </c>
      <c r="G19" s="189"/>
      <c r="H19" s="128">
        <v>205446.11732225076</v>
      </c>
      <c r="I19" s="129">
        <v>369274.1044504545</v>
      </c>
      <c r="J19" s="128">
        <v>199791.08543602814</v>
      </c>
      <c r="K19" s="129">
        <v>363218.9532814018</v>
      </c>
      <c r="L19" s="130">
        <v>204753.9934806222</v>
      </c>
      <c r="M19" s="130">
        <v>380267.3439394261</v>
      </c>
      <c r="N19" s="128">
        <v>175419.7771562304</v>
      </c>
      <c r="O19" s="129">
        <v>317561.63815033354</v>
      </c>
      <c r="P19" s="128">
        <v>174941.65292935685</v>
      </c>
      <c r="Q19" s="129">
        <v>295187.5799727436</v>
      </c>
      <c r="R19" s="17"/>
    </row>
    <row r="20" spans="1:18" s="8" customFormat="1" ht="12.75">
      <c r="A20" s="220"/>
      <c r="B20" s="128"/>
      <c r="C20" s="129"/>
      <c r="D20" s="188"/>
      <c r="E20" s="100"/>
      <c r="F20" s="100"/>
      <c r="G20" s="189"/>
      <c r="H20" s="128"/>
      <c r="I20" s="129"/>
      <c r="J20" s="128"/>
      <c r="K20" s="129"/>
      <c r="L20" s="130"/>
      <c r="M20" s="130"/>
      <c r="N20" s="128"/>
      <c r="O20" s="129"/>
      <c r="P20" s="128"/>
      <c r="Q20" s="129"/>
      <c r="R20" s="17"/>
    </row>
    <row r="21" spans="1:18" s="5" customFormat="1" ht="15">
      <c r="A21" s="219" t="s">
        <v>22</v>
      </c>
      <c r="B21" s="122">
        <v>240744.28270018342</v>
      </c>
      <c r="C21" s="123">
        <v>442537.05033537466</v>
      </c>
      <c r="D21" s="188"/>
      <c r="E21" s="100">
        <f>(B21-H21)/H21</f>
        <v>0.07553042682720268</v>
      </c>
      <c r="F21" s="100">
        <f>(C21-I21)/I21</f>
        <v>0.0748085540182819</v>
      </c>
      <c r="G21" s="189"/>
      <c r="H21" s="134">
        <v>223837.72387581368</v>
      </c>
      <c r="I21" s="141">
        <v>411735.6981212185</v>
      </c>
      <c r="J21" s="134">
        <v>217019.53748346487</v>
      </c>
      <c r="K21" s="141">
        <v>395309.36510659516</v>
      </c>
      <c r="L21" s="135">
        <v>214188.8613239708</v>
      </c>
      <c r="M21" s="147">
        <v>391862.04995512957</v>
      </c>
      <c r="N21" s="134">
        <v>194768.86991489847</v>
      </c>
      <c r="O21" s="141">
        <v>350565.73567212006</v>
      </c>
      <c r="P21" s="134">
        <v>196571.95350775472</v>
      </c>
      <c r="Q21" s="141">
        <v>329835.9915516902</v>
      </c>
      <c r="R21" s="45"/>
    </row>
    <row r="22" spans="1:18" s="8" customFormat="1" ht="12.75">
      <c r="A22" s="220"/>
      <c r="B22" s="128"/>
      <c r="C22" s="129"/>
      <c r="D22" s="188"/>
      <c r="E22" s="100"/>
      <c r="F22" s="100"/>
      <c r="G22" s="189"/>
      <c r="H22" s="128"/>
      <c r="I22" s="129"/>
      <c r="J22" s="128"/>
      <c r="K22" s="129"/>
      <c r="L22" s="130"/>
      <c r="M22" s="130"/>
      <c r="N22" s="128"/>
      <c r="O22" s="129"/>
      <c r="P22" s="128"/>
      <c r="Q22" s="129"/>
      <c r="R22" s="17"/>
    </row>
    <row r="23" spans="1:18" s="5" customFormat="1" ht="15">
      <c r="A23" s="219" t="s">
        <v>23</v>
      </c>
      <c r="B23" s="122">
        <v>211890.67375398398</v>
      </c>
      <c r="C23" s="123">
        <v>344567.81251933647</v>
      </c>
      <c r="D23" s="188"/>
      <c r="E23" s="100">
        <f>(B23-H23)/H23</f>
        <v>0.024347078749424246</v>
      </c>
      <c r="F23" s="100">
        <f>(C23-I23)/I23</f>
        <v>0.0163764925912966</v>
      </c>
      <c r="G23" s="189"/>
      <c r="H23" s="134">
        <v>206854.37402005485</v>
      </c>
      <c r="I23" s="142">
        <v>339015.92080395884</v>
      </c>
      <c r="J23" s="134">
        <v>195901.363909705</v>
      </c>
      <c r="K23" s="142">
        <v>332306.7325428626</v>
      </c>
      <c r="L23" s="135">
        <v>194862.0866562142</v>
      </c>
      <c r="M23" s="135">
        <v>320342.8812618063</v>
      </c>
      <c r="N23" s="134">
        <v>172915.6706089221</v>
      </c>
      <c r="O23" s="142">
        <v>283185.8396223374</v>
      </c>
      <c r="P23" s="134">
        <v>171307.90105959555</v>
      </c>
      <c r="Q23" s="142">
        <v>273196.7111922952</v>
      </c>
      <c r="R23" s="89"/>
    </row>
    <row r="24" spans="1:18" s="8" customFormat="1" ht="12.75">
      <c r="A24" s="220"/>
      <c r="B24" s="128"/>
      <c r="C24" s="129"/>
      <c r="D24" s="188"/>
      <c r="E24" s="100"/>
      <c r="F24" s="100"/>
      <c r="G24" s="189"/>
      <c r="H24" s="128"/>
      <c r="I24" s="129"/>
      <c r="J24" s="128"/>
      <c r="K24" s="129"/>
      <c r="L24" s="130"/>
      <c r="M24" s="130"/>
      <c r="N24" s="128"/>
      <c r="O24" s="129"/>
      <c r="P24" s="128"/>
      <c r="Q24" s="129"/>
      <c r="R24" s="17"/>
    </row>
    <row r="25" spans="1:18" s="5" customFormat="1" ht="12.75">
      <c r="A25" s="219" t="s">
        <v>24</v>
      </c>
      <c r="B25" s="122">
        <v>200122</v>
      </c>
      <c r="C25" s="123">
        <v>328592</v>
      </c>
      <c r="D25" s="188"/>
      <c r="E25" s="100">
        <f>(B25-H25)/H25</f>
        <v>0.009003159330439417</v>
      </c>
      <c r="F25" s="100">
        <f>(C25-I25)/I25</f>
        <v>0.019354515595633535</v>
      </c>
      <c r="G25" s="189"/>
      <c r="H25" s="128">
        <v>198336.34627348263</v>
      </c>
      <c r="I25" s="129">
        <v>322353.01357153035</v>
      </c>
      <c r="J25" s="128">
        <v>186385.6703001089</v>
      </c>
      <c r="K25" s="129">
        <v>310435.1176428689</v>
      </c>
      <c r="L25" s="130">
        <v>177854.5866889186</v>
      </c>
      <c r="M25" s="130">
        <v>297339.71700514155</v>
      </c>
      <c r="N25" s="128">
        <v>156006.70497262196</v>
      </c>
      <c r="O25" s="129">
        <v>263493.72836190904</v>
      </c>
      <c r="P25" s="128">
        <v>156934.29463465582</v>
      </c>
      <c r="Q25" s="129">
        <v>256093.73759156177</v>
      </c>
      <c r="R25" s="17"/>
    </row>
    <row r="26" spans="1:18" s="8" customFormat="1" ht="12.75">
      <c r="A26" s="220"/>
      <c r="B26" s="128"/>
      <c r="C26" s="129"/>
      <c r="D26" s="188"/>
      <c r="E26" s="100"/>
      <c r="F26" s="100"/>
      <c r="G26" s="189"/>
      <c r="H26" s="128"/>
      <c r="I26" s="129"/>
      <c r="J26" s="128"/>
      <c r="K26" s="129"/>
      <c r="L26" s="130"/>
      <c r="M26" s="130"/>
      <c r="N26" s="128"/>
      <c r="O26" s="129"/>
      <c r="P26" s="128"/>
      <c r="Q26" s="129"/>
      <c r="R26" s="17"/>
    </row>
    <row r="27" spans="1:18" s="5" customFormat="1" ht="12.75">
      <c r="A27" s="219" t="s">
        <v>25</v>
      </c>
      <c r="B27" s="122">
        <v>173944.493838125</v>
      </c>
      <c r="C27" s="123">
        <v>292003.716574242</v>
      </c>
      <c r="D27" s="188"/>
      <c r="E27" s="100">
        <f>(B27-H27)/H27</f>
        <v>0.025226398603522226</v>
      </c>
      <c r="F27" s="100">
        <f>(C27-I27)/I27</f>
        <v>0.049055586552341046</v>
      </c>
      <c r="G27" s="189"/>
      <c r="H27" s="128">
        <v>169664.4702819374</v>
      </c>
      <c r="I27" s="129">
        <v>278349.1364207829</v>
      </c>
      <c r="J27" s="128">
        <v>162438.7401711891</v>
      </c>
      <c r="K27" s="129">
        <v>262953.4667280425</v>
      </c>
      <c r="L27" s="130">
        <v>157336.53215934295</v>
      </c>
      <c r="M27" s="130">
        <v>263380.36760484433</v>
      </c>
      <c r="N27" s="128">
        <v>131244.1909027608</v>
      </c>
      <c r="O27" s="129">
        <v>214794.28164103188</v>
      </c>
      <c r="P27" s="128">
        <v>146798.4489883159</v>
      </c>
      <c r="Q27" s="129">
        <v>228139.32846728014</v>
      </c>
      <c r="R27" s="17"/>
    </row>
    <row r="28" spans="1:18" s="8" customFormat="1" ht="12.75">
      <c r="A28" s="220"/>
      <c r="B28" s="128"/>
      <c r="C28" s="129"/>
      <c r="D28" s="188"/>
      <c r="E28" s="100"/>
      <c r="F28" s="100"/>
      <c r="G28" s="189"/>
      <c r="H28" s="128"/>
      <c r="I28" s="129"/>
      <c r="J28" s="128"/>
      <c r="K28" s="129"/>
      <c r="L28" s="130"/>
      <c r="M28" s="130"/>
      <c r="N28" s="128"/>
      <c r="O28" s="129"/>
      <c r="P28" s="128"/>
      <c r="Q28" s="129"/>
      <c r="R28" s="17"/>
    </row>
    <row r="29" spans="1:18" s="5" customFormat="1" ht="12.75">
      <c r="A29" s="219" t="s">
        <v>26</v>
      </c>
      <c r="B29" s="122"/>
      <c r="C29" s="123"/>
      <c r="D29" s="188"/>
      <c r="E29" s="100"/>
      <c r="F29" s="100"/>
      <c r="G29" s="189"/>
      <c r="H29" s="128">
        <v>160229.86210470015</v>
      </c>
      <c r="I29" s="129">
        <v>292562.96310126904</v>
      </c>
      <c r="J29" s="128">
        <v>148395.45770722404</v>
      </c>
      <c r="K29" s="129">
        <v>264687.6761568708</v>
      </c>
      <c r="L29" s="130">
        <v>148331.06509753104</v>
      </c>
      <c r="M29" s="130">
        <v>263197.1879889892</v>
      </c>
      <c r="N29" s="128">
        <v>124624.48655555265</v>
      </c>
      <c r="O29" s="129">
        <v>222699.4816356803</v>
      </c>
      <c r="P29" s="128">
        <v>118195.48522709591</v>
      </c>
      <c r="Q29" s="129">
        <v>202407.40299011723</v>
      </c>
      <c r="R29" s="17"/>
    </row>
    <row r="30" spans="1:18" s="5" customFormat="1" ht="13.5" thickBot="1">
      <c r="A30" s="221"/>
      <c r="B30" s="90"/>
      <c r="C30" s="91"/>
      <c r="D30" s="90"/>
      <c r="E30" s="149"/>
      <c r="F30" s="149"/>
      <c r="G30" s="91"/>
      <c r="H30" s="90"/>
      <c r="I30" s="91"/>
      <c r="J30" s="90"/>
      <c r="K30" s="91"/>
      <c r="L30" s="148"/>
      <c r="M30" s="148"/>
      <c r="N30" s="90"/>
      <c r="O30" s="91"/>
      <c r="P30" s="90"/>
      <c r="Q30" s="91"/>
      <c r="R30" s="74"/>
    </row>
    <row r="32" spans="1:13" ht="12.75">
      <c r="A32" s="28" t="s">
        <v>105</v>
      </c>
      <c r="B32" s="14"/>
      <c r="C32" s="17"/>
      <c r="H32" s="14"/>
      <c r="I32" s="17"/>
      <c r="J32" s="14"/>
      <c r="K32" s="17"/>
      <c r="L32" s="14"/>
      <c r="M32" s="17"/>
    </row>
    <row r="33" spans="1:12" ht="12.75">
      <c r="A33" s="28" t="s">
        <v>102</v>
      </c>
      <c r="B33" s="14"/>
      <c r="H33" s="14"/>
      <c r="J33" s="14"/>
      <c r="L33" s="14"/>
    </row>
    <row r="34" spans="1:13" s="3" customFormat="1" ht="12.75">
      <c r="A34" s="27" t="s">
        <v>200</v>
      </c>
      <c r="C34" s="6"/>
      <c r="D34" s="12"/>
      <c r="E34" s="12"/>
      <c r="G34" s="6"/>
      <c r="H34" s="18"/>
      <c r="J34" s="12"/>
      <c r="K34" s="12"/>
      <c r="L34" s="12"/>
      <c r="M34" s="12"/>
    </row>
    <row r="35" ht="12.75">
      <c r="A35" s="31" t="s">
        <v>177</v>
      </c>
    </row>
  </sheetData>
  <sheetProtection/>
  <mergeCells count="7">
    <mergeCell ref="B4:C4"/>
    <mergeCell ref="P4:Q4"/>
    <mergeCell ref="D4:G4"/>
    <mergeCell ref="N4:O4"/>
    <mergeCell ref="L4:M4"/>
    <mergeCell ref="J4:K4"/>
    <mergeCell ref="H4:I4"/>
  </mergeCells>
  <hyperlinks>
    <hyperlink ref="A1" location="Contents!A1" display="Contents"/>
    <hyperlink ref="A35" location="'Background Notes'!A1" display="Further information on methodology is available in the background notes"/>
  </hyperlinks>
  <printOptions/>
  <pageMargins left="0.7480314960629921" right="0.7480314960629921" top="0.984251968503937" bottom="0.984251968503937" header="0.5118110236220472" footer="0.5118110236220472"/>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T31"/>
  <sheetViews>
    <sheetView zoomScale="85" zoomScaleNormal="85" zoomScalePageLayoutView="0" workbookViewId="0" topLeftCell="A1">
      <pane ySplit="5" topLeftCell="A9" activePane="bottomLeft" state="frozen"/>
      <selection pane="topLeft" activeCell="A1" sqref="A1"/>
      <selection pane="bottomLeft" activeCell="F32" sqref="F32"/>
    </sheetView>
  </sheetViews>
  <sheetFormatPr defaultColWidth="9.140625" defaultRowHeight="12.75"/>
  <cols>
    <col min="1" max="1" width="32.7109375" style="10" bestFit="1" customWidth="1"/>
    <col min="2" max="3" width="16.7109375" style="10" customWidth="1"/>
    <col min="4" max="4" width="9.140625" style="10" customWidth="1"/>
    <col min="5" max="6" width="13.421875" style="10" customWidth="1"/>
    <col min="7" max="7" width="9.140625" style="10" customWidth="1"/>
    <col min="8" max="17" width="16.7109375" style="10" customWidth="1"/>
    <col min="18" max="16384" width="9.140625" style="10" customWidth="1"/>
  </cols>
  <sheetData>
    <row r="1" ht="17.25" customHeight="1">
      <c r="A1" s="33" t="s">
        <v>91</v>
      </c>
    </row>
    <row r="2" ht="17.25" customHeight="1">
      <c r="A2" s="30" t="s">
        <v>168</v>
      </c>
    </row>
    <row r="3" ht="16.5" customHeight="1" thickBot="1"/>
    <row r="4" spans="1:17" s="4" customFormat="1" ht="14.25">
      <c r="A4" s="217"/>
      <c r="B4" s="325">
        <v>2019</v>
      </c>
      <c r="C4" s="325"/>
      <c r="D4" s="324" t="s">
        <v>185</v>
      </c>
      <c r="E4" s="325"/>
      <c r="F4" s="325"/>
      <c r="G4" s="326"/>
      <c r="H4" s="325">
        <v>2018</v>
      </c>
      <c r="I4" s="325"/>
      <c r="J4" s="324">
        <v>2017</v>
      </c>
      <c r="K4" s="326"/>
      <c r="L4" s="325">
        <v>2016</v>
      </c>
      <c r="M4" s="325"/>
      <c r="N4" s="324">
        <v>2015</v>
      </c>
      <c r="O4" s="326"/>
      <c r="P4" s="318">
        <v>2014</v>
      </c>
      <c r="Q4" s="320"/>
    </row>
    <row r="5" spans="1:17" s="4" customFormat="1" ht="26.25" thickBot="1">
      <c r="A5" s="218"/>
      <c r="B5" s="184" t="s">
        <v>15</v>
      </c>
      <c r="C5" s="184" t="s">
        <v>80</v>
      </c>
      <c r="D5" s="181"/>
      <c r="E5" s="183" t="s">
        <v>189</v>
      </c>
      <c r="F5" s="183" t="s">
        <v>190</v>
      </c>
      <c r="G5" s="185"/>
      <c r="H5" s="184" t="s">
        <v>15</v>
      </c>
      <c r="I5" s="184" t="s">
        <v>80</v>
      </c>
      <c r="J5" s="86" t="s">
        <v>15</v>
      </c>
      <c r="K5" s="87" t="s">
        <v>80</v>
      </c>
      <c r="L5" s="184" t="s">
        <v>15</v>
      </c>
      <c r="M5" s="184" t="s">
        <v>80</v>
      </c>
      <c r="N5" s="86" t="s">
        <v>15</v>
      </c>
      <c r="O5" s="87" t="s">
        <v>80</v>
      </c>
      <c r="P5" s="247" t="s">
        <v>15</v>
      </c>
      <c r="Q5" s="87" t="s">
        <v>80</v>
      </c>
    </row>
    <row r="6" spans="1:17" s="4" customFormat="1" ht="12.75">
      <c r="A6" s="217"/>
      <c r="B6" s="248"/>
      <c r="C6" s="248"/>
      <c r="D6" s="145"/>
      <c r="E6" s="248"/>
      <c r="F6" s="248"/>
      <c r="G6" s="249"/>
      <c r="H6" s="248"/>
      <c r="I6" s="248"/>
      <c r="J6" s="145"/>
      <c r="K6" s="249"/>
      <c r="L6" s="248"/>
      <c r="M6" s="248"/>
      <c r="N6" s="145"/>
      <c r="O6" s="249"/>
      <c r="P6" s="145"/>
      <c r="Q6" s="249"/>
    </row>
    <row r="7" spans="1:20" s="5" customFormat="1" ht="12.75">
      <c r="A7" s="219" t="s">
        <v>59</v>
      </c>
      <c r="B7" s="151">
        <v>480373.48991566047</v>
      </c>
      <c r="C7" s="151">
        <v>814761.2573581173</v>
      </c>
      <c r="D7" s="250"/>
      <c r="E7" s="119">
        <f>(B7-H7)/H7</f>
        <v>0.03828471642049456</v>
      </c>
      <c r="F7" s="119">
        <f>(C7-I7)/I7</f>
        <v>0.07692126241415508</v>
      </c>
      <c r="G7" s="251"/>
      <c r="H7" s="151">
        <v>462660.65783165605</v>
      </c>
      <c r="I7" s="151">
        <v>756565.2994274171</v>
      </c>
      <c r="J7" s="154">
        <v>439353.8752026361</v>
      </c>
      <c r="K7" s="155">
        <v>735339.7642979221</v>
      </c>
      <c r="L7" s="151">
        <v>383700.44900674646</v>
      </c>
      <c r="M7" s="151">
        <v>664002.3213843894</v>
      </c>
      <c r="N7" s="154">
        <v>408165.53524401144</v>
      </c>
      <c r="O7" s="155">
        <v>688948.0835967539</v>
      </c>
      <c r="P7" s="154">
        <v>382491.3268070667</v>
      </c>
      <c r="Q7" s="155">
        <v>560081.4529068503</v>
      </c>
      <c r="T7" s="46"/>
    </row>
    <row r="8" spans="1:20" s="8" customFormat="1" ht="12.75">
      <c r="A8" s="220"/>
      <c r="B8" s="130"/>
      <c r="C8" s="130"/>
      <c r="D8" s="188"/>
      <c r="E8" s="119"/>
      <c r="F8" s="119"/>
      <c r="G8" s="189"/>
      <c r="H8" s="130"/>
      <c r="I8" s="130"/>
      <c r="J8" s="128"/>
      <c r="K8" s="129"/>
      <c r="L8" s="130"/>
      <c r="M8" s="130"/>
      <c r="N8" s="128"/>
      <c r="O8" s="129"/>
      <c r="P8" s="128"/>
      <c r="Q8" s="129"/>
      <c r="T8" s="46"/>
    </row>
    <row r="9" spans="1:20" s="5" customFormat="1" ht="12.75">
      <c r="A9" s="219" t="s">
        <v>60</v>
      </c>
      <c r="B9" s="130">
        <v>652662</v>
      </c>
      <c r="C9" s="152">
        <v>1106352</v>
      </c>
      <c r="D9" s="250"/>
      <c r="E9" s="119">
        <f>(B9-H9)/H9</f>
        <v>0.028109258956793507</v>
      </c>
      <c r="F9" s="119">
        <f>(C9-I9)/I9</f>
        <v>0.06549283200967969</v>
      </c>
      <c r="G9" s="251"/>
      <c r="H9" s="130">
        <v>634817.7436532825</v>
      </c>
      <c r="I9" s="152">
        <v>1038347.670451479</v>
      </c>
      <c r="J9" s="128">
        <v>607797.6064424824</v>
      </c>
      <c r="K9" s="156">
        <v>1034121.3945406158</v>
      </c>
      <c r="L9" s="130">
        <v>544472.2959359655</v>
      </c>
      <c r="M9" s="152">
        <v>942050.00533964</v>
      </c>
      <c r="N9" s="128">
        <v>572772.2060767844</v>
      </c>
      <c r="O9" s="156">
        <v>963955.6481212149</v>
      </c>
      <c r="P9" s="128">
        <v>539345.1247080374</v>
      </c>
      <c r="Q9" s="156">
        <v>800933.448778959</v>
      </c>
      <c r="T9" s="46"/>
    </row>
    <row r="10" spans="1:20" s="8" customFormat="1" ht="12.75">
      <c r="A10" s="220"/>
      <c r="B10" s="130"/>
      <c r="C10" s="130"/>
      <c r="D10" s="188"/>
      <c r="E10" s="119"/>
      <c r="F10" s="119"/>
      <c r="G10" s="189"/>
      <c r="H10" s="130"/>
      <c r="I10" s="130"/>
      <c r="J10" s="128"/>
      <c r="K10" s="129"/>
      <c r="L10" s="130"/>
      <c r="M10" s="130"/>
      <c r="N10" s="128"/>
      <c r="O10" s="129"/>
      <c r="P10" s="128"/>
      <c r="Q10" s="129"/>
      <c r="T10" s="46"/>
    </row>
    <row r="11" spans="1:20" s="5" customFormat="1" ht="12.75">
      <c r="A11" s="219" t="s">
        <v>61</v>
      </c>
      <c r="B11" s="153">
        <v>861714.1475342398</v>
      </c>
      <c r="C11" s="153">
        <v>1460309.5058030486</v>
      </c>
      <c r="D11" s="250"/>
      <c r="E11" s="119">
        <f>(B11-H11)/H11</f>
        <v>0.02790488062629103</v>
      </c>
      <c r="F11" s="119">
        <f>(C11-I11)/I11</f>
        <v>0.06720924564479397</v>
      </c>
      <c r="G11" s="251"/>
      <c r="H11" s="153">
        <v>838320.9028146719</v>
      </c>
      <c r="I11" s="153">
        <v>1368344.1291035186</v>
      </c>
      <c r="J11" s="252">
        <v>794408.1079172733</v>
      </c>
      <c r="K11" s="253">
        <v>1340412.9757107326</v>
      </c>
      <c r="L11" s="153">
        <v>725739.6314491759</v>
      </c>
      <c r="M11" s="153">
        <v>1247849.3950486642</v>
      </c>
      <c r="N11" s="252">
        <v>757389.4789709275</v>
      </c>
      <c r="O11" s="253">
        <v>1278649.3313841186</v>
      </c>
      <c r="P11" s="128">
        <v>713054.823120127</v>
      </c>
      <c r="Q11" s="129">
        <v>1070790.7246465287</v>
      </c>
      <c r="R11" s="10"/>
      <c r="T11" s="46"/>
    </row>
    <row r="12" spans="1:17" s="8" customFormat="1" ht="12.75">
      <c r="A12" s="220"/>
      <c r="B12" s="130"/>
      <c r="C12" s="130"/>
      <c r="D12" s="188"/>
      <c r="E12" s="119"/>
      <c r="F12" s="119"/>
      <c r="G12" s="189"/>
      <c r="H12" s="130"/>
      <c r="I12" s="130"/>
      <c r="J12" s="128"/>
      <c r="K12" s="129"/>
      <c r="L12" s="130"/>
      <c r="M12" s="130"/>
      <c r="N12" s="128"/>
      <c r="O12" s="129"/>
      <c r="P12" s="128"/>
      <c r="Q12" s="129"/>
    </row>
    <row r="13" spans="1:17" s="5" customFormat="1" ht="15">
      <c r="A13" s="219" t="s">
        <v>62</v>
      </c>
      <c r="B13" s="161">
        <v>1089599.4392621191</v>
      </c>
      <c r="C13" s="130">
        <v>1823552.2869701218</v>
      </c>
      <c r="D13" s="250"/>
      <c r="E13" s="119">
        <f>(B13-H13)/H13</f>
        <v>0.040147315359949844</v>
      </c>
      <c r="F13" s="119">
        <f>(C13-I13)/I13</f>
        <v>0.0612596404848818</v>
      </c>
      <c r="G13" s="251"/>
      <c r="H13" s="161">
        <v>1047543.384645526</v>
      </c>
      <c r="I13" s="130">
        <v>1718290.4328077096</v>
      </c>
      <c r="J13" s="157">
        <v>995261.7629729025</v>
      </c>
      <c r="K13" s="129">
        <v>1672107.335316502</v>
      </c>
      <c r="L13" s="161">
        <v>918697.2646844103</v>
      </c>
      <c r="M13" s="130">
        <v>1554054.7235694602</v>
      </c>
      <c r="N13" s="157">
        <v>942896.6194316847</v>
      </c>
      <c r="O13" s="129">
        <v>1580576.1250040508</v>
      </c>
      <c r="P13" s="157">
        <v>884771.6853249553</v>
      </c>
      <c r="Q13" s="129">
        <v>1354622.2621130005</v>
      </c>
    </row>
    <row r="14" spans="1:17" s="8" customFormat="1" ht="12.75">
      <c r="A14" s="220"/>
      <c r="B14" s="130"/>
      <c r="C14" s="130"/>
      <c r="D14" s="188"/>
      <c r="E14" s="119"/>
      <c r="F14" s="119"/>
      <c r="G14" s="189"/>
      <c r="H14" s="130"/>
      <c r="I14" s="130"/>
      <c r="J14" s="128"/>
      <c r="K14" s="129"/>
      <c r="L14" s="130"/>
      <c r="M14" s="130"/>
      <c r="N14" s="128"/>
      <c r="O14" s="129"/>
      <c r="P14" s="128"/>
      <c r="Q14" s="129"/>
    </row>
    <row r="15" spans="1:17" s="5" customFormat="1" ht="12.75">
      <c r="A15" s="219" t="s">
        <v>63</v>
      </c>
      <c r="B15" s="130">
        <v>1325167.7330959742</v>
      </c>
      <c r="C15" s="130">
        <v>2232371.781264742</v>
      </c>
      <c r="D15" s="188"/>
      <c r="E15" s="119">
        <f>(B15-H15)/H15</f>
        <v>0.057604817131224145</v>
      </c>
      <c r="F15" s="119">
        <f>(C15-I15)/I15</f>
        <v>0.0693665951026212</v>
      </c>
      <c r="G15" s="189"/>
      <c r="H15" s="130">
        <v>1252989.5019677768</v>
      </c>
      <c r="I15" s="130">
        <v>2087564.537258164</v>
      </c>
      <c r="J15" s="128">
        <v>1195052.8484089307</v>
      </c>
      <c r="K15" s="129">
        <v>2035326.2885979037</v>
      </c>
      <c r="L15" s="130">
        <v>1123451.2581650326</v>
      </c>
      <c r="M15" s="130">
        <v>1934322.0675088863</v>
      </c>
      <c r="N15" s="128">
        <v>1118316.3965879153</v>
      </c>
      <c r="O15" s="129">
        <v>1898137.7631543842</v>
      </c>
      <c r="P15" s="128">
        <v>1059713.338254312</v>
      </c>
      <c r="Q15" s="129">
        <v>1649809.842085744</v>
      </c>
    </row>
    <row r="16" spans="1:17" s="8" customFormat="1" ht="12.75">
      <c r="A16" s="220"/>
      <c r="B16" s="130"/>
      <c r="C16" s="130"/>
      <c r="D16" s="188"/>
      <c r="E16" s="119"/>
      <c r="F16" s="119"/>
      <c r="G16" s="189"/>
      <c r="H16" s="130"/>
      <c r="I16" s="130"/>
      <c r="J16" s="128"/>
      <c r="K16" s="129"/>
      <c r="L16" s="130"/>
      <c r="M16" s="130"/>
      <c r="N16" s="128"/>
      <c r="O16" s="129"/>
      <c r="P16" s="128"/>
      <c r="Q16" s="129"/>
    </row>
    <row r="17" spans="1:17" s="5" customFormat="1" ht="12.75">
      <c r="A17" s="219" t="s">
        <v>64</v>
      </c>
      <c r="B17" s="130">
        <v>1565912.0157961575</v>
      </c>
      <c r="C17" s="130">
        <v>2674908.8316001166</v>
      </c>
      <c r="D17" s="188"/>
      <c r="E17" s="119">
        <f>(B17-H17)/H17</f>
        <v>0.06032174136123488</v>
      </c>
      <c r="F17" s="119">
        <f>(C17-I17)/I17</f>
        <v>0.07026310554245095</v>
      </c>
      <c r="G17" s="189"/>
      <c r="H17" s="130">
        <v>1476827.2258435905</v>
      </c>
      <c r="I17" s="130">
        <v>2499300.2353793825</v>
      </c>
      <c r="J17" s="128">
        <v>1412072.3858923956</v>
      </c>
      <c r="K17" s="129">
        <v>2430635.653704499</v>
      </c>
      <c r="L17" s="130">
        <v>1337640.1194890034</v>
      </c>
      <c r="M17" s="130">
        <v>2326184.1174640157</v>
      </c>
      <c r="N17" s="128">
        <v>1313085.2665028137</v>
      </c>
      <c r="O17" s="129">
        <v>2248703.498826504</v>
      </c>
      <c r="P17" s="128">
        <v>1256285.2917620668</v>
      </c>
      <c r="Q17" s="129">
        <v>1979645.8336374343</v>
      </c>
    </row>
    <row r="18" spans="1:17" s="8" customFormat="1" ht="12.75">
      <c r="A18" s="220"/>
      <c r="B18" s="130"/>
      <c r="C18" s="130"/>
      <c r="D18" s="188"/>
      <c r="E18" s="119"/>
      <c r="F18" s="119"/>
      <c r="G18" s="189"/>
      <c r="H18" s="130"/>
      <c r="I18" s="130"/>
      <c r="J18" s="128"/>
      <c r="K18" s="129"/>
      <c r="L18" s="130"/>
      <c r="M18" s="130"/>
      <c r="N18" s="128"/>
      <c r="O18" s="129"/>
      <c r="P18" s="128"/>
      <c r="Q18" s="129"/>
    </row>
    <row r="19" spans="1:17" s="5" customFormat="1" ht="12.75">
      <c r="A19" s="219" t="s">
        <v>65</v>
      </c>
      <c r="B19" s="130">
        <v>1777802.6895501416</v>
      </c>
      <c r="C19" s="130">
        <v>3019476.644119453</v>
      </c>
      <c r="D19" s="188"/>
      <c r="E19" s="119">
        <f>(B19-H19)/H19</f>
        <v>0.05590195301422708</v>
      </c>
      <c r="F19" s="119">
        <f>(C19-I19)/I19</f>
        <v>0.06382674725697807</v>
      </c>
      <c r="G19" s="189"/>
      <c r="H19" s="130">
        <v>1683681.5998636454</v>
      </c>
      <c r="I19" s="130">
        <v>2838316.1561833415</v>
      </c>
      <c r="J19" s="128">
        <v>1607973.7498021007</v>
      </c>
      <c r="K19" s="129">
        <v>2762942.3862473615</v>
      </c>
      <c r="L19" s="130">
        <v>1532502.2061452176</v>
      </c>
      <c r="M19" s="130">
        <v>2646526.998725822</v>
      </c>
      <c r="N19" s="128">
        <v>1486000.9371117358</v>
      </c>
      <c r="O19" s="129">
        <v>2531889.3384488416</v>
      </c>
      <c r="P19" s="128">
        <v>1427593.1928216624</v>
      </c>
      <c r="Q19" s="129">
        <v>2252842.5448297295</v>
      </c>
    </row>
    <row r="20" spans="1:17" s="8" customFormat="1" ht="12.75">
      <c r="A20" s="220"/>
      <c r="B20" s="130"/>
      <c r="C20" s="130"/>
      <c r="D20" s="188"/>
      <c r="E20" s="119"/>
      <c r="F20" s="119"/>
      <c r="G20" s="189"/>
      <c r="H20" s="130"/>
      <c r="I20" s="130"/>
      <c r="J20" s="128"/>
      <c r="K20" s="129"/>
      <c r="L20" s="130"/>
      <c r="M20" s="130"/>
      <c r="N20" s="128"/>
      <c r="O20" s="129"/>
      <c r="P20" s="128"/>
      <c r="Q20" s="129"/>
    </row>
    <row r="21" spans="1:17" s="5" customFormat="1" ht="15">
      <c r="A21" s="219" t="s">
        <v>66</v>
      </c>
      <c r="B21" s="161">
        <v>1977925</v>
      </c>
      <c r="C21" s="147">
        <v>3348068</v>
      </c>
      <c r="D21" s="188"/>
      <c r="E21" s="119">
        <f>(B21-H21)/H21</f>
        <v>0.05095969146294425</v>
      </c>
      <c r="F21" s="119">
        <f>(C21-I21)/I21</f>
        <v>0.05929087170476047</v>
      </c>
      <c r="G21" s="189"/>
      <c r="H21" s="161">
        <v>1882017.946137128</v>
      </c>
      <c r="I21" s="147">
        <v>3160669.169754872</v>
      </c>
      <c r="J21" s="157">
        <v>1794359.4201022096</v>
      </c>
      <c r="K21" s="141">
        <v>3073377.5038902303</v>
      </c>
      <c r="L21" s="161">
        <v>1710356.7928341362</v>
      </c>
      <c r="M21" s="147">
        <v>2943866.7157309637</v>
      </c>
      <c r="N21" s="157">
        <v>1642007.6420843578</v>
      </c>
      <c r="O21" s="141">
        <v>2795383.0668107504</v>
      </c>
      <c r="P21" s="157">
        <v>1584527.4874563182</v>
      </c>
      <c r="Q21" s="141">
        <v>2508936.2824212913</v>
      </c>
    </row>
    <row r="22" spans="1:17" s="8" customFormat="1" ht="12.75">
      <c r="A22" s="220"/>
      <c r="B22" s="130"/>
      <c r="C22" s="130"/>
      <c r="D22" s="188"/>
      <c r="E22" s="133"/>
      <c r="F22" s="133"/>
      <c r="G22" s="189"/>
      <c r="H22" s="130"/>
      <c r="I22" s="130"/>
      <c r="J22" s="128"/>
      <c r="K22" s="129"/>
      <c r="L22" s="130"/>
      <c r="M22" s="130"/>
      <c r="N22" s="128"/>
      <c r="O22" s="129"/>
      <c r="P22" s="128"/>
      <c r="Q22" s="129"/>
    </row>
    <row r="23" spans="1:18" s="5" customFormat="1" ht="15">
      <c r="A23" s="219" t="s">
        <v>67</v>
      </c>
      <c r="B23" s="161">
        <v>2151869.541927514</v>
      </c>
      <c r="C23" s="161">
        <v>3640071.9163734526</v>
      </c>
      <c r="D23" s="188"/>
      <c r="E23" s="119">
        <f>(B23-H23)/H23</f>
        <v>0.04883169281301923</v>
      </c>
      <c r="F23" s="119">
        <f>(C23-I23)/I23</f>
        <v>0.058462500719101626</v>
      </c>
      <c r="G23" s="189"/>
      <c r="H23" s="161">
        <v>2051682.4164190653</v>
      </c>
      <c r="I23" s="161">
        <v>3439018.3061756548</v>
      </c>
      <c r="J23" s="157">
        <v>1956798.1602733987</v>
      </c>
      <c r="K23" s="158">
        <v>3336330.9706182727</v>
      </c>
      <c r="L23" s="161">
        <v>1867693.324993479</v>
      </c>
      <c r="M23" s="161">
        <v>3207247.083335808</v>
      </c>
      <c r="N23" s="157">
        <v>1773251.8329871185</v>
      </c>
      <c r="O23" s="158">
        <v>3010177.3484517825</v>
      </c>
      <c r="P23" s="157">
        <v>1731325.936444634</v>
      </c>
      <c r="Q23" s="158">
        <v>2737075.6108885715</v>
      </c>
      <c r="R23" s="10"/>
    </row>
    <row r="24" spans="1:17" s="8" customFormat="1" ht="12.75">
      <c r="A24" s="220"/>
      <c r="B24" s="130"/>
      <c r="C24" s="130"/>
      <c r="D24" s="188"/>
      <c r="E24" s="119"/>
      <c r="F24" s="119"/>
      <c r="G24" s="189"/>
      <c r="H24" s="130"/>
      <c r="I24" s="130"/>
      <c r="J24" s="128"/>
      <c r="K24" s="129"/>
      <c r="L24" s="130"/>
      <c r="M24" s="130"/>
      <c r="N24" s="128"/>
      <c r="O24" s="129"/>
      <c r="P24" s="128"/>
      <c r="Q24" s="129"/>
    </row>
    <row r="25" spans="1:17" s="5" customFormat="1" ht="12.75">
      <c r="A25" s="219" t="s">
        <v>68</v>
      </c>
      <c r="B25" s="130"/>
      <c r="C25" s="130"/>
      <c r="D25" s="188"/>
      <c r="E25" s="119"/>
      <c r="F25" s="119"/>
      <c r="G25" s="189"/>
      <c r="H25" s="130">
        <v>2211912.2785237655</v>
      </c>
      <c r="I25" s="130">
        <v>3731581.269276924</v>
      </c>
      <c r="J25" s="128">
        <v>2105193.6179806227</v>
      </c>
      <c r="K25" s="129">
        <v>3601018.646775143</v>
      </c>
      <c r="L25" s="130">
        <v>2016024.3900910101</v>
      </c>
      <c r="M25" s="130">
        <v>3470444.271324797</v>
      </c>
      <c r="N25" s="128">
        <v>1897876.319542671</v>
      </c>
      <c r="O25" s="129">
        <v>3232876.830087463</v>
      </c>
      <c r="P25" s="128">
        <v>1849521.42167173</v>
      </c>
      <c r="Q25" s="129">
        <v>2939483.0138786887</v>
      </c>
    </row>
    <row r="26" spans="1:17" s="5" customFormat="1" ht="13.5" thickBot="1">
      <c r="A26" s="221"/>
      <c r="B26" s="164"/>
      <c r="C26" s="164"/>
      <c r="D26" s="159"/>
      <c r="E26" s="163"/>
      <c r="F26" s="163"/>
      <c r="G26" s="160"/>
      <c r="H26" s="164"/>
      <c r="I26" s="164"/>
      <c r="J26" s="159"/>
      <c r="K26" s="160"/>
      <c r="L26" s="164"/>
      <c r="M26" s="164"/>
      <c r="N26" s="159"/>
      <c r="O26" s="160"/>
      <c r="P26" s="159"/>
      <c r="Q26" s="160"/>
    </row>
    <row r="28" spans="1:15" ht="12.75">
      <c r="A28" s="28" t="s">
        <v>105</v>
      </c>
      <c r="B28" s="14"/>
      <c r="C28" s="17"/>
      <c r="H28" s="14"/>
      <c r="I28" s="17"/>
      <c r="J28" s="14"/>
      <c r="K28" s="17"/>
      <c r="L28" s="14"/>
      <c r="M28" s="17"/>
      <c r="N28" s="14"/>
      <c r="O28" s="17"/>
    </row>
    <row r="29" spans="1:14" ht="12.75">
      <c r="A29" s="28" t="s">
        <v>102</v>
      </c>
      <c r="B29" s="14"/>
      <c r="H29" s="14"/>
      <c r="J29" s="14"/>
      <c r="L29" s="14"/>
      <c r="N29" s="14"/>
    </row>
    <row r="30" spans="1:15" s="3" customFormat="1" ht="12.75">
      <c r="A30" s="27" t="s">
        <v>200</v>
      </c>
      <c r="C30" s="6"/>
      <c r="D30" s="12"/>
      <c r="E30" s="12"/>
      <c r="G30" s="6"/>
      <c r="I30" s="6"/>
      <c r="J30" s="18"/>
      <c r="L30" s="12"/>
      <c r="M30" s="12"/>
      <c r="N30" s="12"/>
      <c r="O30" s="12"/>
    </row>
    <row r="31" ht="12.75">
      <c r="A31" s="31" t="s">
        <v>177</v>
      </c>
    </row>
  </sheetData>
  <sheetProtection/>
  <mergeCells count="7">
    <mergeCell ref="B4:C4"/>
    <mergeCell ref="D4:G4"/>
    <mergeCell ref="P4:Q4"/>
    <mergeCell ref="N4:O4"/>
    <mergeCell ref="L4:M4"/>
    <mergeCell ref="J4:K4"/>
    <mergeCell ref="H4:I4"/>
  </mergeCells>
  <hyperlinks>
    <hyperlink ref="A1" location="Contents!A1" display="Contents"/>
    <hyperlink ref="A31" location="'Background Notes'!A1" display="Further information on methodology is available in the background notes"/>
  </hyperlinks>
  <printOptions/>
  <pageMargins left="0.7480314960629921" right="0.7480314960629921" top="0.984251968503937" bottom="0.984251968503937" header="0.5118110236220472" footer="0.5118110236220472"/>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Q71"/>
  <sheetViews>
    <sheetView zoomScale="85" zoomScaleNormal="85" zoomScalePageLayoutView="0" workbookViewId="0" topLeftCell="A1">
      <pane ySplit="5" topLeftCell="A42" activePane="bottomLeft" state="frozen"/>
      <selection pane="topLeft" activeCell="A1" sqref="A1"/>
      <selection pane="bottomLeft" activeCell="E63" sqref="E63"/>
    </sheetView>
  </sheetViews>
  <sheetFormatPr defaultColWidth="9.140625" defaultRowHeight="12.75"/>
  <cols>
    <col min="1" max="1" width="20.421875" style="3" customWidth="1"/>
    <col min="2" max="3" width="16.7109375" style="3" customWidth="1"/>
    <col min="4" max="4" width="9.140625" style="3" customWidth="1"/>
    <col min="5" max="5" width="13.57421875" style="3" customWidth="1"/>
    <col min="6" max="6" width="13.421875" style="3" customWidth="1"/>
    <col min="7" max="7" width="9.140625" style="3" customWidth="1"/>
    <col min="8" max="17" width="16.7109375" style="3" customWidth="1"/>
    <col min="18" max="16384" width="9.140625" style="3" customWidth="1"/>
  </cols>
  <sheetData>
    <row r="1" ht="12.75">
      <c r="A1" s="32" t="s">
        <v>91</v>
      </c>
    </row>
    <row r="2" ht="12.75">
      <c r="A2" s="29" t="s">
        <v>178</v>
      </c>
    </row>
    <row r="3" ht="13.5" thickBot="1"/>
    <row r="4" spans="1:17" s="1" customFormat="1" ht="14.25">
      <c r="A4" s="96"/>
      <c r="B4" s="322">
        <v>2019</v>
      </c>
      <c r="C4" s="322"/>
      <c r="D4" s="324" t="s">
        <v>185</v>
      </c>
      <c r="E4" s="325"/>
      <c r="F4" s="325"/>
      <c r="G4" s="326"/>
      <c r="H4" s="322">
        <v>2018</v>
      </c>
      <c r="I4" s="322"/>
      <c r="J4" s="327">
        <v>2017</v>
      </c>
      <c r="K4" s="323"/>
      <c r="L4" s="322">
        <v>2016</v>
      </c>
      <c r="M4" s="322"/>
      <c r="N4" s="327">
        <v>2015</v>
      </c>
      <c r="O4" s="323"/>
      <c r="P4" s="322">
        <v>2014</v>
      </c>
      <c r="Q4" s="323"/>
    </row>
    <row r="5" spans="1:17" s="1" customFormat="1" ht="39" thickBot="1">
      <c r="A5" s="255"/>
      <c r="B5" s="230" t="s">
        <v>1</v>
      </c>
      <c r="C5" s="106" t="s">
        <v>79</v>
      </c>
      <c r="D5" s="202"/>
      <c r="E5" s="254" t="s">
        <v>186</v>
      </c>
      <c r="F5" s="254" t="s">
        <v>187</v>
      </c>
      <c r="G5" s="204"/>
      <c r="H5" s="230" t="s">
        <v>1</v>
      </c>
      <c r="I5" s="106" t="s">
        <v>79</v>
      </c>
      <c r="J5" s="260" t="s">
        <v>1</v>
      </c>
      <c r="K5" s="98" t="s">
        <v>79</v>
      </c>
      <c r="L5" s="230" t="s">
        <v>1</v>
      </c>
      <c r="M5" s="106" t="s">
        <v>79</v>
      </c>
      <c r="N5" s="260" t="s">
        <v>1</v>
      </c>
      <c r="O5" s="98" t="s">
        <v>79</v>
      </c>
      <c r="P5" s="230" t="s">
        <v>1</v>
      </c>
      <c r="Q5" s="98" t="s">
        <v>79</v>
      </c>
    </row>
    <row r="6" spans="1:17" s="1" customFormat="1" ht="12.75">
      <c r="A6" s="256" t="s">
        <v>59</v>
      </c>
      <c r="B6" s="2"/>
      <c r="C6" s="51"/>
      <c r="D6" s="197"/>
      <c r="E6" s="51"/>
      <c r="F6" s="51"/>
      <c r="G6" s="213"/>
      <c r="H6" s="2"/>
      <c r="I6" s="51"/>
      <c r="J6" s="261"/>
      <c r="K6" s="213"/>
      <c r="L6" s="2"/>
      <c r="M6" s="51"/>
      <c r="N6" s="261"/>
      <c r="O6" s="213"/>
      <c r="P6" s="51"/>
      <c r="Q6" s="213"/>
    </row>
    <row r="7" spans="1:17" ht="12.75">
      <c r="A7" s="257" t="s">
        <v>2</v>
      </c>
      <c r="B7" s="165">
        <v>0.6381663317992943</v>
      </c>
      <c r="C7" s="165">
        <v>0.493124903690819</v>
      </c>
      <c r="D7" s="245"/>
      <c r="E7" s="166">
        <f>B7-H7</f>
        <v>-0.03933804865056589</v>
      </c>
      <c r="F7" s="166">
        <f>C7-I7</f>
        <v>-0.017233942872378172</v>
      </c>
      <c r="G7" s="223"/>
      <c r="H7" s="165">
        <v>0.6775043804498602</v>
      </c>
      <c r="I7" s="165">
        <v>0.5103588465631972</v>
      </c>
      <c r="J7" s="245">
        <v>0.6315030355895739</v>
      </c>
      <c r="K7" s="223">
        <v>0.49247611943792996</v>
      </c>
      <c r="L7" s="165">
        <v>0.5582948712778164</v>
      </c>
      <c r="M7" s="165">
        <v>0.44498161028574257</v>
      </c>
      <c r="N7" s="245">
        <v>0.6120985878255968</v>
      </c>
      <c r="O7" s="223">
        <v>0.4611487723968437</v>
      </c>
      <c r="P7" s="165">
        <v>0.5971672301885136</v>
      </c>
      <c r="Q7" s="223">
        <v>0.3827417707503021</v>
      </c>
    </row>
    <row r="8" spans="1:17" ht="12.75">
      <c r="A8" s="257" t="s">
        <v>3</v>
      </c>
      <c r="B8" s="165">
        <v>0.5566817199270995</v>
      </c>
      <c r="C8" s="165">
        <v>0.3879819382570861</v>
      </c>
      <c r="D8" s="245"/>
      <c r="E8" s="166">
        <f>B8-H8</f>
        <v>-0.054732928591071595</v>
      </c>
      <c r="F8" s="166">
        <f>C8-I8</f>
        <v>-0.036715946320441895</v>
      </c>
      <c r="G8" s="223"/>
      <c r="H8" s="165">
        <v>0.6114146485181711</v>
      </c>
      <c r="I8" s="165">
        <v>0.424697884577528</v>
      </c>
      <c r="J8" s="245">
        <v>0.5944254799212539</v>
      </c>
      <c r="K8" s="223">
        <v>0.41581104824689236</v>
      </c>
      <c r="L8" s="165">
        <v>0.5158221364205169</v>
      </c>
      <c r="M8" s="165">
        <v>0.37884157196992513</v>
      </c>
      <c r="N8" s="245">
        <v>0.5108853412597703</v>
      </c>
      <c r="O8" s="223">
        <v>0.38459278420963017</v>
      </c>
      <c r="P8" s="165">
        <v>0.5065891836847541</v>
      </c>
      <c r="Q8" s="223">
        <v>0.33018686064017444</v>
      </c>
    </row>
    <row r="9" spans="1:17" ht="12.75">
      <c r="A9" s="257" t="s">
        <v>4</v>
      </c>
      <c r="B9" s="167" t="s">
        <v>6</v>
      </c>
      <c r="C9" s="167" t="s">
        <v>6</v>
      </c>
      <c r="D9" s="245"/>
      <c r="E9" s="166" t="s">
        <v>6</v>
      </c>
      <c r="F9" s="166" t="s">
        <v>6</v>
      </c>
      <c r="G9" s="223"/>
      <c r="H9" s="167" t="s">
        <v>6</v>
      </c>
      <c r="I9" s="167" t="s">
        <v>6</v>
      </c>
      <c r="J9" s="262" t="s">
        <v>6</v>
      </c>
      <c r="K9" s="263" t="s">
        <v>6</v>
      </c>
      <c r="L9" s="167" t="s">
        <v>6</v>
      </c>
      <c r="M9" s="167" t="s">
        <v>6</v>
      </c>
      <c r="N9" s="262" t="s">
        <v>6</v>
      </c>
      <c r="O9" s="263" t="s">
        <v>6</v>
      </c>
      <c r="P9" s="165">
        <v>0.3067463704112271</v>
      </c>
      <c r="Q9" s="223">
        <v>0.20285952938504834</v>
      </c>
    </row>
    <row r="10" spans="1:17" ht="12.75">
      <c r="A10" s="257" t="s">
        <v>5</v>
      </c>
      <c r="B10" s="167" t="s">
        <v>6</v>
      </c>
      <c r="C10" s="167" t="s">
        <v>6</v>
      </c>
      <c r="D10" s="245"/>
      <c r="E10" s="166" t="s">
        <v>6</v>
      </c>
      <c r="F10" s="166" t="s">
        <v>6</v>
      </c>
      <c r="G10" s="223"/>
      <c r="H10" s="167" t="s">
        <v>6</v>
      </c>
      <c r="I10" s="167" t="s">
        <v>6</v>
      </c>
      <c r="J10" s="262" t="s">
        <v>6</v>
      </c>
      <c r="K10" s="263" t="s">
        <v>6</v>
      </c>
      <c r="L10" s="167" t="s">
        <v>6</v>
      </c>
      <c r="M10" s="167" t="s">
        <v>6</v>
      </c>
      <c r="N10" s="262" t="s">
        <v>6</v>
      </c>
      <c r="O10" s="263" t="s">
        <v>6</v>
      </c>
      <c r="P10" s="165" t="s">
        <v>6</v>
      </c>
      <c r="Q10" s="223" t="s">
        <v>6</v>
      </c>
    </row>
    <row r="11" spans="1:17" ht="12.75">
      <c r="A11" s="257"/>
      <c r="B11" s="52"/>
      <c r="C11" s="52"/>
      <c r="D11" s="209"/>
      <c r="E11" s="168"/>
      <c r="F11" s="168"/>
      <c r="G11" s="194"/>
      <c r="H11" s="52"/>
      <c r="I11" s="52"/>
      <c r="J11" s="209"/>
      <c r="K11" s="194"/>
      <c r="L11" s="52"/>
      <c r="M11" s="52"/>
      <c r="N11" s="209"/>
      <c r="O11" s="194"/>
      <c r="P11" s="52"/>
      <c r="Q11" s="194"/>
    </row>
    <row r="12" spans="1:17" s="1" customFormat="1" ht="12.75">
      <c r="A12" s="256" t="s">
        <v>60</v>
      </c>
      <c r="B12" s="169"/>
      <c r="C12" s="92"/>
      <c r="D12" s="259"/>
      <c r="E12" s="170"/>
      <c r="F12" s="170"/>
      <c r="G12" s="222"/>
      <c r="H12" s="169"/>
      <c r="I12" s="92"/>
      <c r="J12" s="264"/>
      <c r="K12" s="222"/>
      <c r="L12" s="169"/>
      <c r="M12" s="92"/>
      <c r="N12" s="264"/>
      <c r="O12" s="222"/>
      <c r="P12" s="92"/>
      <c r="Q12" s="222"/>
    </row>
    <row r="13" spans="1:17" ht="12.75">
      <c r="A13" s="257" t="s">
        <v>2</v>
      </c>
      <c r="B13" s="165">
        <v>0.6584548282346365</v>
      </c>
      <c r="C13" s="165">
        <v>0.5109508186213383</v>
      </c>
      <c r="D13" s="245"/>
      <c r="E13" s="166">
        <f>B13-H13</f>
        <v>-0.039283806195379634</v>
      </c>
      <c r="F13" s="166">
        <f>C13-I13</f>
        <v>-0.01448520812908749</v>
      </c>
      <c r="G13" s="223"/>
      <c r="H13" s="165">
        <v>0.6977386344300162</v>
      </c>
      <c r="I13" s="165">
        <v>0.5254360267504258</v>
      </c>
      <c r="J13" s="245">
        <v>0.6596589944236431</v>
      </c>
      <c r="K13" s="223">
        <v>0.5203556209964</v>
      </c>
      <c r="L13" s="165">
        <v>0.5820585271550496</v>
      </c>
      <c r="M13" s="165">
        <v>0.4655877967975344</v>
      </c>
      <c r="N13" s="245">
        <v>0.629268205912697</v>
      </c>
      <c r="O13" s="223">
        <v>0.468439748990756</v>
      </c>
      <c r="P13" s="165">
        <v>0.6290588763336481</v>
      </c>
      <c r="Q13" s="223">
        <v>0.4067999576128724</v>
      </c>
    </row>
    <row r="14" spans="1:17" ht="12.75">
      <c r="A14" s="257" t="s">
        <v>3</v>
      </c>
      <c r="B14" s="165">
        <v>0.576295175768277</v>
      </c>
      <c r="C14" s="165">
        <v>0.4006198312178961</v>
      </c>
      <c r="D14" s="245"/>
      <c r="E14" s="166">
        <f>B14-H14</f>
        <v>-0.04986230913038536</v>
      </c>
      <c r="F14" s="166">
        <f>C14-I14</f>
        <v>-0.03730049689064063</v>
      </c>
      <c r="G14" s="223"/>
      <c r="H14" s="165">
        <v>0.6261574848986624</v>
      </c>
      <c r="I14" s="165">
        <v>0.43792032810853676</v>
      </c>
      <c r="J14" s="245">
        <v>0.6242373094692975</v>
      </c>
      <c r="K14" s="223">
        <v>0.44864027716015215</v>
      </c>
      <c r="L14" s="165">
        <v>0.5606089418522222</v>
      </c>
      <c r="M14" s="165">
        <v>0.4078791505036185</v>
      </c>
      <c r="N14" s="245">
        <v>0.5472116217743737</v>
      </c>
      <c r="O14" s="223">
        <v>0.4074912812681503</v>
      </c>
      <c r="P14" s="165">
        <v>0.5113389418268721</v>
      </c>
      <c r="Q14" s="223">
        <v>0.33661591434063626</v>
      </c>
    </row>
    <row r="15" spans="1:17" ht="12.75">
      <c r="A15" s="257" t="s">
        <v>4</v>
      </c>
      <c r="B15" s="167" t="s">
        <v>6</v>
      </c>
      <c r="C15" s="167" t="s">
        <v>6</v>
      </c>
      <c r="D15" s="245"/>
      <c r="E15" s="166" t="s">
        <v>6</v>
      </c>
      <c r="F15" s="166" t="s">
        <v>6</v>
      </c>
      <c r="G15" s="223"/>
      <c r="H15" s="167" t="s">
        <v>6</v>
      </c>
      <c r="I15" s="167" t="s">
        <v>6</v>
      </c>
      <c r="J15" s="262" t="s">
        <v>6</v>
      </c>
      <c r="K15" s="263" t="s">
        <v>6</v>
      </c>
      <c r="L15" s="167" t="s">
        <v>6</v>
      </c>
      <c r="M15" s="167" t="s">
        <v>6</v>
      </c>
      <c r="N15" s="262" t="s">
        <v>6</v>
      </c>
      <c r="O15" s="263" t="s">
        <v>6</v>
      </c>
      <c r="P15" s="165">
        <v>0.3445461743612025</v>
      </c>
      <c r="Q15" s="223">
        <v>0.23552996268548299</v>
      </c>
    </row>
    <row r="16" spans="1:17" ht="12.75">
      <c r="A16" s="257" t="s">
        <v>5</v>
      </c>
      <c r="B16" s="167" t="s">
        <v>6</v>
      </c>
      <c r="C16" s="167" t="s">
        <v>6</v>
      </c>
      <c r="D16" s="245"/>
      <c r="E16" s="166" t="s">
        <v>6</v>
      </c>
      <c r="F16" s="166" t="s">
        <v>6</v>
      </c>
      <c r="G16" s="223"/>
      <c r="H16" s="167" t="s">
        <v>6</v>
      </c>
      <c r="I16" s="167" t="s">
        <v>6</v>
      </c>
      <c r="J16" s="262" t="s">
        <v>6</v>
      </c>
      <c r="K16" s="263" t="s">
        <v>6</v>
      </c>
      <c r="L16" s="167" t="s">
        <v>6</v>
      </c>
      <c r="M16" s="167" t="s">
        <v>6</v>
      </c>
      <c r="N16" s="262" t="s">
        <v>6</v>
      </c>
      <c r="O16" s="263" t="s">
        <v>6</v>
      </c>
      <c r="P16" s="165" t="s">
        <v>6</v>
      </c>
      <c r="Q16" s="223" t="s">
        <v>6</v>
      </c>
    </row>
    <row r="17" spans="1:17" ht="12.75">
      <c r="A17" s="257"/>
      <c r="B17" s="52"/>
      <c r="C17" s="52"/>
      <c r="D17" s="209"/>
      <c r="E17" s="168"/>
      <c r="F17" s="168"/>
      <c r="G17" s="194"/>
      <c r="H17" s="52"/>
      <c r="I17" s="52"/>
      <c r="J17" s="209"/>
      <c r="K17" s="194"/>
      <c r="L17" s="52"/>
      <c r="M17" s="52"/>
      <c r="N17" s="209"/>
      <c r="O17" s="194"/>
      <c r="P17" s="52"/>
      <c r="Q17" s="194"/>
    </row>
    <row r="18" spans="1:17" s="1" customFormat="1" ht="12.75">
      <c r="A18" s="256" t="s">
        <v>61</v>
      </c>
      <c r="B18" s="169"/>
      <c r="C18" s="92"/>
      <c r="D18" s="259"/>
      <c r="E18" s="170"/>
      <c r="F18" s="170"/>
      <c r="G18" s="222"/>
      <c r="H18" s="169"/>
      <c r="I18" s="92"/>
      <c r="J18" s="264"/>
      <c r="K18" s="222"/>
      <c r="L18" s="169"/>
      <c r="M18" s="92"/>
      <c r="N18" s="264"/>
      <c r="O18" s="222"/>
      <c r="P18" s="92"/>
      <c r="Q18" s="222"/>
    </row>
    <row r="19" spans="1:17" ht="12.75">
      <c r="A19" s="257" t="s">
        <v>2</v>
      </c>
      <c r="B19" s="175">
        <v>0.6922436372715512</v>
      </c>
      <c r="C19" s="175">
        <v>0.5356783241552167</v>
      </c>
      <c r="D19" s="245"/>
      <c r="E19" s="166">
        <f>B19-H19</f>
        <v>-0.030354747942003435</v>
      </c>
      <c r="F19" s="166">
        <f>C19-I19</f>
        <v>-0.00963827365120451</v>
      </c>
      <c r="G19" s="223"/>
      <c r="H19" s="175">
        <v>0.7225983852135547</v>
      </c>
      <c r="I19" s="175">
        <v>0.5453165978064212</v>
      </c>
      <c r="J19" s="239">
        <v>0.6929991832362755</v>
      </c>
      <c r="K19" s="240">
        <v>0.5386553254034462</v>
      </c>
      <c r="L19" s="165">
        <v>0.6099496766331467</v>
      </c>
      <c r="M19" s="165">
        <v>0.4876783270580859</v>
      </c>
      <c r="N19" s="239">
        <v>0.6562438773239686</v>
      </c>
      <c r="O19" s="240">
        <v>0.4909899307722187</v>
      </c>
      <c r="P19" s="165">
        <v>0.6472555255423373</v>
      </c>
      <c r="Q19" s="223">
        <v>0.4281302406591685</v>
      </c>
    </row>
    <row r="20" spans="1:17" ht="12.75">
      <c r="A20" s="257" t="s">
        <v>3</v>
      </c>
      <c r="B20" s="175">
        <v>0.5988964409019149</v>
      </c>
      <c r="C20" s="175">
        <v>0.4151653947942234</v>
      </c>
      <c r="D20" s="245"/>
      <c r="E20" s="166">
        <f>B20-H20</f>
        <v>-0.056865088589212465</v>
      </c>
      <c r="F20" s="166">
        <f>C20-I20</f>
        <v>-0.04209626245115966</v>
      </c>
      <c r="G20" s="223"/>
      <c r="H20" s="175">
        <v>0.6557615294911273</v>
      </c>
      <c r="I20" s="175">
        <v>0.45726165724538304</v>
      </c>
      <c r="J20" s="239">
        <v>0.6461629675829049</v>
      </c>
      <c r="K20" s="240">
        <v>0.46292907253028687</v>
      </c>
      <c r="L20" s="165">
        <v>0.5982119594386216</v>
      </c>
      <c r="M20" s="165">
        <v>0.42810454950504173</v>
      </c>
      <c r="N20" s="239">
        <v>0.588321201311836</v>
      </c>
      <c r="O20" s="240">
        <v>0.43786307133229346</v>
      </c>
      <c r="P20" s="165">
        <v>0.5470589352642845</v>
      </c>
      <c r="Q20" s="223">
        <v>0.3680955257135007</v>
      </c>
    </row>
    <row r="21" spans="1:17" ht="12.75">
      <c r="A21" s="257" t="s">
        <v>4</v>
      </c>
      <c r="B21" s="167" t="s">
        <v>6</v>
      </c>
      <c r="C21" s="167" t="s">
        <v>6</v>
      </c>
      <c r="D21" s="245"/>
      <c r="E21" s="166" t="s">
        <v>6</v>
      </c>
      <c r="F21" s="166" t="s">
        <v>6</v>
      </c>
      <c r="G21" s="223"/>
      <c r="H21" s="167" t="s">
        <v>6</v>
      </c>
      <c r="I21" s="167" t="s">
        <v>6</v>
      </c>
      <c r="J21" s="262" t="s">
        <v>6</v>
      </c>
      <c r="K21" s="263" t="s">
        <v>6</v>
      </c>
      <c r="L21" s="167" t="s">
        <v>6</v>
      </c>
      <c r="M21" s="167" t="s">
        <v>6</v>
      </c>
      <c r="N21" s="262" t="s">
        <v>6</v>
      </c>
      <c r="O21" s="263" t="s">
        <v>6</v>
      </c>
      <c r="P21" s="165">
        <v>0.37955761945863004</v>
      </c>
      <c r="Q21" s="223">
        <v>0.26456373861063814</v>
      </c>
    </row>
    <row r="22" spans="1:17" ht="12.75">
      <c r="A22" s="257" t="s">
        <v>5</v>
      </c>
      <c r="B22" s="167" t="s">
        <v>6</v>
      </c>
      <c r="C22" s="167" t="s">
        <v>6</v>
      </c>
      <c r="D22" s="245"/>
      <c r="E22" s="166" t="s">
        <v>6</v>
      </c>
      <c r="F22" s="166" t="s">
        <v>6</v>
      </c>
      <c r="G22" s="223"/>
      <c r="H22" s="167" t="s">
        <v>6</v>
      </c>
      <c r="I22" s="167" t="s">
        <v>6</v>
      </c>
      <c r="J22" s="262" t="s">
        <v>6</v>
      </c>
      <c r="K22" s="263" t="s">
        <v>6</v>
      </c>
      <c r="L22" s="167" t="s">
        <v>6</v>
      </c>
      <c r="M22" s="167" t="s">
        <v>6</v>
      </c>
      <c r="N22" s="262" t="s">
        <v>6</v>
      </c>
      <c r="O22" s="263" t="s">
        <v>6</v>
      </c>
      <c r="P22" s="165" t="s">
        <v>6</v>
      </c>
      <c r="Q22" s="223" t="s">
        <v>6</v>
      </c>
    </row>
    <row r="23" spans="1:17" ht="12.75">
      <c r="A23" s="257"/>
      <c r="B23" s="165"/>
      <c r="C23" s="165"/>
      <c r="D23" s="245"/>
      <c r="E23" s="171"/>
      <c r="F23" s="171"/>
      <c r="G23" s="223"/>
      <c r="H23" s="165"/>
      <c r="I23" s="165"/>
      <c r="J23" s="245"/>
      <c r="K23" s="223"/>
      <c r="L23" s="165"/>
      <c r="M23" s="165"/>
      <c r="N23" s="245"/>
      <c r="O23" s="223"/>
      <c r="P23" s="165"/>
      <c r="Q23" s="223"/>
    </row>
    <row r="24" spans="1:17" s="1" customFormat="1" ht="12.75">
      <c r="A24" s="256" t="s">
        <v>62</v>
      </c>
      <c r="B24" s="169"/>
      <c r="C24" s="92"/>
      <c r="D24" s="259"/>
      <c r="E24" s="170"/>
      <c r="F24" s="170"/>
      <c r="G24" s="222"/>
      <c r="H24" s="169"/>
      <c r="I24" s="92"/>
      <c r="J24" s="264"/>
      <c r="K24" s="222"/>
      <c r="L24" s="169"/>
      <c r="M24" s="92"/>
      <c r="N24" s="264"/>
      <c r="O24" s="222"/>
      <c r="P24" s="92"/>
      <c r="Q24" s="222"/>
    </row>
    <row r="25" spans="1:17" ht="12.75">
      <c r="A25" s="257" t="s">
        <v>2</v>
      </c>
      <c r="B25" s="165">
        <v>0.7143939462699457</v>
      </c>
      <c r="C25" s="165">
        <v>0.55558603828532</v>
      </c>
      <c r="D25" s="245"/>
      <c r="E25" s="166">
        <f>B25-H25</f>
        <v>-0.025938822194712552</v>
      </c>
      <c r="F25" s="166">
        <f>C25-I25</f>
        <v>-0.005828624951018657</v>
      </c>
      <c r="G25" s="223"/>
      <c r="H25" s="165">
        <v>0.7403327684646582</v>
      </c>
      <c r="I25" s="165">
        <v>0.5614146632363387</v>
      </c>
      <c r="J25" s="245">
        <v>0.7216220244209542</v>
      </c>
      <c r="K25" s="223">
        <v>0.5561029664882043</v>
      </c>
      <c r="L25" s="165">
        <v>0.6408170856017564</v>
      </c>
      <c r="M25" s="165">
        <v>0.5110843325663741</v>
      </c>
      <c r="N25" s="245">
        <v>0.6816951832740071</v>
      </c>
      <c r="O25" s="223">
        <v>0.5061748939459827</v>
      </c>
      <c r="P25" s="165">
        <v>0.6625773360430005</v>
      </c>
      <c r="Q25" s="223">
        <v>0.456155465740148</v>
      </c>
    </row>
    <row r="26" spans="1:17" ht="12.75">
      <c r="A26" s="257" t="s">
        <v>3</v>
      </c>
      <c r="B26" s="165">
        <v>0.6395714850608963</v>
      </c>
      <c r="C26" s="165">
        <v>0.4403264493420446</v>
      </c>
      <c r="D26" s="245"/>
      <c r="E26" s="166">
        <f>B26-H26</f>
        <v>-0.0438447963546138</v>
      </c>
      <c r="F26" s="166">
        <f>C26-I26</f>
        <v>-0.03959860292069989</v>
      </c>
      <c r="G26" s="223"/>
      <c r="H26" s="165">
        <v>0.6834162814155101</v>
      </c>
      <c r="I26" s="165">
        <v>0.4799250522627445</v>
      </c>
      <c r="J26" s="245">
        <v>0.6823454808354172</v>
      </c>
      <c r="K26" s="223">
        <v>0.4884429870575636</v>
      </c>
      <c r="L26" s="165">
        <v>0.6363407936128473</v>
      </c>
      <c r="M26" s="165">
        <v>0.43982651155982666</v>
      </c>
      <c r="N26" s="245">
        <v>0.6168332147276676</v>
      </c>
      <c r="O26" s="223">
        <v>0.4551718494045018</v>
      </c>
      <c r="P26" s="165">
        <v>0.5572336802100455</v>
      </c>
      <c r="Q26" s="223">
        <v>0.3735362905107928</v>
      </c>
    </row>
    <row r="27" spans="1:17" ht="12.75">
      <c r="A27" s="257" t="s">
        <v>4</v>
      </c>
      <c r="B27" s="167" t="s">
        <v>6</v>
      </c>
      <c r="C27" s="167" t="s">
        <v>6</v>
      </c>
      <c r="D27" s="245"/>
      <c r="E27" s="166" t="s">
        <v>6</v>
      </c>
      <c r="F27" s="166" t="s">
        <v>6</v>
      </c>
      <c r="G27" s="223"/>
      <c r="H27" s="167" t="s">
        <v>6</v>
      </c>
      <c r="I27" s="167" t="s">
        <v>6</v>
      </c>
      <c r="J27" s="262" t="s">
        <v>6</v>
      </c>
      <c r="K27" s="263" t="s">
        <v>6</v>
      </c>
      <c r="L27" s="167" t="s">
        <v>6</v>
      </c>
      <c r="M27" s="167" t="s">
        <v>6</v>
      </c>
      <c r="N27" s="262" t="s">
        <v>6</v>
      </c>
      <c r="O27" s="263" t="s">
        <v>6</v>
      </c>
      <c r="P27" s="165">
        <v>0.4209652043978704</v>
      </c>
      <c r="Q27" s="223">
        <v>0.2973646668253416</v>
      </c>
    </row>
    <row r="28" spans="1:17" ht="12.75">
      <c r="A28" s="257" t="s">
        <v>5</v>
      </c>
      <c r="B28" s="167" t="s">
        <v>6</v>
      </c>
      <c r="C28" s="167" t="s">
        <v>6</v>
      </c>
      <c r="D28" s="245"/>
      <c r="E28" s="166" t="s">
        <v>6</v>
      </c>
      <c r="F28" s="166" t="s">
        <v>6</v>
      </c>
      <c r="G28" s="223"/>
      <c r="H28" s="167" t="s">
        <v>6</v>
      </c>
      <c r="I28" s="167" t="s">
        <v>6</v>
      </c>
      <c r="J28" s="262" t="s">
        <v>6</v>
      </c>
      <c r="K28" s="263" t="s">
        <v>6</v>
      </c>
      <c r="L28" s="167" t="s">
        <v>6</v>
      </c>
      <c r="M28" s="167" t="s">
        <v>6</v>
      </c>
      <c r="N28" s="262" t="s">
        <v>6</v>
      </c>
      <c r="O28" s="263" t="s">
        <v>6</v>
      </c>
      <c r="P28" s="165" t="s">
        <v>6</v>
      </c>
      <c r="Q28" s="223" t="s">
        <v>6</v>
      </c>
    </row>
    <row r="29" spans="1:17" ht="12.75">
      <c r="A29" s="257"/>
      <c r="B29" s="165"/>
      <c r="C29" s="165"/>
      <c r="D29" s="245"/>
      <c r="E29" s="171"/>
      <c r="F29" s="171"/>
      <c r="G29" s="223"/>
      <c r="H29" s="165"/>
      <c r="I29" s="165"/>
      <c r="J29" s="245"/>
      <c r="K29" s="223"/>
      <c r="L29" s="165"/>
      <c r="M29" s="165"/>
      <c r="N29" s="245"/>
      <c r="O29" s="223"/>
      <c r="P29" s="165"/>
      <c r="Q29" s="223"/>
    </row>
    <row r="30" spans="1:17" s="1" customFormat="1" ht="12.75">
      <c r="A30" s="256" t="s">
        <v>63</v>
      </c>
      <c r="B30" s="169"/>
      <c r="C30" s="92"/>
      <c r="D30" s="259"/>
      <c r="E30" s="170"/>
      <c r="F30" s="170"/>
      <c r="G30" s="222"/>
      <c r="H30" s="169"/>
      <c r="I30" s="92"/>
      <c r="J30" s="264"/>
      <c r="K30" s="222"/>
      <c r="L30" s="169"/>
      <c r="M30" s="92"/>
      <c r="N30" s="264"/>
      <c r="O30" s="222"/>
      <c r="P30" s="92"/>
      <c r="Q30" s="222"/>
    </row>
    <row r="31" spans="1:17" ht="12.75">
      <c r="A31" s="257" t="s">
        <v>2</v>
      </c>
      <c r="B31" s="165">
        <v>0.7313767529609845</v>
      </c>
      <c r="C31" s="165">
        <v>0.5757156320177362</v>
      </c>
      <c r="D31" s="245"/>
      <c r="E31" s="166">
        <f>B31-H31</f>
        <v>-0.014191764052679301</v>
      </c>
      <c r="F31" s="166">
        <f>C31-I31</f>
        <v>0.0020181262761607144</v>
      </c>
      <c r="G31" s="223"/>
      <c r="H31" s="165">
        <v>0.7455685170136638</v>
      </c>
      <c r="I31" s="165">
        <v>0.5736975057415755</v>
      </c>
      <c r="J31" s="245">
        <v>0.737794471764675</v>
      </c>
      <c r="K31" s="223">
        <v>0.5781635862009589</v>
      </c>
      <c r="L31" s="165">
        <v>0.6651590007819848</v>
      </c>
      <c r="M31" s="165">
        <v>0.541131711503143</v>
      </c>
      <c r="N31" s="245">
        <v>0.689814228548369</v>
      </c>
      <c r="O31" s="223">
        <v>0.5234442368631517</v>
      </c>
      <c r="P31" s="165">
        <v>0.6716147613999374</v>
      </c>
      <c r="Q31" s="223">
        <v>0.4733218784343715</v>
      </c>
    </row>
    <row r="32" spans="1:17" ht="12.75">
      <c r="A32" s="257" t="s">
        <v>3</v>
      </c>
      <c r="B32" s="165">
        <v>0.6587532941361747</v>
      </c>
      <c r="C32" s="165">
        <v>0.45318813849729794</v>
      </c>
      <c r="D32" s="245"/>
      <c r="E32" s="166">
        <f>B32-H32</f>
        <v>-0.03383290782112269</v>
      </c>
      <c r="F32" s="166">
        <f>C32-I32</f>
        <v>-0.040309712632771444</v>
      </c>
      <c r="G32" s="223"/>
      <c r="H32" s="165">
        <v>0.6925862019572974</v>
      </c>
      <c r="I32" s="165">
        <v>0.4934978511300694</v>
      </c>
      <c r="J32" s="245">
        <v>0.7027459791359634</v>
      </c>
      <c r="K32" s="223">
        <v>0.5103290677404713</v>
      </c>
      <c r="L32" s="165">
        <v>0.6674319000224213</v>
      </c>
      <c r="M32" s="165">
        <v>0.47011701999217603</v>
      </c>
      <c r="N32" s="245">
        <v>0.6277779691442152</v>
      </c>
      <c r="O32" s="223">
        <v>0.4659732650623222</v>
      </c>
      <c r="P32" s="165">
        <v>0.581069700259368</v>
      </c>
      <c r="Q32" s="223">
        <v>0.39475119872920006</v>
      </c>
    </row>
    <row r="33" spans="1:17" ht="12.75">
      <c r="A33" s="257" t="s">
        <v>4</v>
      </c>
      <c r="B33" s="167">
        <v>0.5657951223545044</v>
      </c>
      <c r="C33" s="167">
        <v>0.345414225503121</v>
      </c>
      <c r="D33" s="245"/>
      <c r="E33" s="166" t="s">
        <v>6</v>
      </c>
      <c r="F33" s="166" t="s">
        <v>6</v>
      </c>
      <c r="G33" s="223"/>
      <c r="H33" s="167" t="s">
        <v>6</v>
      </c>
      <c r="I33" s="167" t="s">
        <v>6</v>
      </c>
      <c r="J33" s="262" t="s">
        <v>6</v>
      </c>
      <c r="K33" s="263" t="s">
        <v>6</v>
      </c>
      <c r="L33" s="167" t="s">
        <v>6</v>
      </c>
      <c r="M33" s="167" t="s">
        <v>6</v>
      </c>
      <c r="N33" s="262" t="s">
        <v>6</v>
      </c>
      <c r="O33" s="263" t="s">
        <v>6</v>
      </c>
      <c r="P33" s="165">
        <v>0.43726303662150773</v>
      </c>
      <c r="Q33" s="223">
        <v>0.3118608162177566</v>
      </c>
    </row>
    <row r="34" spans="1:17" ht="12.75">
      <c r="A34" s="257" t="s">
        <v>5</v>
      </c>
      <c r="B34" s="167" t="s">
        <v>6</v>
      </c>
      <c r="C34" s="167" t="s">
        <v>6</v>
      </c>
      <c r="D34" s="245"/>
      <c r="E34" s="166" t="s">
        <v>6</v>
      </c>
      <c r="F34" s="166" t="s">
        <v>6</v>
      </c>
      <c r="G34" s="223"/>
      <c r="H34" s="167" t="s">
        <v>6</v>
      </c>
      <c r="I34" s="167" t="s">
        <v>6</v>
      </c>
      <c r="J34" s="262" t="s">
        <v>6</v>
      </c>
      <c r="K34" s="263" t="s">
        <v>6</v>
      </c>
      <c r="L34" s="167" t="s">
        <v>6</v>
      </c>
      <c r="M34" s="167" t="s">
        <v>6</v>
      </c>
      <c r="N34" s="262" t="s">
        <v>6</v>
      </c>
      <c r="O34" s="263" t="s">
        <v>6</v>
      </c>
      <c r="P34" s="165" t="s">
        <v>6</v>
      </c>
      <c r="Q34" s="223" t="s">
        <v>6</v>
      </c>
    </row>
    <row r="35" spans="1:17" ht="12.75">
      <c r="A35" s="257"/>
      <c r="B35" s="165"/>
      <c r="C35" s="165"/>
      <c r="D35" s="245"/>
      <c r="E35" s="171"/>
      <c r="F35" s="171"/>
      <c r="G35" s="223"/>
      <c r="H35" s="165"/>
      <c r="I35" s="165"/>
      <c r="J35" s="245"/>
      <c r="K35" s="223"/>
      <c r="L35" s="165"/>
      <c r="M35" s="165"/>
      <c r="N35" s="245"/>
      <c r="O35" s="223"/>
      <c r="P35" s="165"/>
      <c r="Q35" s="223"/>
    </row>
    <row r="36" spans="1:17" s="1" customFormat="1" ht="12.75">
      <c r="A36" s="256" t="s">
        <v>64</v>
      </c>
      <c r="B36" s="169"/>
      <c r="C36" s="92"/>
      <c r="D36" s="259"/>
      <c r="E36" s="170"/>
      <c r="F36" s="170"/>
      <c r="G36" s="222"/>
      <c r="H36" s="169"/>
      <c r="I36" s="92"/>
      <c r="J36" s="264"/>
      <c r="K36" s="222"/>
      <c r="L36" s="169"/>
      <c r="M36" s="92"/>
      <c r="N36" s="264"/>
      <c r="O36" s="222"/>
      <c r="P36" s="92"/>
      <c r="Q36" s="222"/>
    </row>
    <row r="37" spans="1:17" ht="12.75">
      <c r="A37" s="257" t="s">
        <v>2</v>
      </c>
      <c r="B37" s="165">
        <v>0.7483982033316514</v>
      </c>
      <c r="C37" s="165">
        <v>0.5964374561985489</v>
      </c>
      <c r="D37" s="245"/>
      <c r="E37" s="166">
        <f>B37-H37</f>
        <v>-0.008388366080974485</v>
      </c>
      <c r="F37" s="166">
        <f>C37-I37</f>
        <v>0.005490749672761863</v>
      </c>
      <c r="G37" s="223"/>
      <c r="H37" s="165">
        <v>0.7567865694126259</v>
      </c>
      <c r="I37" s="165">
        <v>0.5909467065257871</v>
      </c>
      <c r="J37" s="245">
        <v>0.75485648077783</v>
      </c>
      <c r="K37" s="223">
        <v>0.5960932290297326</v>
      </c>
      <c r="L37" s="165">
        <v>0.6902705797001298</v>
      </c>
      <c r="M37" s="165">
        <v>0.5681727867112162</v>
      </c>
      <c r="N37" s="245">
        <v>0.7079825132676076</v>
      </c>
      <c r="O37" s="223">
        <v>0.547799200724416</v>
      </c>
      <c r="P37" s="165">
        <v>0.6909153103750137</v>
      </c>
      <c r="Q37" s="223">
        <v>0.5000334107175929</v>
      </c>
    </row>
    <row r="38" spans="1:17" ht="12.75">
      <c r="A38" s="257" t="s">
        <v>3</v>
      </c>
      <c r="B38" s="165">
        <v>0.6795519394207895</v>
      </c>
      <c r="C38" s="165">
        <v>0.4754095784118518</v>
      </c>
      <c r="D38" s="245"/>
      <c r="E38" s="166">
        <f>B38-H38</f>
        <v>-0.02664143221638471</v>
      </c>
      <c r="F38" s="166">
        <f>C38-I38</f>
        <v>-0.035506927782429754</v>
      </c>
      <c r="G38" s="223"/>
      <c r="H38" s="165">
        <v>0.7061933716371742</v>
      </c>
      <c r="I38" s="165">
        <v>0.5109165061942815</v>
      </c>
      <c r="J38" s="245">
        <v>0.724191546058767</v>
      </c>
      <c r="K38" s="223">
        <v>0.5329661973755744</v>
      </c>
      <c r="L38" s="165">
        <v>0.6942028967862378</v>
      </c>
      <c r="M38" s="165">
        <v>0.49420978854615966</v>
      </c>
      <c r="N38" s="245">
        <v>0.6447572772854391</v>
      </c>
      <c r="O38" s="223">
        <v>0.48146961106506786</v>
      </c>
      <c r="P38" s="165">
        <v>0.6093450995196218</v>
      </c>
      <c r="Q38" s="223">
        <v>0.4149501044249671</v>
      </c>
    </row>
    <row r="39" spans="1:17" ht="12.75">
      <c r="A39" s="257" t="s">
        <v>4</v>
      </c>
      <c r="B39" s="167">
        <v>0.5836258251400323</v>
      </c>
      <c r="C39" s="167">
        <v>0.3566886913155789</v>
      </c>
      <c r="D39" s="245"/>
      <c r="E39" s="166" t="s">
        <v>6</v>
      </c>
      <c r="F39" s="166" t="s">
        <v>6</v>
      </c>
      <c r="G39" s="223"/>
      <c r="H39" s="167" t="s">
        <v>6</v>
      </c>
      <c r="I39" s="167" t="s">
        <v>6</v>
      </c>
      <c r="J39" s="262" t="s">
        <v>6</v>
      </c>
      <c r="K39" s="263" t="s">
        <v>6</v>
      </c>
      <c r="L39" s="167" t="s">
        <v>6</v>
      </c>
      <c r="M39" s="167" t="s">
        <v>6</v>
      </c>
      <c r="N39" s="262" t="s">
        <v>6</v>
      </c>
      <c r="O39" s="263" t="s">
        <v>6</v>
      </c>
      <c r="P39" s="165">
        <v>0.4705820980085862</v>
      </c>
      <c r="Q39" s="223">
        <v>0.3369670675508122</v>
      </c>
    </row>
    <row r="40" spans="1:17" ht="12.75">
      <c r="A40" s="257" t="s">
        <v>5</v>
      </c>
      <c r="B40" s="167" t="s">
        <v>6</v>
      </c>
      <c r="C40" s="167" t="s">
        <v>6</v>
      </c>
      <c r="D40" s="245"/>
      <c r="E40" s="166" t="s">
        <v>6</v>
      </c>
      <c r="F40" s="166" t="s">
        <v>6</v>
      </c>
      <c r="G40" s="223"/>
      <c r="H40" s="167" t="s">
        <v>6</v>
      </c>
      <c r="I40" s="167" t="s">
        <v>6</v>
      </c>
      <c r="J40" s="262" t="s">
        <v>6</v>
      </c>
      <c r="K40" s="263" t="s">
        <v>6</v>
      </c>
      <c r="L40" s="167" t="s">
        <v>6</v>
      </c>
      <c r="M40" s="167" t="s">
        <v>6</v>
      </c>
      <c r="N40" s="262" t="s">
        <v>6</v>
      </c>
      <c r="O40" s="263" t="s">
        <v>6</v>
      </c>
      <c r="P40" s="165" t="s">
        <v>6</v>
      </c>
      <c r="Q40" s="223" t="s">
        <v>6</v>
      </c>
    </row>
    <row r="41" spans="1:17" ht="12.75">
      <c r="A41" s="257"/>
      <c r="B41" s="165"/>
      <c r="C41" s="165"/>
      <c r="D41" s="245"/>
      <c r="E41" s="171"/>
      <c r="F41" s="171"/>
      <c r="G41" s="223"/>
      <c r="H41" s="165"/>
      <c r="I41" s="165"/>
      <c r="J41" s="245"/>
      <c r="K41" s="223"/>
      <c r="L41" s="165"/>
      <c r="M41" s="165"/>
      <c r="N41" s="245"/>
      <c r="O41" s="223"/>
      <c r="P41" s="165"/>
      <c r="Q41" s="223"/>
    </row>
    <row r="42" spans="1:17" s="1" customFormat="1" ht="12.75">
      <c r="A42" s="256" t="s">
        <v>65</v>
      </c>
      <c r="B42" s="169"/>
      <c r="C42" s="92"/>
      <c r="D42" s="259"/>
      <c r="E42" s="170"/>
      <c r="F42" s="170"/>
      <c r="G42" s="222"/>
      <c r="H42" s="169"/>
      <c r="I42" s="92"/>
      <c r="J42" s="264"/>
      <c r="K42" s="222"/>
      <c r="L42" s="169"/>
      <c r="M42" s="92"/>
      <c r="N42" s="264"/>
      <c r="O42" s="222"/>
      <c r="P42" s="92"/>
      <c r="Q42" s="222"/>
    </row>
    <row r="43" spans="1:17" ht="12.75">
      <c r="A43" s="257" t="s">
        <v>2</v>
      </c>
      <c r="B43" s="165">
        <v>0.7502687786415562</v>
      </c>
      <c r="C43" s="165">
        <v>0.5988725072292292</v>
      </c>
      <c r="D43" s="245"/>
      <c r="E43" s="166">
        <f>B43-H43</f>
        <v>-0.011177846780780265</v>
      </c>
      <c r="F43" s="166">
        <f>C43-I43</f>
        <v>0.004020476929852523</v>
      </c>
      <c r="G43" s="223"/>
      <c r="H43" s="165">
        <v>0.7614466254223364</v>
      </c>
      <c r="I43" s="165">
        <v>0.5948520302993767</v>
      </c>
      <c r="J43" s="245">
        <v>0.7654657290606486</v>
      </c>
      <c r="K43" s="223">
        <v>0.6036906881918954</v>
      </c>
      <c r="L43" s="165">
        <v>0.7034318371647579</v>
      </c>
      <c r="M43" s="165">
        <v>0.5727702760932032</v>
      </c>
      <c r="N43" s="245">
        <v>0.7115978069100064</v>
      </c>
      <c r="O43" s="223">
        <v>0.5477031850279795</v>
      </c>
      <c r="P43" s="165">
        <v>0.6986651194457607</v>
      </c>
      <c r="Q43" s="223">
        <v>0.5103562038626267</v>
      </c>
    </row>
    <row r="44" spans="1:17" ht="12.75">
      <c r="A44" s="257" t="s">
        <v>3</v>
      </c>
      <c r="B44" s="165">
        <v>0.686430152693393</v>
      </c>
      <c r="C44" s="165">
        <v>0.4767252664672928</v>
      </c>
      <c r="D44" s="245"/>
      <c r="E44" s="166">
        <f>B44-H44</f>
        <v>-0.025744276243251707</v>
      </c>
      <c r="F44" s="166">
        <f>C44-I44</f>
        <v>-0.03604941490333752</v>
      </c>
      <c r="G44" s="223"/>
      <c r="H44" s="165">
        <v>0.7121744289366447</v>
      </c>
      <c r="I44" s="165">
        <v>0.5127746813706303</v>
      </c>
      <c r="J44" s="245">
        <v>0.734280184049772</v>
      </c>
      <c r="K44" s="223">
        <v>0.5371927540479339</v>
      </c>
      <c r="L44" s="165">
        <v>0.7083176672180711</v>
      </c>
      <c r="M44" s="165">
        <v>0.5023303564236156</v>
      </c>
      <c r="N44" s="245">
        <v>0.6544169019836521</v>
      </c>
      <c r="O44" s="223">
        <v>0.48545504264623796</v>
      </c>
      <c r="P44" s="165">
        <v>0.6208024677121875</v>
      </c>
      <c r="Q44" s="223">
        <v>0.42260128757636767</v>
      </c>
    </row>
    <row r="45" spans="1:17" ht="12.75">
      <c r="A45" s="257" t="s">
        <v>4</v>
      </c>
      <c r="B45" s="167">
        <v>0.590567267828531</v>
      </c>
      <c r="C45" s="167">
        <v>0.3564126339811409</v>
      </c>
      <c r="D45" s="245"/>
      <c r="E45" s="166" t="s">
        <v>6</v>
      </c>
      <c r="F45" s="166" t="s">
        <v>6</v>
      </c>
      <c r="G45" s="223"/>
      <c r="H45" s="167" t="s">
        <v>6</v>
      </c>
      <c r="I45" s="167" t="s">
        <v>6</v>
      </c>
      <c r="J45" s="262" t="s">
        <v>6</v>
      </c>
      <c r="K45" s="263" t="s">
        <v>6</v>
      </c>
      <c r="L45" s="167" t="s">
        <v>6</v>
      </c>
      <c r="M45" s="167" t="s">
        <v>6</v>
      </c>
      <c r="N45" s="262" t="s">
        <v>6</v>
      </c>
      <c r="O45" s="263" t="s">
        <v>6</v>
      </c>
      <c r="P45" s="165">
        <v>0.480131562110303</v>
      </c>
      <c r="Q45" s="223">
        <v>0.3422614203658322</v>
      </c>
    </row>
    <row r="46" spans="1:17" ht="12.75">
      <c r="A46" s="257" t="s">
        <v>5</v>
      </c>
      <c r="B46" s="167" t="s">
        <v>6</v>
      </c>
      <c r="C46" s="167" t="s">
        <v>6</v>
      </c>
      <c r="D46" s="245"/>
      <c r="E46" s="166" t="s">
        <v>6</v>
      </c>
      <c r="F46" s="166" t="s">
        <v>6</v>
      </c>
      <c r="G46" s="223"/>
      <c r="H46" s="167" t="s">
        <v>6</v>
      </c>
      <c r="I46" s="167" t="s">
        <v>6</v>
      </c>
      <c r="J46" s="262" t="s">
        <v>6</v>
      </c>
      <c r="K46" s="263" t="s">
        <v>6</v>
      </c>
      <c r="L46" s="167" t="s">
        <v>6</v>
      </c>
      <c r="M46" s="167" t="s">
        <v>6</v>
      </c>
      <c r="N46" s="262" t="s">
        <v>6</v>
      </c>
      <c r="O46" s="263" t="s">
        <v>6</v>
      </c>
      <c r="P46" s="165" t="s">
        <v>6</v>
      </c>
      <c r="Q46" s="223" t="s">
        <v>6</v>
      </c>
    </row>
    <row r="47" spans="1:17" ht="12.75">
      <c r="A47" s="257"/>
      <c r="B47" s="165"/>
      <c r="C47" s="165"/>
      <c r="D47" s="245"/>
      <c r="E47" s="171"/>
      <c r="F47" s="171"/>
      <c r="G47" s="223"/>
      <c r="H47" s="165"/>
      <c r="I47" s="165"/>
      <c r="J47" s="245"/>
      <c r="K47" s="223"/>
      <c r="L47" s="165"/>
      <c r="M47" s="165"/>
      <c r="N47" s="245"/>
      <c r="O47" s="223"/>
      <c r="P47" s="165"/>
      <c r="Q47" s="223"/>
    </row>
    <row r="48" spans="1:17" s="1" customFormat="1" ht="12.75">
      <c r="A48" s="256" t="s">
        <v>66</v>
      </c>
      <c r="B48" s="169"/>
      <c r="C48" s="92"/>
      <c r="D48" s="259"/>
      <c r="E48" s="170"/>
      <c r="F48" s="170"/>
      <c r="G48" s="222"/>
      <c r="H48" s="169"/>
      <c r="I48" s="92"/>
      <c r="J48" s="264"/>
      <c r="K48" s="222"/>
      <c r="L48" s="169"/>
      <c r="M48" s="92"/>
      <c r="N48" s="264"/>
      <c r="O48" s="222"/>
      <c r="P48" s="92"/>
      <c r="Q48" s="222"/>
    </row>
    <row r="49" spans="1:17" ht="12.75">
      <c r="A49" s="257" t="s">
        <v>2</v>
      </c>
      <c r="B49" s="165">
        <v>0.7488588660553472</v>
      </c>
      <c r="C49" s="165">
        <v>0.5977245531780792</v>
      </c>
      <c r="D49" s="245"/>
      <c r="E49" s="166">
        <f>B49-H49</f>
        <v>-0.009840332191097145</v>
      </c>
      <c r="F49" s="166">
        <f>C49-I49</f>
        <v>0.0056243957796898725</v>
      </c>
      <c r="G49" s="223"/>
      <c r="H49" s="165">
        <v>0.7586991982464444</v>
      </c>
      <c r="I49" s="165">
        <v>0.5921001573983893</v>
      </c>
      <c r="J49" s="245">
        <v>0.7671618565980551</v>
      </c>
      <c r="K49" s="223">
        <v>0.60394727014379</v>
      </c>
      <c r="L49" s="165">
        <v>0.704980316467283</v>
      </c>
      <c r="M49" s="165">
        <v>0.571526821916442</v>
      </c>
      <c r="N49" s="245">
        <v>0.7060160447722453</v>
      </c>
      <c r="O49" s="223">
        <v>0.5438752402687114</v>
      </c>
      <c r="P49" s="165">
        <v>0.69848646688578</v>
      </c>
      <c r="Q49" s="223">
        <v>0.5159706541248196</v>
      </c>
    </row>
    <row r="50" spans="1:17" ht="12.75">
      <c r="A50" s="257" t="s">
        <v>3</v>
      </c>
      <c r="B50" s="165">
        <v>0.6791271505645107</v>
      </c>
      <c r="C50" s="165">
        <v>0.4713502215189385</v>
      </c>
      <c r="D50" s="245"/>
      <c r="E50" s="166">
        <f>B50-H50</f>
        <v>-0.030669519281463664</v>
      </c>
      <c r="F50" s="166">
        <f>C50-I50</f>
        <v>-0.037521190479631705</v>
      </c>
      <c r="G50" s="223"/>
      <c r="H50" s="165">
        <v>0.7097966698459743</v>
      </c>
      <c r="I50" s="165">
        <v>0.5088714119985702</v>
      </c>
      <c r="J50" s="245">
        <v>0.7347624275421809</v>
      </c>
      <c r="K50" s="223">
        <v>0.5333941488120607</v>
      </c>
      <c r="L50" s="165">
        <v>0.7106276393648304</v>
      </c>
      <c r="M50" s="165">
        <v>0.5013405518384425</v>
      </c>
      <c r="N50" s="245">
        <v>0.6522937117608504</v>
      </c>
      <c r="O50" s="223">
        <v>0.48307215503587453</v>
      </c>
      <c r="P50" s="165">
        <v>0.6161623466754024</v>
      </c>
      <c r="Q50" s="223">
        <v>0.41740336124990185</v>
      </c>
    </row>
    <row r="51" spans="1:17" ht="12.75">
      <c r="A51" s="257" t="s">
        <v>4</v>
      </c>
      <c r="B51" s="167" t="s">
        <v>6</v>
      </c>
      <c r="C51" s="167" t="s">
        <v>6</v>
      </c>
      <c r="D51" s="245"/>
      <c r="E51" s="166" t="s">
        <v>6</v>
      </c>
      <c r="F51" s="166" t="s">
        <v>6</v>
      </c>
      <c r="G51" s="223"/>
      <c r="H51" s="167" t="s">
        <v>6</v>
      </c>
      <c r="I51" s="167" t="s">
        <v>6</v>
      </c>
      <c r="J51" s="262" t="s">
        <v>6</v>
      </c>
      <c r="K51" s="263" t="s">
        <v>6</v>
      </c>
      <c r="L51" s="167" t="s">
        <v>6</v>
      </c>
      <c r="M51" s="167" t="s">
        <v>6</v>
      </c>
      <c r="N51" s="262" t="s">
        <v>6</v>
      </c>
      <c r="O51" s="263" t="s">
        <v>6</v>
      </c>
      <c r="P51" s="165">
        <v>0.48538301150068447</v>
      </c>
      <c r="Q51" s="223">
        <v>0.34232436984946196</v>
      </c>
    </row>
    <row r="52" spans="1:17" ht="12.75">
      <c r="A52" s="257" t="s">
        <v>5</v>
      </c>
      <c r="B52" s="167" t="s">
        <v>6</v>
      </c>
      <c r="C52" s="167" t="s">
        <v>6</v>
      </c>
      <c r="D52" s="245"/>
      <c r="E52" s="166" t="s">
        <v>6</v>
      </c>
      <c r="F52" s="166" t="s">
        <v>6</v>
      </c>
      <c r="G52" s="223"/>
      <c r="H52" s="167" t="s">
        <v>6</v>
      </c>
      <c r="I52" s="167" t="s">
        <v>6</v>
      </c>
      <c r="J52" s="262" t="s">
        <v>6</v>
      </c>
      <c r="K52" s="263" t="s">
        <v>6</v>
      </c>
      <c r="L52" s="167" t="s">
        <v>6</v>
      </c>
      <c r="M52" s="167" t="s">
        <v>6</v>
      </c>
      <c r="N52" s="262" t="s">
        <v>6</v>
      </c>
      <c r="O52" s="263" t="s">
        <v>6</v>
      </c>
      <c r="P52" s="165" t="s">
        <v>6</v>
      </c>
      <c r="Q52" s="223" t="s">
        <v>6</v>
      </c>
    </row>
    <row r="53" spans="1:17" ht="12.75">
      <c r="A53" s="257"/>
      <c r="B53" s="165"/>
      <c r="C53" s="165"/>
      <c r="D53" s="245"/>
      <c r="E53" s="171"/>
      <c r="F53" s="171"/>
      <c r="G53" s="223"/>
      <c r="H53" s="165"/>
      <c r="I53" s="165"/>
      <c r="J53" s="245"/>
      <c r="K53" s="223"/>
      <c r="L53" s="165"/>
      <c r="M53" s="165"/>
      <c r="N53" s="245"/>
      <c r="O53" s="223"/>
      <c r="P53" s="165"/>
      <c r="Q53" s="223"/>
    </row>
    <row r="54" spans="1:17" s="1" customFormat="1" ht="12.75">
      <c r="A54" s="256" t="s">
        <v>67</v>
      </c>
      <c r="B54" s="169"/>
      <c r="C54" s="92"/>
      <c r="D54" s="259"/>
      <c r="E54" s="170"/>
      <c r="F54" s="170"/>
      <c r="G54" s="222"/>
      <c r="H54" s="169"/>
      <c r="I54" s="92"/>
      <c r="J54" s="264"/>
      <c r="K54" s="222"/>
      <c r="L54" s="169"/>
      <c r="M54" s="92"/>
      <c r="N54" s="264"/>
      <c r="O54" s="222"/>
      <c r="P54" s="92"/>
      <c r="Q54" s="222"/>
    </row>
    <row r="55" spans="1:17" ht="12.75">
      <c r="A55" s="257" t="s">
        <v>2</v>
      </c>
      <c r="B55" s="165">
        <v>0.7394800702977034</v>
      </c>
      <c r="C55" s="165">
        <v>0.5893886567430333</v>
      </c>
      <c r="D55" s="245"/>
      <c r="E55" s="166">
        <f>B55-H55</f>
        <v>-0.009873792918063229</v>
      </c>
      <c r="F55" s="166">
        <f>C55-I55</f>
        <v>0.0054003621357214815</v>
      </c>
      <c r="G55" s="223"/>
      <c r="H55" s="165">
        <v>0.7493538632157666</v>
      </c>
      <c r="I55" s="165">
        <v>0.5839882946073118</v>
      </c>
      <c r="J55" s="245">
        <v>0.7654657290606486</v>
      </c>
      <c r="K55" s="223">
        <v>0.6036906881918954</v>
      </c>
      <c r="L55" s="165">
        <v>0.7006572159640087</v>
      </c>
      <c r="M55" s="165">
        <v>0.5664323000995585</v>
      </c>
      <c r="N55" s="245">
        <v>0.691755246689389</v>
      </c>
      <c r="O55" s="223">
        <v>0.5323661104735729</v>
      </c>
      <c r="P55" s="165">
        <v>0.6947361627173662</v>
      </c>
      <c r="Q55" s="223">
        <v>0.5110212820567621</v>
      </c>
    </row>
    <row r="56" spans="1:17" ht="12.75">
      <c r="A56" s="257" t="s">
        <v>3</v>
      </c>
      <c r="B56" s="165">
        <v>0.6689265417441197</v>
      </c>
      <c r="C56" s="165">
        <v>0.46475350964752665</v>
      </c>
      <c r="D56" s="245"/>
      <c r="E56" s="166">
        <f>B56-H56</f>
        <v>-0.026515204696655026</v>
      </c>
      <c r="F56" s="166">
        <f>C56-I56</f>
        <v>-0.03183517841084188</v>
      </c>
      <c r="G56" s="223"/>
      <c r="H56" s="165">
        <v>0.6954417464407747</v>
      </c>
      <c r="I56" s="165">
        <v>0.49658868805836853</v>
      </c>
      <c r="J56" s="245">
        <v>0.734280184049772</v>
      </c>
      <c r="K56" s="223">
        <v>0.5371927540479339</v>
      </c>
      <c r="L56" s="165">
        <v>0.7005068634242843</v>
      </c>
      <c r="M56" s="165">
        <v>0.49460362068715136</v>
      </c>
      <c r="N56" s="245">
        <v>0.6416761476457972</v>
      </c>
      <c r="O56" s="223">
        <v>0.4739866778780972</v>
      </c>
      <c r="P56" s="165">
        <v>0.6049623898464511</v>
      </c>
      <c r="Q56" s="223">
        <v>0.4078583072820404</v>
      </c>
    </row>
    <row r="57" spans="1:17" ht="12.75">
      <c r="A57" s="257" t="s">
        <v>4</v>
      </c>
      <c r="B57" s="180" t="s">
        <v>6</v>
      </c>
      <c r="C57" s="180" t="s">
        <v>6</v>
      </c>
      <c r="D57" s="245"/>
      <c r="E57" s="166" t="s">
        <v>6</v>
      </c>
      <c r="F57" s="166" t="s">
        <v>6</v>
      </c>
      <c r="G57" s="223"/>
      <c r="H57" s="167" t="s">
        <v>6</v>
      </c>
      <c r="I57" s="167" t="s">
        <v>6</v>
      </c>
      <c r="J57" s="262" t="s">
        <v>6</v>
      </c>
      <c r="K57" s="263" t="s">
        <v>6</v>
      </c>
      <c r="L57" s="167" t="s">
        <v>6</v>
      </c>
      <c r="M57" s="167" t="s">
        <v>6</v>
      </c>
      <c r="N57" s="262" t="s">
        <v>6</v>
      </c>
      <c r="O57" s="263" t="s">
        <v>6</v>
      </c>
      <c r="P57" s="165">
        <v>0.48469966280266424</v>
      </c>
      <c r="Q57" s="223">
        <v>0.3430060376419707</v>
      </c>
    </row>
    <row r="58" spans="1:17" ht="12.75">
      <c r="A58" s="257" t="s">
        <v>5</v>
      </c>
      <c r="B58" s="180" t="s">
        <v>6</v>
      </c>
      <c r="C58" s="180" t="s">
        <v>6</v>
      </c>
      <c r="D58" s="245"/>
      <c r="E58" s="166" t="s">
        <v>6</v>
      </c>
      <c r="F58" s="166" t="s">
        <v>6</v>
      </c>
      <c r="G58" s="223"/>
      <c r="H58" s="167" t="s">
        <v>6</v>
      </c>
      <c r="I58" s="167" t="s">
        <v>6</v>
      </c>
      <c r="J58" s="262" t="s">
        <v>6</v>
      </c>
      <c r="K58" s="263" t="s">
        <v>6</v>
      </c>
      <c r="L58" s="167" t="s">
        <v>6</v>
      </c>
      <c r="M58" s="167" t="s">
        <v>6</v>
      </c>
      <c r="N58" s="262" t="s">
        <v>6</v>
      </c>
      <c r="O58" s="263" t="s">
        <v>6</v>
      </c>
      <c r="P58" s="165" t="s">
        <v>6</v>
      </c>
      <c r="Q58" s="223" t="s">
        <v>6</v>
      </c>
    </row>
    <row r="59" spans="1:17" ht="12.75">
      <c r="A59" s="257"/>
      <c r="B59" s="165"/>
      <c r="C59" s="165"/>
      <c r="D59" s="245"/>
      <c r="E59" s="166"/>
      <c r="F59" s="166"/>
      <c r="G59" s="223"/>
      <c r="H59" s="165"/>
      <c r="I59" s="165"/>
      <c r="J59" s="245"/>
      <c r="K59" s="223"/>
      <c r="L59" s="165"/>
      <c r="M59" s="165"/>
      <c r="N59" s="245"/>
      <c r="O59" s="223"/>
      <c r="P59" s="165"/>
      <c r="Q59" s="223"/>
    </row>
    <row r="60" spans="1:17" s="1" customFormat="1" ht="12.75">
      <c r="A60" s="256" t="s">
        <v>68</v>
      </c>
      <c r="B60" s="169"/>
      <c r="C60" s="92"/>
      <c r="D60" s="259"/>
      <c r="E60" s="166"/>
      <c r="F60" s="166"/>
      <c r="G60" s="222"/>
      <c r="H60" s="169"/>
      <c r="I60" s="92"/>
      <c r="J60" s="264"/>
      <c r="K60" s="222"/>
      <c r="L60" s="169"/>
      <c r="M60" s="92"/>
      <c r="N60" s="264"/>
      <c r="O60" s="222"/>
      <c r="P60" s="92"/>
      <c r="Q60" s="222"/>
    </row>
    <row r="61" spans="1:17" ht="12.75">
      <c r="A61" s="257" t="s">
        <v>2</v>
      </c>
      <c r="B61" s="165"/>
      <c r="C61" s="165"/>
      <c r="D61" s="245"/>
      <c r="E61" s="166"/>
      <c r="F61" s="166"/>
      <c r="G61" s="223"/>
      <c r="H61" s="165">
        <v>0.74</v>
      </c>
      <c r="I61" s="165">
        <v>0.58</v>
      </c>
      <c r="J61" s="245">
        <v>0.7489815014760526</v>
      </c>
      <c r="K61" s="223">
        <v>0.5886928588898992</v>
      </c>
      <c r="L61" s="165">
        <v>0.6920102804476493</v>
      </c>
      <c r="M61" s="165">
        <v>0.5607340616802199</v>
      </c>
      <c r="N61" s="245">
        <v>0.6756461386560151</v>
      </c>
      <c r="O61" s="223">
        <v>0.5239900823445784</v>
      </c>
      <c r="P61" s="165">
        <v>0.6770483451669342</v>
      </c>
      <c r="Q61" s="223">
        <v>0.5014127854833833</v>
      </c>
    </row>
    <row r="62" spans="1:17" ht="12.75">
      <c r="A62" s="257" t="s">
        <v>3</v>
      </c>
      <c r="B62" s="165"/>
      <c r="C62" s="165"/>
      <c r="D62" s="245"/>
      <c r="E62" s="166"/>
      <c r="F62" s="166"/>
      <c r="G62" s="223"/>
      <c r="H62" s="165">
        <v>0.68</v>
      </c>
      <c r="I62" s="165">
        <v>0.49</v>
      </c>
      <c r="J62" s="245">
        <v>0.7164559581771204</v>
      </c>
      <c r="K62" s="223">
        <v>0.5203719869109068</v>
      </c>
      <c r="L62" s="165">
        <v>0.6900628002079132</v>
      </c>
      <c r="M62" s="165">
        <v>0.4898130624194273</v>
      </c>
      <c r="N62" s="245">
        <v>0.6303479397038976</v>
      </c>
      <c r="O62" s="223">
        <v>0.4660788647743295</v>
      </c>
      <c r="P62" s="165">
        <v>0.5921812684382641</v>
      </c>
      <c r="Q62" s="223">
        <v>0.39971234779391474</v>
      </c>
    </row>
    <row r="63" spans="1:17" ht="12.75">
      <c r="A63" s="257" t="s">
        <v>4</v>
      </c>
      <c r="B63" s="167"/>
      <c r="C63" s="167"/>
      <c r="D63" s="245"/>
      <c r="E63" s="171"/>
      <c r="F63" s="171"/>
      <c r="G63" s="223"/>
      <c r="H63" s="167" t="s">
        <v>6</v>
      </c>
      <c r="I63" s="167" t="s">
        <v>6</v>
      </c>
      <c r="J63" s="262" t="s">
        <v>6</v>
      </c>
      <c r="K63" s="263" t="s">
        <v>6</v>
      </c>
      <c r="L63" s="167" t="s">
        <v>6</v>
      </c>
      <c r="M63" s="167" t="s">
        <v>6</v>
      </c>
      <c r="N63" s="262" t="s">
        <v>6</v>
      </c>
      <c r="O63" s="263" t="s">
        <v>6</v>
      </c>
      <c r="P63" s="165">
        <v>0.47073163108119903</v>
      </c>
      <c r="Q63" s="223">
        <v>0.3351926161900304</v>
      </c>
    </row>
    <row r="64" spans="1:17" ht="12.75">
      <c r="A64" s="257" t="s">
        <v>5</v>
      </c>
      <c r="B64" s="167"/>
      <c r="C64" s="167"/>
      <c r="D64" s="245"/>
      <c r="E64" s="171"/>
      <c r="F64" s="171"/>
      <c r="G64" s="223"/>
      <c r="H64" s="167" t="s">
        <v>6</v>
      </c>
      <c r="I64" s="167" t="s">
        <v>6</v>
      </c>
      <c r="J64" s="262" t="s">
        <v>6</v>
      </c>
      <c r="K64" s="263" t="s">
        <v>6</v>
      </c>
      <c r="L64" s="167" t="s">
        <v>6</v>
      </c>
      <c r="M64" s="167" t="s">
        <v>6</v>
      </c>
      <c r="N64" s="262" t="s">
        <v>6</v>
      </c>
      <c r="O64" s="263" t="s">
        <v>6</v>
      </c>
      <c r="P64" s="165" t="s">
        <v>6</v>
      </c>
      <c r="Q64" s="223" t="s">
        <v>6</v>
      </c>
    </row>
    <row r="65" spans="1:17" ht="13.5" thickBot="1">
      <c r="A65" s="258"/>
      <c r="B65" s="226"/>
      <c r="C65" s="226"/>
      <c r="D65" s="199"/>
      <c r="E65" s="226"/>
      <c r="F65" s="226"/>
      <c r="G65" s="229"/>
      <c r="H65" s="226"/>
      <c r="I65" s="226"/>
      <c r="J65" s="199"/>
      <c r="K65" s="229"/>
      <c r="L65" s="226"/>
      <c r="M65" s="226"/>
      <c r="N65" s="199"/>
      <c r="O65" s="229"/>
      <c r="P65" s="226"/>
      <c r="Q65" s="229"/>
    </row>
    <row r="67" ht="12.75">
      <c r="A67" s="28" t="s">
        <v>105</v>
      </c>
    </row>
    <row r="68" ht="12.75">
      <c r="A68" s="28" t="s">
        <v>102</v>
      </c>
    </row>
    <row r="69" ht="12.75">
      <c r="A69" s="28" t="s">
        <v>81</v>
      </c>
    </row>
    <row r="70" spans="1:15" ht="12.75">
      <c r="A70" s="27" t="s">
        <v>200</v>
      </c>
      <c r="C70" s="6"/>
      <c r="D70" s="12"/>
      <c r="E70" s="12"/>
      <c r="G70" s="6"/>
      <c r="I70" s="6"/>
      <c r="J70" s="18"/>
      <c r="L70" s="12"/>
      <c r="M70" s="12"/>
      <c r="N70" s="12"/>
      <c r="O70" s="12"/>
    </row>
    <row r="71" ht="12.75">
      <c r="A71" s="31" t="s">
        <v>177</v>
      </c>
    </row>
  </sheetData>
  <sheetProtection/>
  <mergeCells count="7">
    <mergeCell ref="B4:C4"/>
    <mergeCell ref="D4:G4"/>
    <mergeCell ref="P4:Q4"/>
    <mergeCell ref="N4:O4"/>
    <mergeCell ref="L4:M4"/>
    <mergeCell ref="J4:K4"/>
    <mergeCell ref="H4:I4"/>
  </mergeCells>
  <hyperlinks>
    <hyperlink ref="A1" location="Contents!A1" display="Contents"/>
    <hyperlink ref="A71" location="'Background Notes'!A1" display="Further information on methodology is available in the background notes"/>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S167"/>
  <sheetViews>
    <sheetView zoomScale="85" zoomScaleNormal="85" zoomScalePageLayoutView="0" workbookViewId="0" topLeftCell="A1">
      <pane ySplit="5" topLeftCell="A93" activePane="bottomLeft" state="frozen"/>
      <selection pane="topLeft" activeCell="A1" sqref="A1"/>
      <selection pane="bottomLeft" activeCell="C118" sqref="C118"/>
    </sheetView>
  </sheetViews>
  <sheetFormatPr defaultColWidth="9.140625" defaultRowHeight="12.75"/>
  <cols>
    <col min="1" max="1" width="45.7109375" style="3" customWidth="1"/>
    <col min="2" max="3" width="16.7109375" style="12" customWidth="1"/>
    <col min="4" max="4" width="9.140625" style="6" customWidth="1"/>
    <col min="5" max="6" width="13.421875" style="19" customWidth="1"/>
    <col min="7" max="7" width="9.140625" style="6" customWidth="1"/>
    <col min="8" max="15" width="16.7109375" style="12" customWidth="1"/>
    <col min="16" max="17" width="16.7109375" style="6" customWidth="1"/>
    <col min="18" max="16384" width="9.140625" style="3" customWidth="1"/>
  </cols>
  <sheetData>
    <row r="1" spans="1:15" ht="12.75">
      <c r="A1" s="32" t="s">
        <v>91</v>
      </c>
      <c r="B1" s="50"/>
      <c r="C1" s="50"/>
      <c r="D1" s="50"/>
      <c r="E1" s="50"/>
      <c r="H1" s="50"/>
      <c r="I1" s="50"/>
      <c r="J1" s="50"/>
      <c r="K1" s="50"/>
      <c r="L1" s="50"/>
      <c r="M1" s="50"/>
      <c r="N1" s="50"/>
      <c r="O1" s="50"/>
    </row>
    <row r="2" ht="12.75">
      <c r="A2" s="29" t="s">
        <v>169</v>
      </c>
    </row>
    <row r="3" ht="13.5" thickBot="1"/>
    <row r="4" spans="1:17" ht="14.25">
      <c r="A4" s="96"/>
      <c r="B4" s="319">
        <v>2019</v>
      </c>
      <c r="C4" s="319"/>
      <c r="D4" s="324" t="s">
        <v>185</v>
      </c>
      <c r="E4" s="325"/>
      <c r="F4" s="325"/>
      <c r="G4" s="326"/>
      <c r="H4" s="319">
        <v>2018</v>
      </c>
      <c r="I4" s="319"/>
      <c r="J4" s="318">
        <v>2017</v>
      </c>
      <c r="K4" s="320"/>
      <c r="L4" s="319">
        <v>2016</v>
      </c>
      <c r="M4" s="319"/>
      <c r="N4" s="318">
        <v>2015</v>
      </c>
      <c r="O4" s="320"/>
      <c r="P4" s="319">
        <v>2014</v>
      </c>
      <c r="Q4" s="320"/>
    </row>
    <row r="5" spans="1:17" ht="39" thickBot="1">
      <c r="A5" s="255"/>
      <c r="B5" s="214" t="s">
        <v>1</v>
      </c>
      <c r="C5" s="106" t="s">
        <v>79</v>
      </c>
      <c r="D5" s="282"/>
      <c r="E5" s="203" t="s">
        <v>186</v>
      </c>
      <c r="F5" s="203" t="s">
        <v>187</v>
      </c>
      <c r="G5" s="283"/>
      <c r="H5" s="214" t="s">
        <v>1</v>
      </c>
      <c r="I5" s="106" t="s">
        <v>79</v>
      </c>
      <c r="J5" s="244" t="s">
        <v>1</v>
      </c>
      <c r="K5" s="98" t="s">
        <v>79</v>
      </c>
      <c r="L5" s="214" t="s">
        <v>1</v>
      </c>
      <c r="M5" s="106" t="s">
        <v>79</v>
      </c>
      <c r="N5" s="244" t="s">
        <v>1</v>
      </c>
      <c r="O5" s="98" t="s">
        <v>79</v>
      </c>
      <c r="P5" s="214" t="s">
        <v>1</v>
      </c>
      <c r="Q5" s="98" t="s">
        <v>79</v>
      </c>
    </row>
    <row r="6" spans="1:17" ht="12.75">
      <c r="A6" s="256"/>
      <c r="B6" s="178"/>
      <c r="C6" s="178"/>
      <c r="D6" s="259"/>
      <c r="E6" s="265"/>
      <c r="F6" s="265"/>
      <c r="G6" s="222"/>
      <c r="H6" s="178"/>
      <c r="I6" s="178"/>
      <c r="J6" s="288"/>
      <c r="K6" s="269"/>
      <c r="L6" s="178"/>
      <c r="M6" s="178"/>
      <c r="N6" s="288"/>
      <c r="O6" s="269"/>
      <c r="P6" s="92"/>
      <c r="Q6" s="222"/>
    </row>
    <row r="7" spans="1:17" ht="12.75">
      <c r="A7" s="256" t="s">
        <v>59</v>
      </c>
      <c r="B7" s="173"/>
      <c r="C7" s="173"/>
      <c r="D7" s="284"/>
      <c r="E7" s="172"/>
      <c r="F7" s="172"/>
      <c r="G7" s="267"/>
      <c r="H7" s="173"/>
      <c r="I7" s="173"/>
      <c r="J7" s="289"/>
      <c r="K7" s="274"/>
      <c r="L7" s="173"/>
      <c r="M7" s="173"/>
      <c r="N7" s="289"/>
      <c r="O7" s="274"/>
      <c r="P7" s="266"/>
      <c r="Q7" s="267"/>
    </row>
    <row r="8" spans="1:17" ht="12.75" customHeight="1">
      <c r="A8" s="279" t="s">
        <v>108</v>
      </c>
      <c r="B8" s="174">
        <v>0.47088034286566316</v>
      </c>
      <c r="C8" s="174">
        <v>0.29772125653904863</v>
      </c>
      <c r="D8" s="284"/>
      <c r="E8" s="166">
        <f>B8-H8</f>
        <v>-0.09607578962731644</v>
      </c>
      <c r="F8" s="166">
        <f>C8-I8</f>
        <v>-0.06636777715669395</v>
      </c>
      <c r="G8" s="267"/>
      <c r="H8" s="174">
        <v>0.5669561324929796</v>
      </c>
      <c r="I8" s="174">
        <v>0.3640890336957426</v>
      </c>
      <c r="J8" s="290">
        <v>0.5294277442563309</v>
      </c>
      <c r="K8" s="268">
        <v>0.3698117273332591</v>
      </c>
      <c r="L8" s="174">
        <v>0.46351695348138366</v>
      </c>
      <c r="M8" s="174">
        <v>0.31266759013583545</v>
      </c>
      <c r="N8" s="290">
        <v>0.46100379677179154</v>
      </c>
      <c r="O8" s="268">
        <v>0.3463363731486558</v>
      </c>
      <c r="P8" s="174">
        <v>0.46261446912562937</v>
      </c>
      <c r="Q8" s="268">
        <v>0.3079683882632003</v>
      </c>
    </row>
    <row r="9" spans="1:17" ht="12.75">
      <c r="A9" s="279" t="s">
        <v>109</v>
      </c>
      <c r="B9" s="174" t="s">
        <v>6</v>
      </c>
      <c r="C9" s="174" t="s">
        <v>6</v>
      </c>
      <c r="D9" s="285"/>
      <c r="E9" s="166" t="s">
        <v>6</v>
      </c>
      <c r="F9" s="166" t="s">
        <v>6</v>
      </c>
      <c r="G9" s="286"/>
      <c r="H9" s="174" t="s">
        <v>6</v>
      </c>
      <c r="I9" s="174" t="s">
        <v>6</v>
      </c>
      <c r="J9" s="290" t="s">
        <v>6</v>
      </c>
      <c r="K9" s="268" t="s">
        <v>6</v>
      </c>
      <c r="L9" s="174">
        <v>0.44624920380146865</v>
      </c>
      <c r="M9" s="174">
        <v>0.36817490653278984</v>
      </c>
      <c r="N9" s="290">
        <v>0.4288264224271618</v>
      </c>
      <c r="O9" s="268">
        <v>0.3540218351750098</v>
      </c>
      <c r="P9" s="174">
        <v>0.4618167980513473</v>
      </c>
      <c r="Q9" s="268">
        <v>0.3670305463287145</v>
      </c>
    </row>
    <row r="10" spans="1:17" ht="12.75">
      <c r="A10" s="279" t="s">
        <v>118</v>
      </c>
      <c r="B10" s="174">
        <v>0.5649612117443391</v>
      </c>
      <c r="C10" s="174">
        <v>0.2751115848977508</v>
      </c>
      <c r="D10" s="284"/>
      <c r="E10" s="166">
        <f aca="true" t="shared" si="0" ref="E10:E18">B10-H10</f>
        <v>0.03489712763527886</v>
      </c>
      <c r="F10" s="166">
        <f aca="true" t="shared" si="1" ref="F10:F18">C10-I10</f>
        <v>-0.07897955958697211</v>
      </c>
      <c r="G10" s="267"/>
      <c r="H10" s="174">
        <v>0.5300640841090603</v>
      </c>
      <c r="I10" s="174">
        <v>0.3540911444847229</v>
      </c>
      <c r="J10" s="290">
        <v>0.47653499709834674</v>
      </c>
      <c r="K10" s="268">
        <v>0.346689810036574</v>
      </c>
      <c r="L10" s="174">
        <v>0.36914544792130505</v>
      </c>
      <c r="M10" s="174">
        <v>0.25738425348128313</v>
      </c>
      <c r="N10" s="290" t="s">
        <v>6</v>
      </c>
      <c r="O10" s="268" t="s">
        <v>6</v>
      </c>
      <c r="P10" s="174">
        <v>0.630574061503157</v>
      </c>
      <c r="Q10" s="268">
        <v>0.4361841006892119</v>
      </c>
    </row>
    <row r="11" spans="1:17" ht="12.75" customHeight="1">
      <c r="A11" s="279" t="s">
        <v>110</v>
      </c>
      <c r="B11" s="174">
        <v>0.6221675535463551</v>
      </c>
      <c r="C11" s="174">
        <v>0.5035435861803117</v>
      </c>
      <c r="D11" s="284"/>
      <c r="E11" s="166">
        <f t="shared" si="0"/>
        <v>-0.1022257457276814</v>
      </c>
      <c r="F11" s="166">
        <f t="shared" si="1"/>
        <v>-0.027183388231554417</v>
      </c>
      <c r="G11" s="267"/>
      <c r="H11" s="174">
        <v>0.7243932992740365</v>
      </c>
      <c r="I11" s="174">
        <v>0.5307269744118661</v>
      </c>
      <c r="J11" s="290">
        <v>0.6904270118154179</v>
      </c>
      <c r="K11" s="268">
        <v>0.5271472578175816</v>
      </c>
      <c r="L11" s="174">
        <v>0.6007081534783917</v>
      </c>
      <c r="M11" s="174">
        <v>0.4926211642504422</v>
      </c>
      <c r="N11" s="290">
        <v>0.7002860405954391</v>
      </c>
      <c r="O11" s="268">
        <v>0.5316584160889144</v>
      </c>
      <c r="P11" s="174">
        <v>0.640610592609084</v>
      </c>
      <c r="Q11" s="268">
        <v>0.38781753126064905</v>
      </c>
    </row>
    <row r="12" spans="1:17" ht="12.75">
      <c r="A12" s="279" t="s">
        <v>111</v>
      </c>
      <c r="B12" s="174">
        <v>0.5469653209960558</v>
      </c>
      <c r="C12" s="174">
        <v>0.3543566796528936</v>
      </c>
      <c r="D12" s="284"/>
      <c r="E12" s="166">
        <f t="shared" si="0"/>
        <v>0.01628014080122908</v>
      </c>
      <c r="F12" s="166">
        <f t="shared" si="1"/>
        <v>0.005656293333171969</v>
      </c>
      <c r="G12" s="194"/>
      <c r="H12" s="174">
        <v>0.5306851801948267</v>
      </c>
      <c r="I12" s="174">
        <v>0.3487003863197216</v>
      </c>
      <c r="J12" s="290">
        <v>0.5388605531650171</v>
      </c>
      <c r="K12" s="268">
        <v>0.3518424486786678</v>
      </c>
      <c r="L12" s="174">
        <v>0.5012208377056949</v>
      </c>
      <c r="M12" s="174">
        <v>0.3293308256833553</v>
      </c>
      <c r="N12" s="290">
        <v>0.4896263861615756</v>
      </c>
      <c r="O12" s="268">
        <v>0.3163696996246472</v>
      </c>
      <c r="P12" s="174">
        <v>0.4689337405073788</v>
      </c>
      <c r="Q12" s="268">
        <v>0.2847016335791521</v>
      </c>
    </row>
    <row r="13" spans="1:17" ht="12.75">
      <c r="A13" s="279" t="s">
        <v>113</v>
      </c>
      <c r="B13" s="174">
        <v>0.5569933853574841</v>
      </c>
      <c r="C13" s="174">
        <v>0.39552090091524605</v>
      </c>
      <c r="D13" s="284"/>
      <c r="E13" s="166">
        <f t="shared" si="0"/>
        <v>0.017839648714551015</v>
      </c>
      <c r="F13" s="166">
        <f t="shared" si="1"/>
        <v>-0.02670374243043644</v>
      </c>
      <c r="G13" s="194"/>
      <c r="H13" s="174">
        <v>0.5391537366429331</v>
      </c>
      <c r="I13" s="174">
        <v>0.4222246433456825</v>
      </c>
      <c r="J13" s="290">
        <v>0.5488810730039009</v>
      </c>
      <c r="K13" s="268">
        <v>0.40564054539531597</v>
      </c>
      <c r="L13" s="174">
        <v>0.49665455185408425</v>
      </c>
      <c r="M13" s="174">
        <v>0.36926520988345807</v>
      </c>
      <c r="N13" s="290">
        <v>0.4617877056967702</v>
      </c>
      <c r="O13" s="268">
        <v>0.3703297948929575</v>
      </c>
      <c r="P13" s="174">
        <v>0.4662762047533652</v>
      </c>
      <c r="Q13" s="268">
        <v>0.3451791492803218</v>
      </c>
    </row>
    <row r="14" spans="1:17" ht="12.75">
      <c r="A14" s="279" t="s">
        <v>112</v>
      </c>
      <c r="B14" s="174">
        <v>0.6231000616947355</v>
      </c>
      <c r="C14" s="174">
        <v>0.5140707127584238</v>
      </c>
      <c r="D14" s="284"/>
      <c r="E14" s="166">
        <f t="shared" si="0"/>
        <v>0.03710539935723289</v>
      </c>
      <c r="F14" s="166">
        <f t="shared" si="1"/>
        <v>0.02565715494553278</v>
      </c>
      <c r="G14" s="194"/>
      <c r="H14" s="174">
        <v>0.5859946623375026</v>
      </c>
      <c r="I14" s="174">
        <v>0.488413557812891</v>
      </c>
      <c r="J14" s="290">
        <v>0.6796555632148992</v>
      </c>
      <c r="K14" s="268">
        <v>0.5383368125524725</v>
      </c>
      <c r="L14" s="174">
        <v>0.5191136373781442</v>
      </c>
      <c r="M14" s="174">
        <v>0.42773722572435896</v>
      </c>
      <c r="N14" s="290">
        <v>0.5492823056666525</v>
      </c>
      <c r="O14" s="268">
        <v>0.44332821676778555</v>
      </c>
      <c r="P14" s="174">
        <v>0.48366589764475415</v>
      </c>
      <c r="Q14" s="268">
        <v>0.4234842525814719</v>
      </c>
    </row>
    <row r="15" spans="1:17" ht="12.75">
      <c r="A15" s="279" t="s">
        <v>114</v>
      </c>
      <c r="B15" s="174" t="s">
        <v>6</v>
      </c>
      <c r="C15" s="174" t="s">
        <v>6</v>
      </c>
      <c r="D15" s="284"/>
      <c r="E15" s="166" t="s">
        <v>6</v>
      </c>
      <c r="F15" s="166" t="s">
        <v>6</v>
      </c>
      <c r="G15" s="194"/>
      <c r="H15" s="174" t="s">
        <v>6</v>
      </c>
      <c r="I15" s="174" t="s">
        <v>6</v>
      </c>
      <c r="J15" s="290" t="s">
        <v>6</v>
      </c>
      <c r="K15" s="268" t="s">
        <v>6</v>
      </c>
      <c r="L15" s="174" t="s">
        <v>6</v>
      </c>
      <c r="M15" s="174" t="s">
        <v>6</v>
      </c>
      <c r="N15" s="290" t="s">
        <v>6</v>
      </c>
      <c r="O15" s="268" t="s">
        <v>6</v>
      </c>
      <c r="P15" s="174" t="s">
        <v>6</v>
      </c>
      <c r="Q15" s="268" t="s">
        <v>6</v>
      </c>
    </row>
    <row r="16" spans="1:17" ht="12.75">
      <c r="A16" s="279" t="s">
        <v>115</v>
      </c>
      <c r="B16" s="174">
        <v>0.6035758055745716</v>
      </c>
      <c r="C16" s="174">
        <v>0.5201580144033084</v>
      </c>
      <c r="D16" s="284"/>
      <c r="E16" s="166">
        <f t="shared" si="0"/>
        <v>-0.07357559697306215</v>
      </c>
      <c r="F16" s="166">
        <f t="shared" si="1"/>
        <v>-0.06259481518982912</v>
      </c>
      <c r="G16" s="194"/>
      <c r="H16" s="174">
        <v>0.6771514025476337</v>
      </c>
      <c r="I16" s="174">
        <v>0.5827528295931376</v>
      </c>
      <c r="J16" s="290">
        <v>0.58904756538026</v>
      </c>
      <c r="K16" s="268">
        <v>0.5113023945359733</v>
      </c>
      <c r="L16" s="174">
        <v>0.5250098789995019</v>
      </c>
      <c r="M16" s="174">
        <v>0.41136772846029185</v>
      </c>
      <c r="N16" s="290" t="s">
        <v>6</v>
      </c>
      <c r="O16" s="268" t="s">
        <v>6</v>
      </c>
      <c r="P16" s="174">
        <v>0.494924808824968</v>
      </c>
      <c r="Q16" s="268">
        <v>0.3769900611472026</v>
      </c>
    </row>
    <row r="17" spans="1:17" ht="12.75">
      <c r="A17" s="279" t="s">
        <v>116</v>
      </c>
      <c r="B17" s="79">
        <v>0.4679163887100722</v>
      </c>
      <c r="C17" s="79">
        <v>0.28093503382327645</v>
      </c>
      <c r="D17" s="209"/>
      <c r="E17" s="166">
        <f t="shared" si="0"/>
        <v>-0.05301006231597488</v>
      </c>
      <c r="F17" s="166">
        <f t="shared" si="1"/>
        <v>-0.04992962120745986</v>
      </c>
      <c r="G17" s="194"/>
      <c r="H17" s="79">
        <v>0.5209264510260471</v>
      </c>
      <c r="I17" s="79">
        <v>0.3308646550307363</v>
      </c>
      <c r="J17" s="291">
        <v>0.5203421423637723</v>
      </c>
      <c r="K17" s="80">
        <v>0.3987944044610081</v>
      </c>
      <c r="L17" s="79">
        <v>0.4729226791209338</v>
      </c>
      <c r="M17" s="79">
        <v>0.3377816597795619</v>
      </c>
      <c r="N17" s="291">
        <v>0.4319997744244299</v>
      </c>
      <c r="O17" s="80">
        <v>0.31239564054317953</v>
      </c>
      <c r="P17" s="79">
        <v>0.3761567763344032</v>
      </c>
      <c r="Q17" s="80">
        <v>0.2541763471182964</v>
      </c>
    </row>
    <row r="18" spans="1:17" ht="12.75" customHeight="1">
      <c r="A18" s="279" t="s">
        <v>117</v>
      </c>
      <c r="B18" s="79">
        <v>0.4841897508838735</v>
      </c>
      <c r="C18" s="79">
        <v>0.35321512263283267</v>
      </c>
      <c r="D18" s="209"/>
      <c r="E18" s="166">
        <f t="shared" si="0"/>
        <v>-0.024776331096833526</v>
      </c>
      <c r="F18" s="166">
        <f t="shared" si="1"/>
        <v>-0.03272678507858645</v>
      </c>
      <c r="G18" s="194"/>
      <c r="H18" s="79">
        <v>0.508966081980707</v>
      </c>
      <c r="I18" s="79">
        <v>0.3859419077114191</v>
      </c>
      <c r="J18" s="291">
        <v>0.5613749030031802</v>
      </c>
      <c r="K18" s="80">
        <v>0.42352280567129624</v>
      </c>
      <c r="L18" s="79">
        <v>0.48662127105403247</v>
      </c>
      <c r="M18" s="79">
        <v>0.38299075653305864</v>
      </c>
      <c r="N18" s="291">
        <v>0.4377941353927839</v>
      </c>
      <c r="O18" s="80">
        <v>0.33766377289738253</v>
      </c>
      <c r="P18" s="79">
        <v>0.39366500275246047</v>
      </c>
      <c r="Q18" s="80">
        <v>0.29839216849462996</v>
      </c>
    </row>
    <row r="19" spans="1:17" ht="12.75">
      <c r="A19" s="257"/>
      <c r="B19" s="174"/>
      <c r="C19" s="174"/>
      <c r="D19" s="285"/>
      <c r="E19" s="166"/>
      <c r="F19" s="166"/>
      <c r="G19" s="286"/>
      <c r="H19" s="174"/>
      <c r="I19" s="174"/>
      <c r="J19" s="290"/>
      <c r="K19" s="268"/>
      <c r="L19" s="174"/>
      <c r="M19" s="174"/>
      <c r="N19" s="290"/>
      <c r="O19" s="268"/>
      <c r="P19" s="174"/>
      <c r="Q19" s="268"/>
    </row>
    <row r="20" spans="1:17" ht="12.75">
      <c r="A20" s="256" t="s">
        <v>60</v>
      </c>
      <c r="B20" s="174"/>
      <c r="C20" s="174"/>
      <c r="D20" s="284"/>
      <c r="E20" s="166"/>
      <c r="F20" s="166"/>
      <c r="G20" s="267"/>
      <c r="H20" s="174"/>
      <c r="I20" s="174"/>
      <c r="J20" s="290"/>
      <c r="K20" s="268"/>
      <c r="L20" s="174"/>
      <c r="M20" s="174"/>
      <c r="N20" s="290"/>
      <c r="O20" s="268"/>
      <c r="P20" s="174"/>
      <c r="Q20" s="268"/>
    </row>
    <row r="21" spans="1:17" ht="12.75">
      <c r="A21" s="279" t="s">
        <v>108</v>
      </c>
      <c r="B21" s="79">
        <v>0.4904218008679462</v>
      </c>
      <c r="C21" s="79">
        <v>0.31916511622444943</v>
      </c>
      <c r="D21" s="284"/>
      <c r="E21" s="166">
        <f>B21-H21</f>
        <v>-0.1070408734775149</v>
      </c>
      <c r="F21" s="166">
        <f>C21-I21</f>
        <v>-0.07087155320984062</v>
      </c>
      <c r="G21" s="267"/>
      <c r="H21" s="79">
        <v>0.5974626743454611</v>
      </c>
      <c r="I21" s="79">
        <v>0.39003666943429005</v>
      </c>
      <c r="J21" s="291">
        <v>0.5701276757953199</v>
      </c>
      <c r="K21" s="80">
        <v>0.40570038241636924</v>
      </c>
      <c r="L21" s="79">
        <v>0.5047644004379855</v>
      </c>
      <c r="M21" s="79">
        <v>0.34265378891667336</v>
      </c>
      <c r="N21" s="291">
        <v>0.5071420663472452</v>
      </c>
      <c r="O21" s="80">
        <v>0.3591630178630971</v>
      </c>
      <c r="P21" s="79">
        <v>0.5125698470467638</v>
      </c>
      <c r="Q21" s="80">
        <v>0.3422913601136903</v>
      </c>
    </row>
    <row r="22" spans="1:17" ht="12.75">
      <c r="A22" s="279" t="s">
        <v>109</v>
      </c>
      <c r="B22" s="174" t="s">
        <v>6</v>
      </c>
      <c r="C22" s="174" t="s">
        <v>6</v>
      </c>
      <c r="D22" s="284"/>
      <c r="E22" s="166" t="s">
        <v>6</v>
      </c>
      <c r="F22" s="166" t="s">
        <v>6</v>
      </c>
      <c r="G22" s="194"/>
      <c r="H22" s="174" t="s">
        <v>6</v>
      </c>
      <c r="I22" s="174" t="s">
        <v>6</v>
      </c>
      <c r="J22" s="290" t="s">
        <v>6</v>
      </c>
      <c r="K22" s="268" t="s">
        <v>6</v>
      </c>
      <c r="L22" s="174">
        <v>0.47372496359830935</v>
      </c>
      <c r="M22" s="174">
        <v>0.40022220888941257</v>
      </c>
      <c r="N22" s="290">
        <v>0.451445667292538</v>
      </c>
      <c r="O22" s="268">
        <v>0.3705645638408622</v>
      </c>
      <c r="P22" s="174">
        <v>0.4890035798088035</v>
      </c>
      <c r="Q22" s="268">
        <v>0.39016445979094627</v>
      </c>
    </row>
    <row r="23" spans="1:17" ht="12.75">
      <c r="A23" s="279" t="s">
        <v>118</v>
      </c>
      <c r="B23" s="174">
        <v>0.5820289052884892</v>
      </c>
      <c r="C23" s="174">
        <v>0.29309223463745215</v>
      </c>
      <c r="D23" s="284"/>
      <c r="E23" s="166">
        <f aca="true" t="shared" si="2" ref="E23:E31">B23-H23</f>
        <v>-0.003631675194794015</v>
      </c>
      <c r="F23" s="166">
        <f aca="true" t="shared" si="3" ref="F23:F31">C23-I23</f>
        <v>-0.09195440074901096</v>
      </c>
      <c r="G23" s="267"/>
      <c r="H23" s="174">
        <v>0.5856605804832832</v>
      </c>
      <c r="I23" s="174">
        <v>0.3850466353864631</v>
      </c>
      <c r="J23" s="290">
        <v>0.5008701025957069</v>
      </c>
      <c r="K23" s="268">
        <v>0.3610442016336588</v>
      </c>
      <c r="L23" s="174">
        <v>0.41847216271905663</v>
      </c>
      <c r="M23" s="174">
        <v>0.3094654863668615</v>
      </c>
      <c r="N23" s="290" t="s">
        <v>6</v>
      </c>
      <c r="O23" s="268" t="s">
        <v>6</v>
      </c>
      <c r="P23" s="79">
        <v>0.6758236334633669</v>
      </c>
      <c r="Q23" s="80">
        <v>0.4859553688024848</v>
      </c>
    </row>
    <row r="24" spans="1:17" ht="12.75">
      <c r="A24" s="279" t="s">
        <v>110</v>
      </c>
      <c r="B24" s="79">
        <v>0.620762865868921</v>
      </c>
      <c r="C24" s="79">
        <v>0.4943656804826173</v>
      </c>
      <c r="D24" s="284"/>
      <c r="E24" s="166">
        <f t="shared" si="2"/>
        <v>-0.10321814593661072</v>
      </c>
      <c r="F24" s="166">
        <f t="shared" si="3"/>
        <v>-0.0382952479080666</v>
      </c>
      <c r="G24" s="267"/>
      <c r="H24" s="79">
        <v>0.7239810118055318</v>
      </c>
      <c r="I24" s="79">
        <v>0.5326609283906839</v>
      </c>
      <c r="J24" s="291">
        <v>0.7072846935359063</v>
      </c>
      <c r="K24" s="80">
        <v>0.5493134926727393</v>
      </c>
      <c r="L24" s="79">
        <v>0.6506381489263966</v>
      </c>
      <c r="M24" s="79">
        <v>0.5327774928635107</v>
      </c>
      <c r="N24" s="291">
        <v>0.7433027043134072</v>
      </c>
      <c r="O24" s="80">
        <v>0.5640343806704026</v>
      </c>
      <c r="P24" s="79">
        <v>0.6720342610965475</v>
      </c>
      <c r="Q24" s="80">
        <v>0.4087064983547476</v>
      </c>
    </row>
    <row r="25" spans="1:17" ht="12.75">
      <c r="A25" s="279" t="s">
        <v>111</v>
      </c>
      <c r="B25" s="79">
        <v>0.601917136981556</v>
      </c>
      <c r="C25" s="79">
        <v>0.39880221631470686</v>
      </c>
      <c r="D25" s="284"/>
      <c r="E25" s="166">
        <f t="shared" si="2"/>
        <v>0.045052951208600533</v>
      </c>
      <c r="F25" s="166">
        <f t="shared" si="3"/>
        <v>0.026812348239386274</v>
      </c>
      <c r="G25" s="194"/>
      <c r="H25" s="79">
        <v>0.5568641857729555</v>
      </c>
      <c r="I25" s="79">
        <v>0.3719898680753206</v>
      </c>
      <c r="J25" s="291">
        <v>0.5803084996499154</v>
      </c>
      <c r="K25" s="80">
        <v>0.38666252299440657</v>
      </c>
      <c r="L25" s="79">
        <v>0.5209798904328838</v>
      </c>
      <c r="M25" s="79">
        <v>0.3331158860894761</v>
      </c>
      <c r="N25" s="291">
        <v>0.5106676924755329</v>
      </c>
      <c r="O25" s="80">
        <v>0.3363468868618291</v>
      </c>
      <c r="P25" s="79">
        <v>0.5012112754804622</v>
      </c>
      <c r="Q25" s="80">
        <v>0.3122017850317297</v>
      </c>
    </row>
    <row r="26" spans="1:17" ht="12.75">
      <c r="A26" s="279" t="s">
        <v>113</v>
      </c>
      <c r="B26" s="79">
        <v>0.5824332442405218</v>
      </c>
      <c r="C26" s="79">
        <v>0.42570295095164123</v>
      </c>
      <c r="D26" s="209"/>
      <c r="E26" s="166">
        <f t="shared" si="2"/>
        <v>0.009717171669670677</v>
      </c>
      <c r="F26" s="166">
        <f t="shared" si="3"/>
        <v>-0.02081376142284247</v>
      </c>
      <c r="G26" s="194"/>
      <c r="H26" s="79">
        <v>0.5727160725708511</v>
      </c>
      <c r="I26" s="79">
        <v>0.4465167123744837</v>
      </c>
      <c r="J26" s="291">
        <v>0.5816418598091753</v>
      </c>
      <c r="K26" s="80">
        <v>0.44030666576516425</v>
      </c>
      <c r="L26" s="79">
        <v>0.5270151804280947</v>
      </c>
      <c r="M26" s="79">
        <v>0.39280545476365725</v>
      </c>
      <c r="N26" s="291">
        <v>0.4923172385565832</v>
      </c>
      <c r="O26" s="80">
        <v>0.3909506810982143</v>
      </c>
      <c r="P26" s="79">
        <v>0.49093716367318235</v>
      </c>
      <c r="Q26" s="80">
        <v>0.36541946500380146</v>
      </c>
    </row>
    <row r="27" spans="1:17" ht="12.75">
      <c r="A27" s="279" t="s">
        <v>112</v>
      </c>
      <c r="B27" s="79">
        <v>0.638033857766197</v>
      </c>
      <c r="C27" s="79">
        <v>0.5230939237704741</v>
      </c>
      <c r="D27" s="209"/>
      <c r="E27" s="166">
        <f t="shared" si="2"/>
        <v>0.04635676760795859</v>
      </c>
      <c r="F27" s="166">
        <f t="shared" si="3"/>
        <v>0.03259918485798241</v>
      </c>
      <c r="G27" s="194"/>
      <c r="H27" s="79">
        <v>0.5916770901582384</v>
      </c>
      <c r="I27" s="79">
        <v>0.49049473891249173</v>
      </c>
      <c r="J27" s="291">
        <v>0.6828094976427393</v>
      </c>
      <c r="K27" s="80">
        <v>0.5449189080678458</v>
      </c>
      <c r="L27" s="79">
        <v>0.5334962443371954</v>
      </c>
      <c r="M27" s="79">
        <v>0.44090198255525725</v>
      </c>
      <c r="N27" s="291">
        <v>0.5602046092914478</v>
      </c>
      <c r="O27" s="80">
        <v>0.4511314252733075</v>
      </c>
      <c r="P27" s="79">
        <v>0.5180570510079493</v>
      </c>
      <c r="Q27" s="80">
        <v>0.45572810075419035</v>
      </c>
    </row>
    <row r="28" spans="1:17" ht="12.75">
      <c r="A28" s="279" t="s">
        <v>114</v>
      </c>
      <c r="B28" s="174" t="s">
        <v>6</v>
      </c>
      <c r="C28" s="174" t="s">
        <v>6</v>
      </c>
      <c r="D28" s="284"/>
      <c r="E28" s="166" t="s">
        <v>6</v>
      </c>
      <c r="F28" s="166" t="s">
        <v>6</v>
      </c>
      <c r="G28" s="286"/>
      <c r="H28" s="174" t="s">
        <v>6</v>
      </c>
      <c r="I28" s="174" t="s">
        <v>6</v>
      </c>
      <c r="J28" s="290" t="s">
        <v>6</v>
      </c>
      <c r="K28" s="268" t="s">
        <v>6</v>
      </c>
      <c r="L28" s="174" t="s">
        <v>6</v>
      </c>
      <c r="M28" s="174" t="s">
        <v>6</v>
      </c>
      <c r="N28" s="290" t="s">
        <v>6</v>
      </c>
      <c r="O28" s="268" t="s">
        <v>6</v>
      </c>
      <c r="P28" s="174" t="s">
        <v>6</v>
      </c>
      <c r="Q28" s="268" t="s">
        <v>6</v>
      </c>
    </row>
    <row r="29" spans="1:17" ht="12.75">
      <c r="A29" s="279" t="s">
        <v>115</v>
      </c>
      <c r="B29" s="174">
        <v>0.6204519982735417</v>
      </c>
      <c r="C29" s="174">
        <v>0.5280138468821126</v>
      </c>
      <c r="D29" s="285"/>
      <c r="E29" s="166">
        <f t="shared" si="2"/>
        <v>-0.0637508179632551</v>
      </c>
      <c r="F29" s="166">
        <f t="shared" si="3"/>
        <v>-0.05051400403351092</v>
      </c>
      <c r="G29" s="286"/>
      <c r="H29" s="174">
        <v>0.6842028162367968</v>
      </c>
      <c r="I29" s="174">
        <v>0.5785278509156235</v>
      </c>
      <c r="J29" s="290">
        <v>0.621556260355395</v>
      </c>
      <c r="K29" s="268">
        <v>0.5421639119133485</v>
      </c>
      <c r="L29" s="174">
        <v>0.541803378548945</v>
      </c>
      <c r="M29" s="174">
        <v>0.44259866395211656</v>
      </c>
      <c r="N29" s="290" t="s">
        <v>6</v>
      </c>
      <c r="O29" s="268" t="s">
        <v>6</v>
      </c>
      <c r="P29" s="174">
        <v>0.531376438332708</v>
      </c>
      <c r="Q29" s="268">
        <v>0.4071634112392018</v>
      </c>
    </row>
    <row r="30" spans="1:17" ht="12.75">
      <c r="A30" s="279" t="s">
        <v>116</v>
      </c>
      <c r="B30" s="174">
        <v>0.47050807751421775</v>
      </c>
      <c r="C30" s="174">
        <v>0.30515354283523805</v>
      </c>
      <c r="D30" s="285"/>
      <c r="E30" s="166">
        <f t="shared" si="2"/>
        <v>-0.05501033556934798</v>
      </c>
      <c r="F30" s="166">
        <f t="shared" si="3"/>
        <v>-0.030389667418582234</v>
      </c>
      <c r="G30" s="286"/>
      <c r="H30" s="174">
        <v>0.5255184130835657</v>
      </c>
      <c r="I30" s="174">
        <v>0.3355432102538203</v>
      </c>
      <c r="J30" s="290">
        <v>0.5267856887707718</v>
      </c>
      <c r="K30" s="268">
        <v>0.4011480973355477</v>
      </c>
      <c r="L30" s="174">
        <v>0.4894473462969037</v>
      </c>
      <c r="M30" s="174">
        <v>0.36592803808859514</v>
      </c>
      <c r="N30" s="290">
        <v>0.4246755073054802</v>
      </c>
      <c r="O30" s="268">
        <v>0.3220181850845057</v>
      </c>
      <c r="P30" s="174">
        <v>0.38915947773701015</v>
      </c>
      <c r="Q30" s="268">
        <v>0.2679899599798945</v>
      </c>
    </row>
    <row r="31" spans="1:17" ht="12.75">
      <c r="A31" s="279" t="s">
        <v>117</v>
      </c>
      <c r="B31" s="174">
        <v>0.5066451049540113</v>
      </c>
      <c r="C31" s="174">
        <v>0.36980827219538553</v>
      </c>
      <c r="D31" s="285"/>
      <c r="E31" s="166">
        <f t="shared" si="2"/>
        <v>0.012453532147987112</v>
      </c>
      <c r="F31" s="166">
        <f t="shared" si="3"/>
        <v>-0.004181432390002959</v>
      </c>
      <c r="G31" s="286"/>
      <c r="H31" s="174">
        <v>0.49419157280602416</v>
      </c>
      <c r="I31" s="174">
        <v>0.3739897045853885</v>
      </c>
      <c r="J31" s="290">
        <v>0.5795068815814186</v>
      </c>
      <c r="K31" s="268">
        <v>0.44392119365546284</v>
      </c>
      <c r="L31" s="174">
        <v>0.5045418843142141</v>
      </c>
      <c r="M31" s="174">
        <v>0.392159591880806</v>
      </c>
      <c r="N31" s="290">
        <v>0.45249224467186405</v>
      </c>
      <c r="O31" s="268">
        <v>0.345570655469397</v>
      </c>
      <c r="P31" s="174">
        <v>0.41641823333656564</v>
      </c>
      <c r="Q31" s="268">
        <v>0.3163878574641468</v>
      </c>
    </row>
    <row r="32" spans="1:17" ht="12.75">
      <c r="A32" s="257"/>
      <c r="B32" s="79"/>
      <c r="C32" s="79"/>
      <c r="D32" s="209"/>
      <c r="E32" s="171"/>
      <c r="F32" s="166"/>
      <c r="G32" s="194"/>
      <c r="H32" s="79"/>
      <c r="I32" s="79"/>
      <c r="J32" s="291"/>
      <c r="K32" s="80"/>
      <c r="L32" s="79"/>
      <c r="M32" s="79"/>
      <c r="N32" s="291"/>
      <c r="O32" s="80"/>
      <c r="P32" s="79"/>
      <c r="Q32" s="80"/>
    </row>
    <row r="33" spans="1:17" ht="12.75">
      <c r="A33" s="256" t="s">
        <v>61</v>
      </c>
      <c r="B33" s="174"/>
      <c r="C33" s="174"/>
      <c r="D33" s="285"/>
      <c r="E33" s="171"/>
      <c r="F33" s="166"/>
      <c r="G33" s="286"/>
      <c r="H33" s="174"/>
      <c r="I33" s="174"/>
      <c r="J33" s="290"/>
      <c r="K33" s="268"/>
      <c r="L33" s="174"/>
      <c r="M33" s="174"/>
      <c r="N33" s="290"/>
      <c r="O33" s="268"/>
      <c r="P33" s="174"/>
      <c r="Q33" s="268"/>
    </row>
    <row r="34" spans="1:17" ht="12.75">
      <c r="A34" s="279" t="s">
        <v>108</v>
      </c>
      <c r="B34" s="175">
        <v>0.5341117254757812</v>
      </c>
      <c r="C34" s="175">
        <v>0.350788302720238</v>
      </c>
      <c r="D34" s="285"/>
      <c r="E34" s="166">
        <f>B34-H34</f>
        <v>-0.08863153209176677</v>
      </c>
      <c r="F34" s="166">
        <f>C34-I34</f>
        <v>-0.06151127445687893</v>
      </c>
      <c r="G34" s="286"/>
      <c r="H34" s="175">
        <v>0.622743257567548</v>
      </c>
      <c r="I34" s="175">
        <v>0.4122995771771169</v>
      </c>
      <c r="J34" s="239">
        <v>0.6004039721626706</v>
      </c>
      <c r="K34" s="240">
        <v>0.4161250456178853</v>
      </c>
      <c r="L34" s="175">
        <v>0.5424999227159208</v>
      </c>
      <c r="M34" s="175">
        <v>0.3724768108642965</v>
      </c>
      <c r="N34" s="239">
        <v>0.5617631814169755</v>
      </c>
      <c r="O34" s="240">
        <v>0.40959332776414936</v>
      </c>
      <c r="P34" s="174">
        <v>0.5433796549992813</v>
      </c>
      <c r="Q34" s="268">
        <v>0.3803121658829537</v>
      </c>
    </row>
    <row r="35" spans="1:17" ht="12.75">
      <c r="A35" s="279" t="s">
        <v>109</v>
      </c>
      <c r="B35" s="174" t="s">
        <v>6</v>
      </c>
      <c r="C35" s="174" t="s">
        <v>6</v>
      </c>
      <c r="D35" s="284"/>
      <c r="E35" s="166" t="s">
        <v>6</v>
      </c>
      <c r="F35" s="166" t="s">
        <v>6</v>
      </c>
      <c r="G35" s="267"/>
      <c r="H35" s="174" t="s">
        <v>6</v>
      </c>
      <c r="I35" s="174" t="s">
        <v>6</v>
      </c>
      <c r="J35" s="113" t="s">
        <v>6</v>
      </c>
      <c r="K35" s="114" t="s">
        <v>6</v>
      </c>
      <c r="L35" s="175">
        <v>0.5094371259899155</v>
      </c>
      <c r="M35" s="175">
        <v>0.43055147850607844</v>
      </c>
      <c r="N35" s="239">
        <v>0.4915769452841083</v>
      </c>
      <c r="O35" s="240">
        <v>0.40626533239098594</v>
      </c>
      <c r="P35" s="174">
        <v>0.5254667801478804</v>
      </c>
      <c r="Q35" s="268">
        <v>0.4126955950325165</v>
      </c>
    </row>
    <row r="36" spans="1:17" ht="12.75">
      <c r="A36" s="279" t="s">
        <v>118</v>
      </c>
      <c r="B36" s="175">
        <v>0.6064550978204934</v>
      </c>
      <c r="C36" s="175">
        <v>0.3045205628956706</v>
      </c>
      <c r="D36" s="285"/>
      <c r="E36" s="166">
        <f aca="true" t="shared" si="4" ref="E36:F40">B36-H36</f>
        <v>-0.010607918731945332</v>
      </c>
      <c r="F36" s="166">
        <f t="shared" si="4"/>
        <v>-0.08437549278473461</v>
      </c>
      <c r="G36" s="286"/>
      <c r="H36" s="175">
        <v>0.6170630165524388</v>
      </c>
      <c r="I36" s="175">
        <v>0.3888960556804052</v>
      </c>
      <c r="J36" s="239">
        <v>0.5342264926009004</v>
      </c>
      <c r="K36" s="240">
        <v>0.40634416829236</v>
      </c>
      <c r="L36" s="175">
        <v>0.46345407371503744</v>
      </c>
      <c r="M36" s="175">
        <v>0.3370747473487489</v>
      </c>
      <c r="N36" s="239">
        <v>0.5559625226599227</v>
      </c>
      <c r="O36" s="240">
        <v>0.36233888722168556</v>
      </c>
      <c r="P36" s="174">
        <v>0.6406213224634592</v>
      </c>
      <c r="Q36" s="268">
        <v>0.45729529467147134</v>
      </c>
    </row>
    <row r="37" spans="1:17" ht="12.75">
      <c r="A37" s="279" t="s">
        <v>110</v>
      </c>
      <c r="B37" s="175">
        <v>0.6436484048258214</v>
      </c>
      <c r="C37" s="175">
        <v>0.5146526255442118</v>
      </c>
      <c r="D37" s="284"/>
      <c r="E37" s="166">
        <f t="shared" si="4"/>
        <v>-0.09824533317787587</v>
      </c>
      <c r="F37" s="166">
        <f t="shared" si="4"/>
        <v>-0.033612376809169286</v>
      </c>
      <c r="G37" s="194"/>
      <c r="H37" s="175">
        <v>0.7418937380036973</v>
      </c>
      <c r="I37" s="175">
        <v>0.548265002353381</v>
      </c>
      <c r="J37" s="239">
        <v>0.7370496609064029</v>
      </c>
      <c r="K37" s="240">
        <v>0.5669926103363961</v>
      </c>
      <c r="L37" s="175">
        <v>0.6905977145462229</v>
      </c>
      <c r="M37" s="175">
        <v>0.5638754343085873</v>
      </c>
      <c r="N37" s="239">
        <v>0.7732074248616937</v>
      </c>
      <c r="O37" s="240">
        <v>0.5891743788354779</v>
      </c>
      <c r="P37" s="174">
        <v>0.7036904014999743</v>
      </c>
      <c r="Q37" s="268">
        <v>0.4368693551959218</v>
      </c>
    </row>
    <row r="38" spans="1:17" ht="12.75">
      <c r="A38" s="279" t="s">
        <v>111</v>
      </c>
      <c r="B38" s="175">
        <v>0.6370761307486451</v>
      </c>
      <c r="C38" s="175">
        <v>0.41260445589108585</v>
      </c>
      <c r="D38" s="209"/>
      <c r="E38" s="166">
        <f t="shared" si="4"/>
        <v>0.0357106629117091</v>
      </c>
      <c r="F38" s="166">
        <f t="shared" si="4"/>
        <v>0.014613201067463999</v>
      </c>
      <c r="G38" s="194"/>
      <c r="H38" s="175">
        <v>0.601365467836936</v>
      </c>
      <c r="I38" s="175">
        <v>0.39799125482362185</v>
      </c>
      <c r="J38" s="239">
        <v>0.6009196399871739</v>
      </c>
      <c r="K38" s="240">
        <v>0.39888427040675173</v>
      </c>
      <c r="L38" s="175">
        <v>0.5515488378567718</v>
      </c>
      <c r="M38" s="175">
        <v>0.34909580807192897</v>
      </c>
      <c r="N38" s="239">
        <v>0.5435322360375621</v>
      </c>
      <c r="O38" s="240">
        <v>0.353472540963292</v>
      </c>
      <c r="P38" s="79">
        <v>0.5211100147508345</v>
      </c>
      <c r="Q38" s="80">
        <v>0.33048677550556893</v>
      </c>
    </row>
    <row r="39" spans="1:17" ht="12.75">
      <c r="A39" s="279" t="s">
        <v>113</v>
      </c>
      <c r="B39" s="175">
        <v>0.6313599434686298</v>
      </c>
      <c r="C39" s="175">
        <v>0.45695774526582006</v>
      </c>
      <c r="D39" s="209"/>
      <c r="E39" s="166">
        <f t="shared" si="4"/>
        <v>0.010880187542400055</v>
      </c>
      <c r="F39" s="166">
        <f t="shared" si="4"/>
        <v>-0.01808539534440534</v>
      </c>
      <c r="G39" s="194"/>
      <c r="H39" s="175">
        <v>0.6204797559262297</v>
      </c>
      <c r="I39" s="175">
        <v>0.4750431406102254</v>
      </c>
      <c r="J39" s="239">
        <v>0.6224596812520289</v>
      </c>
      <c r="K39" s="240">
        <v>0.472365010361189</v>
      </c>
      <c r="L39" s="175">
        <v>0.5627919659352869</v>
      </c>
      <c r="M39" s="175">
        <v>0.41786574658349984</v>
      </c>
      <c r="N39" s="239">
        <v>0.534131852555368</v>
      </c>
      <c r="O39" s="240">
        <v>0.42175475947455304</v>
      </c>
      <c r="P39" s="79">
        <v>0.5045032431357065</v>
      </c>
      <c r="Q39" s="80">
        <v>0.3794409828716551</v>
      </c>
    </row>
    <row r="40" spans="1:17" ht="12.75">
      <c r="A40" s="279" t="s">
        <v>112</v>
      </c>
      <c r="B40" s="175">
        <v>0.6573182313923314</v>
      </c>
      <c r="C40" s="175">
        <v>0.5336638266923448</v>
      </c>
      <c r="D40" s="285"/>
      <c r="E40" s="166">
        <f t="shared" si="4"/>
        <v>0.047696824396816107</v>
      </c>
      <c r="F40" s="166">
        <f t="shared" si="4"/>
        <v>0.03286998921390827</v>
      </c>
      <c r="G40" s="286"/>
      <c r="H40" s="175">
        <v>0.6096214069955153</v>
      </c>
      <c r="I40" s="175">
        <v>0.5007938374784365</v>
      </c>
      <c r="J40" s="239">
        <v>0.6724928713850867</v>
      </c>
      <c r="K40" s="240">
        <v>0.5337706363171635</v>
      </c>
      <c r="L40" s="175">
        <v>0.5476096903397015</v>
      </c>
      <c r="M40" s="175">
        <v>0.4520986996189744</v>
      </c>
      <c r="N40" s="239">
        <v>0.5600676289810858</v>
      </c>
      <c r="O40" s="240">
        <v>0.4590948873972981</v>
      </c>
      <c r="P40" s="174">
        <v>0.5353264189853493</v>
      </c>
      <c r="Q40" s="268">
        <v>0.4685419439071108</v>
      </c>
    </row>
    <row r="41" spans="1:17" ht="12.75">
      <c r="A41" s="279" t="s">
        <v>114</v>
      </c>
      <c r="B41" s="278" t="s">
        <v>6</v>
      </c>
      <c r="C41" s="278" t="s">
        <v>6</v>
      </c>
      <c r="D41" s="285"/>
      <c r="E41" s="166" t="s">
        <v>6</v>
      </c>
      <c r="F41" s="166" t="s">
        <v>6</v>
      </c>
      <c r="G41" s="286"/>
      <c r="H41" s="278" t="s">
        <v>6</v>
      </c>
      <c r="I41" s="278" t="s">
        <v>6</v>
      </c>
      <c r="J41" s="113" t="s">
        <v>6</v>
      </c>
      <c r="K41" s="114" t="s">
        <v>6</v>
      </c>
      <c r="L41" s="175" t="s">
        <v>6</v>
      </c>
      <c r="M41" s="175" t="s">
        <v>6</v>
      </c>
      <c r="N41" s="290" t="s">
        <v>6</v>
      </c>
      <c r="O41" s="268" t="s">
        <v>6</v>
      </c>
      <c r="P41" s="174" t="s">
        <v>6</v>
      </c>
      <c r="Q41" s="268" t="s">
        <v>6</v>
      </c>
    </row>
    <row r="42" spans="1:17" ht="12.75">
      <c r="A42" s="279" t="s">
        <v>115</v>
      </c>
      <c r="B42" s="175">
        <v>0.6656947218172777</v>
      </c>
      <c r="C42" s="175">
        <v>0.5610494053968734</v>
      </c>
      <c r="D42" s="285"/>
      <c r="E42" s="166">
        <f aca="true" t="shared" si="5" ref="E42:F44">B42-H42</f>
        <v>-0.0651873512201876</v>
      </c>
      <c r="F42" s="166">
        <f t="shared" si="5"/>
        <v>-0.05706433041484038</v>
      </c>
      <c r="G42" s="286"/>
      <c r="H42" s="175">
        <v>0.7308820730374653</v>
      </c>
      <c r="I42" s="175">
        <v>0.6181137358117138</v>
      </c>
      <c r="J42" s="239">
        <v>0.6519512685836082</v>
      </c>
      <c r="K42" s="240">
        <v>0.562456514189941</v>
      </c>
      <c r="L42" s="175">
        <v>0.5733726606127109</v>
      </c>
      <c r="M42" s="175">
        <v>0.45873138260938273</v>
      </c>
      <c r="N42" s="239">
        <v>0.6138516534501639</v>
      </c>
      <c r="O42" s="240">
        <v>0.4958437372788777</v>
      </c>
      <c r="P42" s="174">
        <v>0.5602768124233065</v>
      </c>
      <c r="Q42" s="268">
        <v>0.4359107566138806</v>
      </c>
    </row>
    <row r="43" spans="1:17" ht="12.75">
      <c r="A43" s="279" t="s">
        <v>116</v>
      </c>
      <c r="B43" s="175">
        <v>0.4632448596130775</v>
      </c>
      <c r="C43" s="175">
        <v>0.3004042812540096</v>
      </c>
      <c r="D43" s="209"/>
      <c r="E43" s="166">
        <f t="shared" si="5"/>
        <v>-0.07495243949363617</v>
      </c>
      <c r="F43" s="166">
        <f t="shared" si="5"/>
        <v>-0.05063083929838258</v>
      </c>
      <c r="G43" s="194"/>
      <c r="H43" s="175">
        <v>0.5381972991067137</v>
      </c>
      <c r="I43" s="175">
        <v>0.35103512055239217</v>
      </c>
      <c r="J43" s="239">
        <v>0.5340101493996171</v>
      </c>
      <c r="K43" s="240">
        <v>0.40606416092078856</v>
      </c>
      <c r="L43" s="175">
        <v>0.5049262934081232</v>
      </c>
      <c r="M43" s="175">
        <v>0.3729383058223905</v>
      </c>
      <c r="N43" s="239">
        <v>0.4405051478703044</v>
      </c>
      <c r="O43" s="240">
        <v>0.34429145255893134</v>
      </c>
      <c r="P43" s="79">
        <v>0.40958015316221824</v>
      </c>
      <c r="Q43" s="80">
        <v>0.28383122817900325</v>
      </c>
    </row>
    <row r="44" spans="1:17" ht="12.75">
      <c r="A44" s="279" t="s">
        <v>117</v>
      </c>
      <c r="B44" s="175">
        <v>0.5433328113432729</v>
      </c>
      <c r="C44" s="175">
        <v>0.3971976847049436</v>
      </c>
      <c r="D44" s="259"/>
      <c r="E44" s="166">
        <f t="shared" si="5"/>
        <v>0.004206561800760955</v>
      </c>
      <c r="F44" s="166">
        <f t="shared" si="5"/>
        <v>-0.008493967185018048</v>
      </c>
      <c r="G44" s="222"/>
      <c r="H44" s="175">
        <v>0.539126249542512</v>
      </c>
      <c r="I44" s="175">
        <v>0.40569165188996165</v>
      </c>
      <c r="J44" s="239">
        <v>0.5894052210550046</v>
      </c>
      <c r="K44" s="240">
        <v>0.44557168758381277</v>
      </c>
      <c r="L44" s="175">
        <v>0.5277170768086595</v>
      </c>
      <c r="M44" s="175">
        <v>0.40550858447899785</v>
      </c>
      <c r="N44" s="239">
        <v>0.49979404651921855</v>
      </c>
      <c r="O44" s="240">
        <v>0.377362592212787</v>
      </c>
      <c r="P44" s="178">
        <v>0.4575819106446517</v>
      </c>
      <c r="Q44" s="269">
        <v>0.33960029570455175</v>
      </c>
    </row>
    <row r="45" spans="1:17" ht="12.75">
      <c r="A45" s="257"/>
      <c r="B45" s="270"/>
      <c r="C45" s="270"/>
      <c r="D45" s="285"/>
      <c r="E45" s="166"/>
      <c r="F45" s="166"/>
      <c r="G45" s="286"/>
      <c r="H45" s="270"/>
      <c r="I45" s="270"/>
      <c r="J45" s="292"/>
      <c r="K45" s="271"/>
      <c r="L45" s="270"/>
      <c r="M45" s="270"/>
      <c r="N45" s="292"/>
      <c r="O45" s="271"/>
      <c r="P45" s="270"/>
      <c r="Q45" s="271"/>
    </row>
    <row r="46" spans="1:17" ht="12.75">
      <c r="A46" s="256" t="s">
        <v>62</v>
      </c>
      <c r="B46" s="270"/>
      <c r="C46" s="270"/>
      <c r="D46" s="285"/>
      <c r="E46" s="166"/>
      <c r="F46" s="166"/>
      <c r="G46" s="286"/>
      <c r="H46" s="270"/>
      <c r="I46" s="270"/>
      <c r="J46" s="292"/>
      <c r="K46" s="271"/>
      <c r="L46" s="270"/>
      <c r="M46" s="270"/>
      <c r="N46" s="292"/>
      <c r="O46" s="271"/>
      <c r="P46" s="270"/>
      <c r="Q46" s="271"/>
    </row>
    <row r="47" spans="1:17" ht="12.75">
      <c r="A47" s="279" t="s">
        <v>108</v>
      </c>
      <c r="B47" s="79">
        <v>0.5700734266290584</v>
      </c>
      <c r="C47" s="79">
        <v>0.38270758518794135</v>
      </c>
      <c r="D47" s="209"/>
      <c r="E47" s="166">
        <f aca="true" t="shared" si="6" ref="E47:E57">B47-H47</f>
        <v>-0.08759823237267195</v>
      </c>
      <c r="F47" s="166">
        <f aca="true" t="shared" si="7" ref="F47:F57">C47-I47</f>
        <v>-0.062086317380070644</v>
      </c>
      <c r="G47" s="194"/>
      <c r="H47" s="79">
        <v>0.6576716590017303</v>
      </c>
      <c r="I47" s="79">
        <v>0.444793902568012</v>
      </c>
      <c r="J47" s="291">
        <v>0.6502363294333702</v>
      </c>
      <c r="K47" s="80">
        <v>0.45495119308903303</v>
      </c>
      <c r="L47" s="79">
        <v>0.5946489837419036</v>
      </c>
      <c r="M47" s="79">
        <v>0.40742080952310117</v>
      </c>
      <c r="N47" s="291">
        <v>0.6064893615915138</v>
      </c>
      <c r="O47" s="80">
        <v>0.44406675096574927</v>
      </c>
      <c r="P47" s="79">
        <v>0.5780716297871252</v>
      </c>
      <c r="Q47" s="80">
        <v>0.41118415067663616</v>
      </c>
    </row>
    <row r="48" spans="1:17" ht="12.75">
      <c r="A48" s="279" t="s">
        <v>109</v>
      </c>
      <c r="B48" s="174" t="s">
        <v>6</v>
      </c>
      <c r="C48" s="174" t="s">
        <v>6</v>
      </c>
      <c r="D48" s="285"/>
      <c r="E48" s="166" t="s">
        <v>6</v>
      </c>
      <c r="F48" s="166" t="s">
        <v>6</v>
      </c>
      <c r="G48" s="286"/>
      <c r="H48" s="174" t="s">
        <v>6</v>
      </c>
      <c r="I48" s="174" t="s">
        <v>6</v>
      </c>
      <c r="J48" s="290" t="s">
        <v>6</v>
      </c>
      <c r="K48" s="268" t="s">
        <v>6</v>
      </c>
      <c r="L48" s="174">
        <v>0.5451843535716637</v>
      </c>
      <c r="M48" s="174">
        <v>0.46412149520899826</v>
      </c>
      <c r="N48" s="290">
        <v>0.5298733255495713</v>
      </c>
      <c r="O48" s="268">
        <v>0.4365091852184687</v>
      </c>
      <c r="P48" s="174">
        <v>0.5436621954416397</v>
      </c>
      <c r="Q48" s="268">
        <v>0.42634347758952995</v>
      </c>
    </row>
    <row r="49" spans="1:17" ht="12.75">
      <c r="A49" s="279" t="s">
        <v>118</v>
      </c>
      <c r="B49" s="278">
        <v>0.6246600345901718</v>
      </c>
      <c r="C49" s="278">
        <v>0.3168848462000794</v>
      </c>
      <c r="D49" s="285"/>
      <c r="E49" s="166">
        <f t="shared" si="6"/>
        <v>-0.01584050068566334</v>
      </c>
      <c r="F49" s="166">
        <f t="shared" si="7"/>
        <v>-0.08375007988425981</v>
      </c>
      <c r="G49" s="222"/>
      <c r="H49" s="278">
        <v>0.6405005352758352</v>
      </c>
      <c r="I49" s="278">
        <v>0.4006349260843392</v>
      </c>
      <c r="J49" s="113">
        <v>0.5803421302948124</v>
      </c>
      <c r="K49" s="114">
        <v>0.4142958070368576</v>
      </c>
      <c r="L49" s="175">
        <v>0.47991396324689883</v>
      </c>
      <c r="M49" s="175">
        <v>0.34775769007706286</v>
      </c>
      <c r="N49" s="239">
        <v>0.5809389401218358</v>
      </c>
      <c r="O49" s="240">
        <v>0.374324896961316</v>
      </c>
      <c r="P49" s="177">
        <v>0.6275858702671853</v>
      </c>
      <c r="Q49" s="272">
        <v>0.4457196648822697</v>
      </c>
    </row>
    <row r="50" spans="1:17" ht="12.75">
      <c r="A50" s="279" t="s">
        <v>110</v>
      </c>
      <c r="B50" s="174">
        <v>0.6782981518314493</v>
      </c>
      <c r="C50" s="174">
        <v>0.5385285093504731</v>
      </c>
      <c r="D50" s="284"/>
      <c r="E50" s="166">
        <f t="shared" si="6"/>
        <v>-0.0814916846589534</v>
      </c>
      <c r="F50" s="166">
        <f t="shared" si="7"/>
        <v>-0.02748134930173951</v>
      </c>
      <c r="G50" s="267"/>
      <c r="H50" s="174">
        <v>0.7597898364904027</v>
      </c>
      <c r="I50" s="174">
        <v>0.5660098586522126</v>
      </c>
      <c r="J50" s="290">
        <v>0.7676785504356883</v>
      </c>
      <c r="K50" s="268">
        <v>0.589393651264138</v>
      </c>
      <c r="L50" s="174">
        <v>0.7280598331967231</v>
      </c>
      <c r="M50" s="174">
        <v>0.5908638091257542</v>
      </c>
      <c r="N50" s="290">
        <v>0.7950488078455383</v>
      </c>
      <c r="O50" s="268">
        <v>0.6047983307230217</v>
      </c>
      <c r="P50" s="174">
        <v>0.7215896888834483</v>
      </c>
      <c r="Q50" s="268">
        <v>0.47071587539719445</v>
      </c>
    </row>
    <row r="51" spans="1:17" ht="12.75">
      <c r="A51" s="279" t="s">
        <v>111</v>
      </c>
      <c r="B51" s="174">
        <v>0.6699615692007888</v>
      </c>
      <c r="C51" s="174">
        <v>0.432482575500672</v>
      </c>
      <c r="D51" s="284"/>
      <c r="E51" s="166">
        <f t="shared" si="6"/>
        <v>0.03028096727844609</v>
      </c>
      <c r="F51" s="166">
        <f t="shared" si="7"/>
        <v>0.015360769160482624</v>
      </c>
      <c r="G51" s="267"/>
      <c r="H51" s="174">
        <v>0.6396806019223427</v>
      </c>
      <c r="I51" s="174">
        <v>0.41712180634018936</v>
      </c>
      <c r="J51" s="290">
        <v>0.6296595795596893</v>
      </c>
      <c r="K51" s="268">
        <v>0.4122350407900248</v>
      </c>
      <c r="L51" s="174">
        <v>0.581307859969799</v>
      </c>
      <c r="M51" s="174">
        <v>0.3431519835153887</v>
      </c>
      <c r="N51" s="290">
        <v>0.5614869411731638</v>
      </c>
      <c r="O51" s="268">
        <v>0.3597554692535505</v>
      </c>
      <c r="P51" s="174">
        <v>0.5468681376558098</v>
      </c>
      <c r="Q51" s="268">
        <v>0.3459078913222933</v>
      </c>
    </row>
    <row r="52" spans="1:17" ht="12.75">
      <c r="A52" s="279" t="s">
        <v>113</v>
      </c>
      <c r="B52" s="174">
        <v>0.660739173183304</v>
      </c>
      <c r="C52" s="174">
        <v>0.48337286347384734</v>
      </c>
      <c r="D52" s="284"/>
      <c r="E52" s="166">
        <f t="shared" si="6"/>
        <v>0.00850705611066771</v>
      </c>
      <c r="F52" s="166">
        <f t="shared" si="7"/>
        <v>-0.018417986407561426</v>
      </c>
      <c r="G52" s="267"/>
      <c r="H52" s="174">
        <v>0.6522321170726363</v>
      </c>
      <c r="I52" s="174">
        <v>0.5017908498814088</v>
      </c>
      <c r="J52" s="290">
        <v>0.653760970238635</v>
      </c>
      <c r="K52" s="268">
        <v>0.4974148683996252</v>
      </c>
      <c r="L52" s="174">
        <v>0.594293693264732</v>
      </c>
      <c r="M52" s="174">
        <v>0.43798547585202596</v>
      </c>
      <c r="N52" s="290">
        <v>0.5704699807117025</v>
      </c>
      <c r="O52" s="268">
        <v>0.4428990433135603</v>
      </c>
      <c r="P52" s="174">
        <v>0.5398150595877145</v>
      </c>
      <c r="Q52" s="268">
        <v>0.4028822103743172</v>
      </c>
    </row>
    <row r="53" spans="1:17" ht="12.75">
      <c r="A53" s="279" t="s">
        <v>112</v>
      </c>
      <c r="B53" s="174">
        <v>0.6778590035254498</v>
      </c>
      <c r="C53" s="174">
        <v>0.5419343400069442</v>
      </c>
      <c r="D53" s="284"/>
      <c r="E53" s="166">
        <f t="shared" si="6"/>
        <v>0.04983631408785305</v>
      </c>
      <c r="F53" s="166">
        <f t="shared" si="7"/>
        <v>0.023699003186780976</v>
      </c>
      <c r="G53" s="267"/>
      <c r="H53" s="174">
        <v>0.6280226894375968</v>
      </c>
      <c r="I53" s="174">
        <v>0.5182353368201632</v>
      </c>
      <c r="J53" s="290">
        <v>0.6782092882650761</v>
      </c>
      <c r="K53" s="268">
        <v>0.538369019935094</v>
      </c>
      <c r="L53" s="174">
        <v>0.5720686239752819</v>
      </c>
      <c r="M53" s="174">
        <v>0.47097424765116425</v>
      </c>
      <c r="N53" s="290">
        <v>0.578028143587745</v>
      </c>
      <c r="O53" s="268">
        <v>0.47409562781353987</v>
      </c>
      <c r="P53" s="174">
        <v>0.554024609342615</v>
      </c>
      <c r="Q53" s="268">
        <v>0.4713432097246795</v>
      </c>
    </row>
    <row r="54" spans="1:17" ht="12.75">
      <c r="A54" s="279" t="s">
        <v>114</v>
      </c>
      <c r="B54" s="278" t="s">
        <v>6</v>
      </c>
      <c r="C54" s="278" t="s">
        <v>6</v>
      </c>
      <c r="D54" s="285"/>
      <c r="E54" s="166" t="s">
        <v>6</v>
      </c>
      <c r="F54" s="166" t="s">
        <v>6</v>
      </c>
      <c r="G54" s="194"/>
      <c r="H54" s="278" t="s">
        <v>6</v>
      </c>
      <c r="I54" s="278" t="s">
        <v>6</v>
      </c>
      <c r="J54" s="113" t="s">
        <v>6</v>
      </c>
      <c r="K54" s="114" t="s">
        <v>6</v>
      </c>
      <c r="L54" s="175" t="s">
        <v>6</v>
      </c>
      <c r="M54" s="175" t="s">
        <v>6</v>
      </c>
      <c r="N54" s="290" t="s">
        <v>6</v>
      </c>
      <c r="O54" s="268" t="s">
        <v>6</v>
      </c>
      <c r="P54" s="174" t="s">
        <v>6</v>
      </c>
      <c r="Q54" s="268" t="s">
        <v>6</v>
      </c>
    </row>
    <row r="55" spans="1:17" ht="12.75">
      <c r="A55" s="279" t="s">
        <v>115</v>
      </c>
      <c r="B55" s="79">
        <v>0.6835882337442715</v>
      </c>
      <c r="C55" s="79">
        <v>0.5739530211854292</v>
      </c>
      <c r="D55" s="209"/>
      <c r="E55" s="166">
        <f t="shared" si="6"/>
        <v>-0.06438369539550537</v>
      </c>
      <c r="F55" s="166">
        <f t="shared" si="7"/>
        <v>-0.0632230359098842</v>
      </c>
      <c r="G55" s="194"/>
      <c r="H55" s="79">
        <v>0.7479719291397768</v>
      </c>
      <c r="I55" s="79">
        <v>0.6371760570953134</v>
      </c>
      <c r="J55" s="291">
        <v>0.6861449208216185</v>
      </c>
      <c r="K55" s="80">
        <v>0.5909827903345124</v>
      </c>
      <c r="L55" s="79">
        <v>0.6112879325835262</v>
      </c>
      <c r="M55" s="79">
        <v>0.47906322111875954</v>
      </c>
      <c r="N55" s="291">
        <v>0.6337583629275171</v>
      </c>
      <c r="O55" s="80">
        <v>0.5086224069335776</v>
      </c>
      <c r="P55" s="79">
        <v>0.5757738971221341</v>
      </c>
      <c r="Q55" s="80">
        <v>0.4520689286150631</v>
      </c>
    </row>
    <row r="56" spans="1:17" ht="12.75">
      <c r="A56" s="279" t="s">
        <v>116</v>
      </c>
      <c r="B56" s="79">
        <v>0.47875049752962556</v>
      </c>
      <c r="C56" s="79">
        <v>0.3107217567788358</v>
      </c>
      <c r="D56" s="209"/>
      <c r="E56" s="166">
        <f t="shared" si="6"/>
        <v>-0.07311795253812953</v>
      </c>
      <c r="F56" s="166">
        <f t="shared" si="7"/>
        <v>-0.055535664293154374</v>
      </c>
      <c r="G56" s="194"/>
      <c r="H56" s="79">
        <v>0.5518684500677551</v>
      </c>
      <c r="I56" s="79">
        <v>0.36625742107199016</v>
      </c>
      <c r="J56" s="291">
        <v>0.5503060086153378</v>
      </c>
      <c r="K56" s="80">
        <v>0.41931420505837647</v>
      </c>
      <c r="L56" s="79">
        <v>0.5067749160934382</v>
      </c>
      <c r="M56" s="79">
        <v>0.3810399158566504</v>
      </c>
      <c r="N56" s="291">
        <v>0.4530228052321858</v>
      </c>
      <c r="O56" s="80">
        <v>0.35409908936756196</v>
      </c>
      <c r="P56" s="79">
        <v>0.42011567647646275</v>
      </c>
      <c r="Q56" s="80">
        <v>0.2924694965802275</v>
      </c>
    </row>
    <row r="57" spans="1:17" ht="12.75">
      <c r="A57" s="279" t="s">
        <v>117</v>
      </c>
      <c r="B57" s="174">
        <v>0.5413732350024283</v>
      </c>
      <c r="C57" s="174">
        <v>0.3963405521851041</v>
      </c>
      <c r="D57" s="285"/>
      <c r="E57" s="166">
        <f t="shared" si="6"/>
        <v>-0.036730650892039196</v>
      </c>
      <c r="F57" s="166">
        <f t="shared" si="7"/>
        <v>-0.0369787345366947</v>
      </c>
      <c r="G57" s="286"/>
      <c r="H57" s="174">
        <v>0.5781038858944675</v>
      </c>
      <c r="I57" s="174">
        <v>0.4333192867217988</v>
      </c>
      <c r="J57" s="290">
        <v>0.6169267242335058</v>
      </c>
      <c r="K57" s="268">
        <v>0.453306345445062</v>
      </c>
      <c r="L57" s="174">
        <v>0.5548339536943556</v>
      </c>
      <c r="M57" s="174">
        <v>0.4248053514818512</v>
      </c>
      <c r="N57" s="290">
        <v>0.5271446204555961</v>
      </c>
      <c r="O57" s="268">
        <v>0.39678342458823884</v>
      </c>
      <c r="P57" s="174">
        <v>0.47705699563279685</v>
      </c>
      <c r="Q57" s="268">
        <v>0.3560102535625141</v>
      </c>
    </row>
    <row r="58" spans="1:17" ht="12.75">
      <c r="A58" s="280"/>
      <c r="B58" s="174"/>
      <c r="C58" s="174"/>
      <c r="D58" s="284"/>
      <c r="E58" s="166"/>
      <c r="F58" s="166"/>
      <c r="G58" s="267"/>
      <c r="H58" s="174"/>
      <c r="I58" s="174"/>
      <c r="J58" s="290"/>
      <c r="K58" s="268"/>
      <c r="L58" s="174"/>
      <c r="M58" s="174"/>
      <c r="N58" s="290"/>
      <c r="O58" s="268"/>
      <c r="P58" s="174"/>
      <c r="Q58" s="268"/>
    </row>
    <row r="59" spans="1:17" ht="12.75">
      <c r="A59" s="256" t="s">
        <v>63</v>
      </c>
      <c r="B59" s="79"/>
      <c r="C59" s="79"/>
      <c r="D59" s="209"/>
      <c r="E59" s="166"/>
      <c r="F59" s="166"/>
      <c r="G59" s="194"/>
      <c r="H59" s="79"/>
      <c r="I59" s="79"/>
      <c r="J59" s="291"/>
      <c r="K59" s="80"/>
      <c r="L59" s="79"/>
      <c r="M59" s="79"/>
      <c r="N59" s="291"/>
      <c r="O59" s="80"/>
      <c r="P59" s="79"/>
      <c r="Q59" s="80"/>
    </row>
    <row r="60" spans="1:17" ht="12.75">
      <c r="A60" s="279" t="s">
        <v>108</v>
      </c>
      <c r="B60" s="79">
        <v>0.5862920104757081</v>
      </c>
      <c r="C60" s="79">
        <v>0.401563572070515</v>
      </c>
      <c r="D60" s="209"/>
      <c r="E60" s="166">
        <f aca="true" t="shared" si="8" ref="E60:E70">B60-H60</f>
        <v>-0.08775245392132436</v>
      </c>
      <c r="F60" s="166">
        <f aca="true" t="shared" si="9" ref="F60:F70">C60-I60</f>
        <v>-0.05830613795906986</v>
      </c>
      <c r="G60" s="194"/>
      <c r="H60" s="79">
        <v>0.6740444643970325</v>
      </c>
      <c r="I60" s="79">
        <v>0.4598697100295849</v>
      </c>
      <c r="J60" s="291">
        <v>0.6713705305033737</v>
      </c>
      <c r="K60" s="80">
        <v>0.4767795391589282</v>
      </c>
      <c r="L60" s="79">
        <v>0.6221182344866943</v>
      </c>
      <c r="M60" s="79">
        <v>0.4332658782543985</v>
      </c>
      <c r="N60" s="291">
        <v>0.6220483288094254</v>
      </c>
      <c r="O60" s="80">
        <v>0.4630416385959553</v>
      </c>
      <c r="P60" s="79">
        <v>0.5839476964757517</v>
      </c>
      <c r="Q60" s="80">
        <v>0.41445723905880116</v>
      </c>
    </row>
    <row r="61" spans="1:17" ht="12.75">
      <c r="A61" s="279" t="s">
        <v>109</v>
      </c>
      <c r="B61" s="278" t="s">
        <v>6</v>
      </c>
      <c r="C61" s="278" t="s">
        <v>6</v>
      </c>
      <c r="D61" s="285"/>
      <c r="E61" s="166" t="s">
        <v>6</v>
      </c>
      <c r="F61" s="166" t="s">
        <v>6</v>
      </c>
      <c r="G61" s="286"/>
      <c r="H61" s="278" t="s">
        <v>6</v>
      </c>
      <c r="I61" s="278" t="s">
        <v>6</v>
      </c>
      <c r="J61" s="290">
        <v>0.6310315724664219</v>
      </c>
      <c r="K61" s="268">
        <v>0.5395760580985375</v>
      </c>
      <c r="L61" s="174">
        <v>0.5783889035888595</v>
      </c>
      <c r="M61" s="174">
        <v>0.5048459649345712</v>
      </c>
      <c r="N61" s="290">
        <v>0.5447131247340775</v>
      </c>
      <c r="O61" s="268">
        <v>0.4513854157840114</v>
      </c>
      <c r="P61" s="174">
        <v>0.5591377971448408</v>
      </c>
      <c r="Q61" s="268">
        <v>0.4446330104222381</v>
      </c>
    </row>
    <row r="62" spans="1:17" ht="12.75">
      <c r="A62" s="279" t="s">
        <v>118</v>
      </c>
      <c r="B62" s="175">
        <v>0.6451718506448816</v>
      </c>
      <c r="C62" s="175">
        <v>0.32795261043315316</v>
      </c>
      <c r="D62" s="285"/>
      <c r="E62" s="166">
        <f t="shared" si="8"/>
        <v>-0.0031417684968733095</v>
      </c>
      <c r="F62" s="166">
        <f t="shared" si="9"/>
        <v>-0.0742307557094316</v>
      </c>
      <c r="G62" s="286"/>
      <c r="H62" s="175">
        <v>0.6483136191417549</v>
      </c>
      <c r="I62" s="175">
        <v>0.40218336614258476</v>
      </c>
      <c r="J62" s="239">
        <v>0.5834142239024754</v>
      </c>
      <c r="K62" s="240">
        <v>0.42230901905243023</v>
      </c>
      <c r="L62" s="175">
        <v>0.4995058775837171</v>
      </c>
      <c r="M62" s="175">
        <v>0.360492857102187</v>
      </c>
      <c r="N62" s="239">
        <v>0.5888828531862005</v>
      </c>
      <c r="O62" s="240">
        <v>0.38773502863040316</v>
      </c>
      <c r="P62" s="174">
        <v>0.5918991011661884</v>
      </c>
      <c r="Q62" s="268">
        <v>0.4367057663063581</v>
      </c>
    </row>
    <row r="63" spans="1:17" ht="12.75">
      <c r="A63" s="279" t="s">
        <v>110</v>
      </c>
      <c r="B63" s="174">
        <v>0.6997757890224946</v>
      </c>
      <c r="C63" s="174">
        <v>0.5605378591107291</v>
      </c>
      <c r="D63" s="285"/>
      <c r="E63" s="166">
        <f t="shared" si="8"/>
        <v>-0.052733354478861516</v>
      </c>
      <c r="F63" s="166">
        <f t="shared" si="9"/>
        <v>-0.010595324020550412</v>
      </c>
      <c r="G63" s="286"/>
      <c r="H63" s="174">
        <v>0.7525091435013561</v>
      </c>
      <c r="I63" s="174">
        <v>0.5711331831312795</v>
      </c>
      <c r="J63" s="290">
        <v>0.7794631512908001</v>
      </c>
      <c r="K63" s="268">
        <v>0.606771461194901</v>
      </c>
      <c r="L63" s="174">
        <v>0.7555042912762446</v>
      </c>
      <c r="M63" s="174">
        <v>0.6234024834917532</v>
      </c>
      <c r="N63" s="290">
        <v>0.7875314240089141</v>
      </c>
      <c r="O63" s="268">
        <v>0.6091031914965749</v>
      </c>
      <c r="P63" s="174">
        <v>0.728237537991148</v>
      </c>
      <c r="Q63" s="268">
        <v>0.4809888402399338</v>
      </c>
    </row>
    <row r="64" spans="1:17" ht="12.75">
      <c r="A64" s="279" t="s">
        <v>111</v>
      </c>
      <c r="B64" s="174">
        <v>0.6992313117360291</v>
      </c>
      <c r="C64" s="174">
        <v>0.4445107914345496</v>
      </c>
      <c r="D64" s="285"/>
      <c r="E64" s="166">
        <f t="shared" si="8"/>
        <v>0.03244464374376643</v>
      </c>
      <c r="F64" s="166">
        <f t="shared" si="9"/>
        <v>-0.00011448572837724491</v>
      </c>
      <c r="G64" s="286"/>
      <c r="H64" s="174">
        <v>0.6667866679922627</v>
      </c>
      <c r="I64" s="174">
        <v>0.4446252771629268</v>
      </c>
      <c r="J64" s="290">
        <v>0.6700301239823091</v>
      </c>
      <c r="K64" s="268">
        <v>0.44136748454220803</v>
      </c>
      <c r="L64" s="174">
        <v>0.6220819756569848</v>
      </c>
      <c r="M64" s="174">
        <v>0.3778027285783781</v>
      </c>
      <c r="N64" s="290">
        <v>0.5908134295682143</v>
      </c>
      <c r="O64" s="268">
        <v>0.38457213207231095</v>
      </c>
      <c r="P64" s="174">
        <v>0.5852918106395315</v>
      </c>
      <c r="Q64" s="268">
        <v>0.3798715087035912</v>
      </c>
    </row>
    <row r="65" spans="1:17" ht="12.75">
      <c r="A65" s="279" t="s">
        <v>113</v>
      </c>
      <c r="B65" s="174">
        <v>0.6771135189244429</v>
      </c>
      <c r="C65" s="174">
        <v>0.490785833126595</v>
      </c>
      <c r="D65" s="285"/>
      <c r="E65" s="166">
        <f t="shared" si="8"/>
        <v>0.0013112889745247047</v>
      </c>
      <c r="F65" s="166">
        <f t="shared" si="9"/>
        <v>-0.03286232718511145</v>
      </c>
      <c r="G65" s="286"/>
      <c r="H65" s="174">
        <v>0.6758022299499182</v>
      </c>
      <c r="I65" s="174">
        <v>0.5236481603117065</v>
      </c>
      <c r="J65" s="290">
        <v>0.6798993909153596</v>
      </c>
      <c r="K65" s="268">
        <v>0.5242204859133288</v>
      </c>
      <c r="L65" s="174">
        <v>0.6290892261968981</v>
      </c>
      <c r="M65" s="174">
        <v>0.4720101317605119</v>
      </c>
      <c r="N65" s="290">
        <v>0.5986457303554117</v>
      </c>
      <c r="O65" s="268">
        <v>0.46962990417954265</v>
      </c>
      <c r="P65" s="174">
        <v>0.5733430385429451</v>
      </c>
      <c r="Q65" s="268">
        <v>0.4330788625319683</v>
      </c>
    </row>
    <row r="66" spans="1:17" ht="12.75">
      <c r="A66" s="279" t="s">
        <v>112</v>
      </c>
      <c r="B66" s="174">
        <v>0.6924070779738319</v>
      </c>
      <c r="C66" s="174">
        <v>0.5554919876113469</v>
      </c>
      <c r="D66" s="284"/>
      <c r="E66" s="166">
        <f t="shared" si="8"/>
        <v>0.05152130181879422</v>
      </c>
      <c r="F66" s="166">
        <f t="shared" si="9"/>
        <v>0.02195221283178128</v>
      </c>
      <c r="G66" s="194"/>
      <c r="H66" s="174">
        <v>0.6408857761550377</v>
      </c>
      <c r="I66" s="174">
        <v>0.5335397747795656</v>
      </c>
      <c r="J66" s="290">
        <v>0.6937693004954829</v>
      </c>
      <c r="K66" s="268">
        <v>0.5607397852911757</v>
      </c>
      <c r="L66" s="174">
        <v>0.5975503729629544</v>
      </c>
      <c r="M66" s="174">
        <v>0.500645048651717</v>
      </c>
      <c r="N66" s="290">
        <v>0.5927108589241219</v>
      </c>
      <c r="O66" s="268">
        <v>0.4912490283458188</v>
      </c>
      <c r="P66" s="174">
        <v>0.5717887323614183</v>
      </c>
      <c r="Q66" s="268">
        <v>0.48912327162409763</v>
      </c>
    </row>
    <row r="67" spans="1:17" ht="12.75">
      <c r="A67" s="279" t="s">
        <v>114</v>
      </c>
      <c r="B67" s="278" t="s">
        <v>6</v>
      </c>
      <c r="C67" s="278" t="s">
        <v>6</v>
      </c>
      <c r="D67" s="209"/>
      <c r="E67" s="166" t="s">
        <v>6</v>
      </c>
      <c r="F67" s="166" t="s">
        <v>6</v>
      </c>
      <c r="G67" s="194"/>
      <c r="H67" s="278" t="s">
        <v>6</v>
      </c>
      <c r="I67" s="278" t="s">
        <v>6</v>
      </c>
      <c r="J67" s="113" t="s">
        <v>6</v>
      </c>
      <c r="K67" s="114" t="s">
        <v>6</v>
      </c>
      <c r="L67" s="175" t="s">
        <v>6</v>
      </c>
      <c r="M67" s="175" t="s">
        <v>6</v>
      </c>
      <c r="N67" s="290" t="s">
        <v>6</v>
      </c>
      <c r="O67" s="268" t="s">
        <v>6</v>
      </c>
      <c r="P67" s="174" t="s">
        <v>6</v>
      </c>
      <c r="Q67" s="268" t="s">
        <v>6</v>
      </c>
    </row>
    <row r="68" spans="1:17" ht="12.75">
      <c r="A68" s="279" t="s">
        <v>115</v>
      </c>
      <c r="B68" s="79">
        <v>0.7010855199662837</v>
      </c>
      <c r="C68" s="79">
        <v>0.5876523549907503</v>
      </c>
      <c r="D68" s="209"/>
      <c r="E68" s="166">
        <f t="shared" si="8"/>
        <v>-0.057084128733809414</v>
      </c>
      <c r="F68" s="166">
        <f t="shared" si="9"/>
        <v>-0.05973494253204681</v>
      </c>
      <c r="G68" s="194"/>
      <c r="H68" s="79">
        <v>0.7581696487000931</v>
      </c>
      <c r="I68" s="79">
        <v>0.6473872975227971</v>
      </c>
      <c r="J68" s="291">
        <v>0.7125465288643502</v>
      </c>
      <c r="K68" s="80">
        <v>0.6178560117902264</v>
      </c>
      <c r="L68" s="79">
        <v>0.6402604150566847</v>
      </c>
      <c r="M68" s="79">
        <v>0.5143323955060722</v>
      </c>
      <c r="N68" s="291">
        <v>0.6517370876851014</v>
      </c>
      <c r="O68" s="80">
        <v>0.5243523617274025</v>
      </c>
      <c r="P68" s="79">
        <v>0.6057627665092163</v>
      </c>
      <c r="Q68" s="80">
        <v>0.4785495013897415</v>
      </c>
    </row>
    <row r="69" spans="1:17" ht="12.75">
      <c r="A69" s="279" t="s">
        <v>116</v>
      </c>
      <c r="B69" s="174">
        <v>0.48697678490289176</v>
      </c>
      <c r="C69" s="174">
        <v>0.3143743864768781</v>
      </c>
      <c r="D69" s="285"/>
      <c r="E69" s="166">
        <f t="shared" si="8"/>
        <v>-0.06765139174317092</v>
      </c>
      <c r="F69" s="166">
        <f t="shared" si="9"/>
        <v>-0.05631417660180699</v>
      </c>
      <c r="G69" s="286"/>
      <c r="H69" s="174">
        <v>0.5546281766460627</v>
      </c>
      <c r="I69" s="174">
        <v>0.3706885630786851</v>
      </c>
      <c r="J69" s="290">
        <v>0.5591256626307738</v>
      </c>
      <c r="K69" s="268">
        <v>0.4283710766344332</v>
      </c>
      <c r="L69" s="174">
        <v>0.5154833980685544</v>
      </c>
      <c r="M69" s="174">
        <v>0.3968135322513912</v>
      </c>
      <c r="N69" s="290">
        <v>0.45757546229917645</v>
      </c>
      <c r="O69" s="268">
        <v>0.3603864002102399</v>
      </c>
      <c r="P69" s="174">
        <v>0.4283180213729475</v>
      </c>
      <c r="Q69" s="268">
        <v>0.2994102728003793</v>
      </c>
    </row>
    <row r="70" spans="1:17" ht="12.75">
      <c r="A70" s="279" t="s">
        <v>117</v>
      </c>
      <c r="B70" s="176">
        <v>0.5839174842833406</v>
      </c>
      <c r="C70" s="176">
        <v>0.4302304965146552</v>
      </c>
      <c r="D70" s="285"/>
      <c r="E70" s="166">
        <f t="shared" si="8"/>
        <v>0.008288137989620692</v>
      </c>
      <c r="F70" s="166">
        <f t="shared" si="9"/>
        <v>-0.0005798597601317512</v>
      </c>
      <c r="G70" s="286"/>
      <c r="H70" s="176">
        <v>0.5756293462937199</v>
      </c>
      <c r="I70" s="176">
        <v>0.430810356274787</v>
      </c>
      <c r="J70" s="293">
        <v>0.6359671170107662</v>
      </c>
      <c r="K70" s="273">
        <v>0.4772040426684608</v>
      </c>
      <c r="L70" s="176">
        <v>0.5856063847293073</v>
      </c>
      <c r="M70" s="176">
        <v>0.4553958194398835</v>
      </c>
      <c r="N70" s="293">
        <v>0.549908204297901</v>
      </c>
      <c r="O70" s="273">
        <v>0.4210250119649233</v>
      </c>
      <c r="P70" s="176">
        <v>0.4995876156195576</v>
      </c>
      <c r="Q70" s="273">
        <v>0.38522366898753524</v>
      </c>
    </row>
    <row r="71" spans="1:17" ht="12.75">
      <c r="A71" s="280"/>
      <c r="B71" s="174"/>
      <c r="C71" s="174"/>
      <c r="D71" s="284"/>
      <c r="E71" s="171"/>
      <c r="F71" s="166"/>
      <c r="G71" s="194"/>
      <c r="H71" s="174"/>
      <c r="I71" s="174"/>
      <c r="J71" s="290"/>
      <c r="K71" s="268"/>
      <c r="L71" s="174"/>
      <c r="M71" s="174"/>
      <c r="N71" s="290"/>
      <c r="O71" s="268"/>
      <c r="P71" s="174"/>
      <c r="Q71" s="268"/>
    </row>
    <row r="72" spans="1:17" ht="12.75">
      <c r="A72" s="256" t="s">
        <v>64</v>
      </c>
      <c r="B72" s="79"/>
      <c r="C72" s="79"/>
      <c r="D72" s="209"/>
      <c r="E72" s="171"/>
      <c r="F72" s="166"/>
      <c r="G72" s="194"/>
      <c r="H72" s="79"/>
      <c r="I72" s="79"/>
      <c r="J72" s="291"/>
      <c r="K72" s="80"/>
      <c r="L72" s="79"/>
      <c r="M72" s="79"/>
      <c r="N72" s="291"/>
      <c r="O72" s="80"/>
      <c r="P72" s="79"/>
      <c r="Q72" s="80"/>
    </row>
    <row r="73" spans="1:17" ht="12.75">
      <c r="A73" s="279" t="s">
        <v>108</v>
      </c>
      <c r="B73" s="174">
        <v>0.6011485305122765</v>
      </c>
      <c r="C73" s="174">
        <v>0.4196099713852615</v>
      </c>
      <c r="D73" s="285"/>
      <c r="E73" s="166">
        <f>B73-H73</f>
        <v>-0.07723905823654009</v>
      </c>
      <c r="F73" s="166">
        <f>C73-I73</f>
        <v>-0.04925457514938658</v>
      </c>
      <c r="G73" s="286"/>
      <c r="H73" s="174">
        <v>0.6783875887488166</v>
      </c>
      <c r="I73" s="174">
        <v>0.4688645465346481</v>
      </c>
      <c r="J73" s="290">
        <v>0.6976786194781425</v>
      </c>
      <c r="K73" s="268">
        <v>0.5002748500505285</v>
      </c>
      <c r="L73" s="174">
        <v>0.6448435798725909</v>
      </c>
      <c r="M73" s="174">
        <v>0.45383098331939725</v>
      </c>
      <c r="N73" s="290">
        <v>0.6349593395976734</v>
      </c>
      <c r="O73" s="268">
        <v>0.4761596410922447</v>
      </c>
      <c r="P73" s="174">
        <v>0.6051029292431748</v>
      </c>
      <c r="Q73" s="268">
        <v>0.43396219837699906</v>
      </c>
    </row>
    <row r="74" spans="1:17" ht="12.75">
      <c r="A74" s="279" t="s">
        <v>109</v>
      </c>
      <c r="B74" s="79" t="s">
        <v>6</v>
      </c>
      <c r="C74" s="79" t="s">
        <v>6</v>
      </c>
      <c r="D74" s="209"/>
      <c r="E74" s="166" t="s">
        <v>6</v>
      </c>
      <c r="F74" s="166" t="s">
        <v>6</v>
      </c>
      <c r="G74" s="194"/>
      <c r="H74" s="79" t="s">
        <v>6</v>
      </c>
      <c r="I74" s="79" t="s">
        <v>6</v>
      </c>
      <c r="J74" s="291">
        <v>0.6417571224032617</v>
      </c>
      <c r="K74" s="80">
        <v>0.5514012490713982</v>
      </c>
      <c r="L74" s="79">
        <v>0.6066817337023928</v>
      </c>
      <c r="M74" s="79">
        <v>0.5351339609918042</v>
      </c>
      <c r="N74" s="291">
        <v>0.5653274593853345</v>
      </c>
      <c r="O74" s="80">
        <v>0.47005617599026267</v>
      </c>
      <c r="P74" s="79">
        <v>0.5789011126936942</v>
      </c>
      <c r="Q74" s="80">
        <v>0.4618567499577123</v>
      </c>
    </row>
    <row r="75" spans="1:17" ht="12.75">
      <c r="A75" s="279" t="s">
        <v>118</v>
      </c>
      <c r="B75" s="175">
        <v>0.6628801262018561</v>
      </c>
      <c r="C75" s="175">
        <v>0.3386130998058014</v>
      </c>
      <c r="D75" s="285"/>
      <c r="E75" s="166">
        <f aca="true" t="shared" si="10" ref="E75:F79">B75-H75</f>
        <v>0.005201660100287109</v>
      </c>
      <c r="F75" s="166">
        <f t="shared" si="10"/>
        <v>-0.06914332680116797</v>
      </c>
      <c r="G75" s="286"/>
      <c r="H75" s="175">
        <v>0.657678466101569</v>
      </c>
      <c r="I75" s="175">
        <v>0.40775642660696937</v>
      </c>
      <c r="J75" s="239">
        <v>0.6105592931649926</v>
      </c>
      <c r="K75" s="240">
        <v>0.4264015877180808</v>
      </c>
      <c r="L75" s="175">
        <v>0.5105591239035895</v>
      </c>
      <c r="M75" s="175">
        <v>0.37148689109044974</v>
      </c>
      <c r="N75" s="239">
        <v>0.6012089840122474</v>
      </c>
      <c r="O75" s="240">
        <v>0.3976170062073345</v>
      </c>
      <c r="P75" s="176">
        <v>0.5913925718405356</v>
      </c>
      <c r="Q75" s="273">
        <v>0.4359078419850315</v>
      </c>
    </row>
    <row r="76" spans="1:17" ht="12.75">
      <c r="A76" s="279" t="s">
        <v>110</v>
      </c>
      <c r="B76" s="174">
        <v>0.7195709952289099</v>
      </c>
      <c r="C76" s="174">
        <v>0.5836991278429905</v>
      </c>
      <c r="D76" s="285"/>
      <c r="E76" s="166">
        <f t="shared" si="10"/>
        <v>-0.039728934899030954</v>
      </c>
      <c r="F76" s="166">
        <f t="shared" si="10"/>
        <v>-0.006788789054806066</v>
      </c>
      <c r="G76" s="286"/>
      <c r="H76" s="174">
        <v>0.7592999301279408</v>
      </c>
      <c r="I76" s="174">
        <v>0.5904879168977966</v>
      </c>
      <c r="J76" s="290">
        <v>0.7996276325291984</v>
      </c>
      <c r="K76" s="268">
        <v>0.6283658220421473</v>
      </c>
      <c r="L76" s="174">
        <v>0.7817339627914048</v>
      </c>
      <c r="M76" s="174">
        <v>0.6476976138835561</v>
      </c>
      <c r="N76" s="290">
        <v>0.7965198203045338</v>
      </c>
      <c r="O76" s="268">
        <v>0.6204595302635248</v>
      </c>
      <c r="P76" s="174">
        <v>0.7458362167862614</v>
      </c>
      <c r="Q76" s="268">
        <v>0.5010889259330645</v>
      </c>
    </row>
    <row r="77" spans="1:17" ht="12.75">
      <c r="A77" s="279" t="s">
        <v>111</v>
      </c>
      <c r="B77" s="79">
        <v>0.7221711116912866</v>
      </c>
      <c r="C77" s="79">
        <v>0.46570990851849386</v>
      </c>
      <c r="D77" s="209"/>
      <c r="E77" s="166">
        <f t="shared" si="10"/>
        <v>0.025328250935252372</v>
      </c>
      <c r="F77" s="166">
        <f t="shared" si="10"/>
        <v>-0.0022482997601931953</v>
      </c>
      <c r="G77" s="194"/>
      <c r="H77" s="79">
        <v>0.6968428607560342</v>
      </c>
      <c r="I77" s="79">
        <v>0.46795820827868706</v>
      </c>
      <c r="J77" s="291">
        <v>0.7009388327469944</v>
      </c>
      <c r="K77" s="80">
        <v>0.4723779234787645</v>
      </c>
      <c r="L77" s="79">
        <v>0.6569103396554337</v>
      </c>
      <c r="M77" s="79">
        <v>0.411381459820992</v>
      </c>
      <c r="N77" s="291">
        <v>0.620524974463813</v>
      </c>
      <c r="O77" s="80">
        <v>0.4129275055018313</v>
      </c>
      <c r="P77" s="79">
        <v>0.6183787803156944</v>
      </c>
      <c r="Q77" s="80">
        <v>0.41017076428494553</v>
      </c>
    </row>
    <row r="78" spans="1:17" ht="12.75">
      <c r="A78" s="279" t="s">
        <v>113</v>
      </c>
      <c r="B78" s="177">
        <v>0.6869126537548247</v>
      </c>
      <c r="C78" s="177">
        <v>0.49903659679947787</v>
      </c>
      <c r="D78" s="259"/>
      <c r="E78" s="166">
        <f t="shared" si="10"/>
        <v>-0.010418470781075495</v>
      </c>
      <c r="F78" s="166">
        <f t="shared" si="10"/>
        <v>-0.04694080887355323</v>
      </c>
      <c r="G78" s="222"/>
      <c r="H78" s="178">
        <v>0.6973311245359002</v>
      </c>
      <c r="I78" s="178">
        <v>0.5459774056730311</v>
      </c>
      <c r="J78" s="288">
        <v>0.7058191205806364</v>
      </c>
      <c r="K78" s="269">
        <v>0.5523150354386178</v>
      </c>
      <c r="L78" s="178">
        <v>0.6616689777041375</v>
      </c>
      <c r="M78" s="178">
        <v>0.502675534253358</v>
      </c>
      <c r="N78" s="296">
        <v>0.6249395037176522</v>
      </c>
      <c r="O78" s="272">
        <v>0.49353180140467207</v>
      </c>
      <c r="P78" s="177">
        <v>0.6087578339714793</v>
      </c>
      <c r="Q78" s="272">
        <v>0.4651829148398269</v>
      </c>
    </row>
    <row r="79" spans="1:17" ht="12.75">
      <c r="A79" s="279" t="s">
        <v>112</v>
      </c>
      <c r="B79" s="174">
        <v>0.7082110170615644</v>
      </c>
      <c r="C79" s="174">
        <v>0.571604668242319</v>
      </c>
      <c r="D79" s="284"/>
      <c r="E79" s="166">
        <f t="shared" si="10"/>
        <v>0.05045787256688128</v>
      </c>
      <c r="F79" s="166">
        <f t="shared" si="10"/>
        <v>0.020566544292027644</v>
      </c>
      <c r="G79" s="267"/>
      <c r="H79" s="174">
        <v>0.6577531444946831</v>
      </c>
      <c r="I79" s="174">
        <v>0.5510381239502914</v>
      </c>
      <c r="J79" s="290">
        <v>0.7086754426225093</v>
      </c>
      <c r="K79" s="268">
        <v>0.5764781189843633</v>
      </c>
      <c r="L79" s="174">
        <v>0.6202159817853695</v>
      </c>
      <c r="M79" s="174">
        <v>0.5246116780183492</v>
      </c>
      <c r="N79" s="290">
        <v>0.6206562515860171</v>
      </c>
      <c r="O79" s="268">
        <v>0.5228088755313374</v>
      </c>
      <c r="P79" s="174">
        <v>0.5958296540812659</v>
      </c>
      <c r="Q79" s="268">
        <v>0.5102238131744528</v>
      </c>
    </row>
    <row r="80" spans="1:17" ht="12.75">
      <c r="A80" s="279" t="s">
        <v>114</v>
      </c>
      <c r="B80" s="278" t="s">
        <v>6</v>
      </c>
      <c r="C80" s="278" t="s">
        <v>6</v>
      </c>
      <c r="D80" s="284"/>
      <c r="E80" s="166" t="s">
        <v>6</v>
      </c>
      <c r="F80" s="166" t="s">
        <v>6</v>
      </c>
      <c r="G80" s="267"/>
      <c r="H80" s="278" t="s">
        <v>6</v>
      </c>
      <c r="I80" s="278" t="s">
        <v>6</v>
      </c>
      <c r="J80" s="113" t="s">
        <v>6</v>
      </c>
      <c r="K80" s="114" t="s">
        <v>6</v>
      </c>
      <c r="L80" s="175" t="s">
        <v>6</v>
      </c>
      <c r="M80" s="175" t="s">
        <v>6</v>
      </c>
      <c r="N80" s="290" t="s">
        <v>6</v>
      </c>
      <c r="O80" s="268" t="s">
        <v>6</v>
      </c>
      <c r="P80" s="174" t="s">
        <v>6</v>
      </c>
      <c r="Q80" s="268" t="s">
        <v>6</v>
      </c>
    </row>
    <row r="81" spans="1:17" ht="12.75">
      <c r="A81" s="279" t="s">
        <v>115</v>
      </c>
      <c r="B81" s="174">
        <v>0.7210672509581393</v>
      </c>
      <c r="C81" s="174">
        <v>0.6120718982735383</v>
      </c>
      <c r="D81" s="284"/>
      <c r="E81" s="166">
        <f aca="true" t="shared" si="11" ref="E81:F83">B81-H81</f>
        <v>-0.04785982152368562</v>
      </c>
      <c r="F81" s="166">
        <f t="shared" si="11"/>
        <v>-0.047900090072833135</v>
      </c>
      <c r="G81" s="267"/>
      <c r="H81" s="174">
        <v>0.7689270724818249</v>
      </c>
      <c r="I81" s="174">
        <v>0.6599719883463714</v>
      </c>
      <c r="J81" s="290">
        <v>0.7354028642213455</v>
      </c>
      <c r="K81" s="268">
        <v>0.6390091498315237</v>
      </c>
      <c r="L81" s="174">
        <v>0.6664311161567723</v>
      </c>
      <c r="M81" s="174">
        <v>0.5424492621833502</v>
      </c>
      <c r="N81" s="290">
        <v>0.6710312468006169</v>
      </c>
      <c r="O81" s="268">
        <v>0.5440876290943315</v>
      </c>
      <c r="P81" s="174">
        <v>0.6244551499717395</v>
      </c>
      <c r="Q81" s="268">
        <v>0.4933347985797755</v>
      </c>
    </row>
    <row r="82" spans="1:17" ht="12.75">
      <c r="A82" s="279" t="s">
        <v>116</v>
      </c>
      <c r="B82" s="174">
        <v>0.49666873504251363</v>
      </c>
      <c r="C82" s="174">
        <v>0.3233855266026778</v>
      </c>
      <c r="D82" s="284"/>
      <c r="E82" s="166">
        <f t="shared" si="11"/>
        <v>-0.06134997618361415</v>
      </c>
      <c r="F82" s="166">
        <f t="shared" si="11"/>
        <v>-0.056684823051907474</v>
      </c>
      <c r="G82" s="267"/>
      <c r="H82" s="174">
        <v>0.5580187112261278</v>
      </c>
      <c r="I82" s="174">
        <v>0.38007034965458525</v>
      </c>
      <c r="J82" s="290">
        <v>0.5648581824884662</v>
      </c>
      <c r="K82" s="268">
        <v>0.43111623677042754</v>
      </c>
      <c r="L82" s="174">
        <v>0.5294106680222651</v>
      </c>
      <c r="M82" s="174">
        <v>0.4214861002049112</v>
      </c>
      <c r="N82" s="290">
        <v>0.47306615155071363</v>
      </c>
      <c r="O82" s="268">
        <v>0.3758074195777481</v>
      </c>
      <c r="P82" s="174">
        <v>0.45232307160919916</v>
      </c>
      <c r="Q82" s="268">
        <v>0.31470702850643667</v>
      </c>
    </row>
    <row r="83" spans="1:17" ht="12.75">
      <c r="A83" s="279" t="s">
        <v>117</v>
      </c>
      <c r="B83" s="174">
        <v>0.6131318362476327</v>
      </c>
      <c r="C83" s="174">
        <v>0.4551056938791848</v>
      </c>
      <c r="D83" s="284"/>
      <c r="E83" s="166">
        <f t="shared" si="11"/>
        <v>0.0014847946375343701</v>
      </c>
      <c r="F83" s="166">
        <f t="shared" si="11"/>
        <v>-0.003331474280420854</v>
      </c>
      <c r="G83" s="194"/>
      <c r="H83" s="174">
        <v>0.6116470416100983</v>
      </c>
      <c r="I83" s="174">
        <v>0.45843716815960567</v>
      </c>
      <c r="J83" s="290">
        <v>0.6552847586451591</v>
      </c>
      <c r="K83" s="268">
        <v>0.501706805699718</v>
      </c>
      <c r="L83" s="174">
        <v>0.6106588054598108</v>
      </c>
      <c r="M83" s="174">
        <v>0.48092520411258705</v>
      </c>
      <c r="N83" s="290">
        <v>0.5787849332542071</v>
      </c>
      <c r="O83" s="268">
        <v>0.4467516066876952</v>
      </c>
      <c r="P83" s="174">
        <v>0.5348015619764126</v>
      </c>
      <c r="Q83" s="268">
        <v>0.4184052596686964</v>
      </c>
    </row>
    <row r="84" spans="1:17" ht="12.75">
      <c r="A84" s="256"/>
      <c r="B84" s="174"/>
      <c r="C84" s="174"/>
      <c r="D84" s="284"/>
      <c r="E84" s="171"/>
      <c r="F84" s="166"/>
      <c r="G84" s="267"/>
      <c r="H84" s="174"/>
      <c r="I84" s="174"/>
      <c r="J84" s="290"/>
      <c r="K84" s="268"/>
      <c r="L84" s="174"/>
      <c r="M84" s="174"/>
      <c r="N84" s="290"/>
      <c r="O84" s="268"/>
      <c r="P84" s="174"/>
      <c r="Q84" s="268"/>
    </row>
    <row r="85" spans="1:17" ht="12.75">
      <c r="A85" s="256" t="s">
        <v>65</v>
      </c>
      <c r="B85" s="174"/>
      <c r="C85" s="174"/>
      <c r="D85" s="284"/>
      <c r="E85" s="171"/>
      <c r="F85" s="166"/>
      <c r="G85" s="267"/>
      <c r="H85" s="174"/>
      <c r="I85" s="174"/>
      <c r="J85" s="290"/>
      <c r="K85" s="268"/>
      <c r="L85" s="174"/>
      <c r="M85" s="174"/>
      <c r="N85" s="290"/>
      <c r="O85" s="268"/>
      <c r="P85" s="174"/>
      <c r="Q85" s="268"/>
    </row>
    <row r="86" spans="1:17" ht="12.75">
      <c r="A86" s="279" t="s">
        <v>108</v>
      </c>
      <c r="B86" s="174">
        <v>0.6138184088314611</v>
      </c>
      <c r="C86" s="174">
        <v>0.4301980624409563</v>
      </c>
      <c r="D86" s="284"/>
      <c r="E86" s="166">
        <f>B86-H86</f>
        <v>-0.07249906900131098</v>
      </c>
      <c r="F86" s="166">
        <f>C86-I86</f>
        <v>-0.04621361846582778</v>
      </c>
      <c r="G86" s="267"/>
      <c r="H86" s="174">
        <v>0.6863174778327721</v>
      </c>
      <c r="I86" s="174">
        <v>0.4764116809067841</v>
      </c>
      <c r="J86" s="290">
        <v>0.7089932946384264</v>
      </c>
      <c r="K86" s="268">
        <v>0.507297172264931</v>
      </c>
      <c r="L86" s="174">
        <v>0.661554993379646</v>
      </c>
      <c r="M86" s="174">
        <v>0.46453006913647704</v>
      </c>
      <c r="N86" s="290">
        <v>0.6390772167498114</v>
      </c>
      <c r="O86" s="268">
        <v>0.4777709477786688</v>
      </c>
      <c r="P86" s="174">
        <v>0.6081055298292294</v>
      </c>
      <c r="Q86" s="268">
        <v>0.4343767189961229</v>
      </c>
    </row>
    <row r="87" spans="1:17" ht="12.75">
      <c r="A87" s="279" t="s">
        <v>109</v>
      </c>
      <c r="B87" s="79" t="s">
        <v>6</v>
      </c>
      <c r="C87" s="79" t="s">
        <v>6</v>
      </c>
      <c r="D87" s="209"/>
      <c r="E87" s="166" t="s">
        <v>6</v>
      </c>
      <c r="F87" s="166" t="s">
        <v>6</v>
      </c>
      <c r="G87" s="194"/>
      <c r="H87" s="79" t="s">
        <v>6</v>
      </c>
      <c r="I87" s="79" t="s">
        <v>6</v>
      </c>
      <c r="J87" s="291">
        <v>0.6475584382505483</v>
      </c>
      <c r="K87" s="80">
        <v>0.5576864884757465</v>
      </c>
      <c r="L87" s="79">
        <v>0.6245337600068311</v>
      </c>
      <c r="M87" s="79">
        <v>0.5522737553340569</v>
      </c>
      <c r="N87" s="291">
        <v>0.5684988052172183</v>
      </c>
      <c r="O87" s="80">
        <v>0.4727295494205086</v>
      </c>
      <c r="P87" s="79">
        <v>0.5790503678634015</v>
      </c>
      <c r="Q87" s="80">
        <v>0.46017683319687797</v>
      </c>
    </row>
    <row r="88" spans="1:17" ht="12.75">
      <c r="A88" s="279" t="s">
        <v>118</v>
      </c>
      <c r="B88" s="174">
        <v>0.6658226439611609</v>
      </c>
      <c r="C88" s="174">
        <v>0.340856500035679</v>
      </c>
      <c r="D88" s="284"/>
      <c r="E88" s="166">
        <f aca="true" t="shared" si="12" ref="E88:F92">B88-H88</f>
        <v>-0.001360608415506892</v>
      </c>
      <c r="F88" s="166">
        <f t="shared" si="12"/>
        <v>-0.0687027137966596</v>
      </c>
      <c r="G88" s="194"/>
      <c r="H88" s="174">
        <v>0.6671832523766678</v>
      </c>
      <c r="I88" s="174">
        <v>0.4095592138323386</v>
      </c>
      <c r="J88" s="290">
        <v>0.6239982336123481</v>
      </c>
      <c r="K88" s="268">
        <v>0.4293945057624008</v>
      </c>
      <c r="L88" s="174">
        <v>0.5263850166805074</v>
      </c>
      <c r="M88" s="174">
        <v>0.37762699159746876</v>
      </c>
      <c r="N88" s="290">
        <v>0.5896116846324203</v>
      </c>
      <c r="O88" s="268">
        <v>0.39143341190737524</v>
      </c>
      <c r="P88" s="174">
        <v>0.5967981749341809</v>
      </c>
      <c r="Q88" s="268">
        <v>0.4026804521589644</v>
      </c>
    </row>
    <row r="89" spans="1:17" ht="12.75">
      <c r="A89" s="279" t="s">
        <v>110</v>
      </c>
      <c r="B89" s="79">
        <v>0.7274836162885261</v>
      </c>
      <c r="C89" s="79">
        <v>0.5850097518496776</v>
      </c>
      <c r="D89" s="209"/>
      <c r="E89" s="166">
        <f t="shared" si="12"/>
        <v>-0.035110692836446855</v>
      </c>
      <c r="F89" s="166">
        <f t="shared" si="12"/>
        <v>-0.007431698426918598</v>
      </c>
      <c r="G89" s="194"/>
      <c r="H89" s="79">
        <v>0.762594309124973</v>
      </c>
      <c r="I89" s="79">
        <v>0.5924414502765962</v>
      </c>
      <c r="J89" s="291">
        <v>0.8110305343631069</v>
      </c>
      <c r="K89" s="80">
        <v>0.636427179111123</v>
      </c>
      <c r="L89" s="79">
        <v>0.795401248983781</v>
      </c>
      <c r="M89" s="79">
        <v>0.6523603002710999</v>
      </c>
      <c r="N89" s="291">
        <v>0.8027647413754265</v>
      </c>
      <c r="O89" s="80">
        <v>0.6248512282067088</v>
      </c>
      <c r="P89" s="79">
        <v>0.7539705504869211</v>
      </c>
      <c r="Q89" s="80">
        <v>0.5154834320474088</v>
      </c>
    </row>
    <row r="90" spans="1:17" ht="12.75">
      <c r="A90" s="279" t="s">
        <v>111</v>
      </c>
      <c r="B90" s="79">
        <v>0.722272873183821</v>
      </c>
      <c r="C90" s="79">
        <v>0.46257129384286544</v>
      </c>
      <c r="D90" s="209"/>
      <c r="E90" s="166">
        <f t="shared" si="12"/>
        <v>0.015346860165696974</v>
      </c>
      <c r="F90" s="166">
        <f t="shared" si="12"/>
        <v>-0.008963724596169675</v>
      </c>
      <c r="G90" s="194"/>
      <c r="H90" s="79">
        <v>0.7069260130181241</v>
      </c>
      <c r="I90" s="79">
        <v>0.4715350184390351</v>
      </c>
      <c r="J90" s="291">
        <v>0.7080313489946448</v>
      </c>
      <c r="K90" s="80">
        <v>0.47286501491087274</v>
      </c>
      <c r="L90" s="79">
        <v>0.6713332148634009</v>
      </c>
      <c r="M90" s="79">
        <v>0.41851251002947354</v>
      </c>
      <c r="N90" s="291">
        <v>0.6267537578940005</v>
      </c>
      <c r="O90" s="80">
        <v>0.41099785136629924</v>
      </c>
      <c r="P90" s="79">
        <v>0.6227154214798083</v>
      </c>
      <c r="Q90" s="80">
        <v>0.4084238371879024</v>
      </c>
    </row>
    <row r="91" spans="1:17" ht="12.75">
      <c r="A91" s="279" t="s">
        <v>113</v>
      </c>
      <c r="B91" s="174">
        <v>0.6890866002486127</v>
      </c>
      <c r="C91" s="174">
        <v>0.49459590630714195</v>
      </c>
      <c r="D91" s="285"/>
      <c r="E91" s="166">
        <f t="shared" si="12"/>
        <v>-0.019042041161072443</v>
      </c>
      <c r="F91" s="166">
        <f t="shared" si="12"/>
        <v>-0.05717487669926952</v>
      </c>
      <c r="G91" s="286"/>
      <c r="H91" s="174">
        <v>0.7081286414096851</v>
      </c>
      <c r="I91" s="174">
        <v>0.5517707830064115</v>
      </c>
      <c r="J91" s="290">
        <v>0.7187687376037547</v>
      </c>
      <c r="K91" s="268">
        <v>0.5642719082427776</v>
      </c>
      <c r="L91" s="174">
        <v>0.6797229720827109</v>
      </c>
      <c r="M91" s="174">
        <v>0.5124252465985046</v>
      </c>
      <c r="N91" s="290">
        <v>0.6336938696731548</v>
      </c>
      <c r="O91" s="268">
        <v>0.4959345874275568</v>
      </c>
      <c r="P91" s="174">
        <v>0.6276360492257382</v>
      </c>
      <c r="Q91" s="268">
        <v>0.4801288315549418</v>
      </c>
    </row>
    <row r="92" spans="1:17" ht="12.75">
      <c r="A92" s="279" t="s">
        <v>112</v>
      </c>
      <c r="B92" s="174">
        <v>0.7093289788248132</v>
      </c>
      <c r="C92" s="174">
        <v>0.5689691421341921</v>
      </c>
      <c r="D92" s="285"/>
      <c r="E92" s="166">
        <f t="shared" si="12"/>
        <v>0.04258378941287966</v>
      </c>
      <c r="F92" s="166">
        <f t="shared" si="12"/>
        <v>0.016987670904867747</v>
      </c>
      <c r="G92" s="286"/>
      <c r="H92" s="174">
        <v>0.6667451894119335</v>
      </c>
      <c r="I92" s="174">
        <v>0.5519814712293244</v>
      </c>
      <c r="J92" s="290">
        <v>0.7104080891927985</v>
      </c>
      <c r="K92" s="268">
        <v>0.5744679923193998</v>
      </c>
      <c r="L92" s="174">
        <v>0.629433616500981</v>
      </c>
      <c r="M92" s="174">
        <v>0.5285591978704308</v>
      </c>
      <c r="N92" s="290">
        <v>0.6193474727967933</v>
      </c>
      <c r="O92" s="268">
        <v>0.5209082282473783</v>
      </c>
      <c r="P92" s="174">
        <v>0.6084699128786194</v>
      </c>
      <c r="Q92" s="268">
        <v>0.5084284296125445</v>
      </c>
    </row>
    <row r="93" spans="1:17" ht="12.75">
      <c r="A93" s="279" t="s">
        <v>114</v>
      </c>
      <c r="B93" s="174" t="s">
        <v>6</v>
      </c>
      <c r="C93" s="174" t="s">
        <v>6</v>
      </c>
      <c r="D93" s="285"/>
      <c r="E93" s="166" t="s">
        <v>6</v>
      </c>
      <c r="F93" s="166" t="s">
        <v>6</v>
      </c>
      <c r="G93" s="286"/>
      <c r="H93" s="174" t="s">
        <v>6</v>
      </c>
      <c r="I93" s="174" t="s">
        <v>6</v>
      </c>
      <c r="J93" s="290" t="s">
        <v>6</v>
      </c>
      <c r="K93" s="268" t="s">
        <v>6</v>
      </c>
      <c r="L93" s="174" t="s">
        <v>6</v>
      </c>
      <c r="M93" s="174" t="s">
        <v>6</v>
      </c>
      <c r="N93" s="290" t="s">
        <v>6</v>
      </c>
      <c r="O93" s="268" t="s">
        <v>6</v>
      </c>
      <c r="P93" s="174" t="s">
        <v>6</v>
      </c>
      <c r="Q93" s="268" t="s">
        <v>6</v>
      </c>
    </row>
    <row r="94" spans="1:17" ht="12.75">
      <c r="A94" s="279" t="s">
        <v>115</v>
      </c>
      <c r="B94" s="174">
        <v>0.724229144722832</v>
      </c>
      <c r="C94" s="174">
        <v>0.6132907174234711</v>
      </c>
      <c r="D94" s="285"/>
      <c r="E94" s="166">
        <f aca="true" t="shared" si="13" ref="E94:F96">B94-H94</f>
        <v>-0.04670094122176527</v>
      </c>
      <c r="F94" s="166">
        <f t="shared" si="13"/>
        <v>-0.046094086629269504</v>
      </c>
      <c r="G94" s="286"/>
      <c r="H94" s="174">
        <v>0.7709300859445972</v>
      </c>
      <c r="I94" s="174">
        <v>0.6593848040527406</v>
      </c>
      <c r="J94" s="290">
        <v>0.7461918057493024</v>
      </c>
      <c r="K94" s="268">
        <v>0.6472980650590217</v>
      </c>
      <c r="L94" s="174">
        <v>0.6823166895890275</v>
      </c>
      <c r="M94" s="174">
        <v>0.5521272035062524</v>
      </c>
      <c r="N94" s="290">
        <v>0.677963411496522</v>
      </c>
      <c r="O94" s="268">
        <v>0.5427754049170017</v>
      </c>
      <c r="P94" s="174">
        <v>0.6356236181105646</v>
      </c>
      <c r="Q94" s="268">
        <v>0.5045465175799413</v>
      </c>
    </row>
    <row r="95" spans="1:17" ht="12.75">
      <c r="A95" s="279" t="s">
        <v>116</v>
      </c>
      <c r="B95" s="174">
        <v>0.5031679062703774</v>
      </c>
      <c r="C95" s="174">
        <v>0.32568753167387476</v>
      </c>
      <c r="D95" s="284"/>
      <c r="E95" s="166">
        <f t="shared" si="13"/>
        <v>-0.058538093926037704</v>
      </c>
      <c r="F95" s="166">
        <f t="shared" si="13"/>
        <v>-0.05416792660475994</v>
      </c>
      <c r="G95" s="194"/>
      <c r="H95" s="174">
        <v>0.5617060001964151</v>
      </c>
      <c r="I95" s="174">
        <v>0.3798554582786347</v>
      </c>
      <c r="J95" s="290">
        <v>0.5622427526855722</v>
      </c>
      <c r="K95" s="268">
        <v>0.42849432768071544</v>
      </c>
      <c r="L95" s="174">
        <v>0.5314830488427573</v>
      </c>
      <c r="M95" s="174">
        <v>0.4262131936472216</v>
      </c>
      <c r="N95" s="290">
        <v>0.4784089682835763</v>
      </c>
      <c r="O95" s="268">
        <v>0.3783619237128151</v>
      </c>
      <c r="P95" s="174">
        <v>0.4614296431382905</v>
      </c>
      <c r="Q95" s="268">
        <v>0.3194614025114702</v>
      </c>
    </row>
    <row r="96" spans="1:17" ht="12.75">
      <c r="A96" s="279" t="s">
        <v>117</v>
      </c>
      <c r="B96" s="79">
        <v>0.6090584903787511</v>
      </c>
      <c r="C96" s="79">
        <v>0.4550021380181395</v>
      </c>
      <c r="D96" s="209"/>
      <c r="E96" s="166">
        <f t="shared" si="13"/>
        <v>-0.019418157500245226</v>
      </c>
      <c r="F96" s="166">
        <f t="shared" si="13"/>
        <v>-0.012952418339154559</v>
      </c>
      <c r="G96" s="194"/>
      <c r="H96" s="79">
        <v>0.6284766478789964</v>
      </c>
      <c r="I96" s="79">
        <v>0.46795455635729405</v>
      </c>
      <c r="J96" s="291">
        <v>0.6613001630279028</v>
      </c>
      <c r="K96" s="80">
        <v>0.5062636338196616</v>
      </c>
      <c r="L96" s="79">
        <v>0.6226730922298086</v>
      </c>
      <c r="M96" s="79">
        <v>0.48726777210629807</v>
      </c>
      <c r="N96" s="291">
        <v>0.5833189166853969</v>
      </c>
      <c r="O96" s="80">
        <v>0.4495952253546607</v>
      </c>
      <c r="P96" s="79">
        <v>0.5377704667243437</v>
      </c>
      <c r="Q96" s="80">
        <v>0.41877388740683447</v>
      </c>
    </row>
    <row r="97" spans="1:17" ht="12.75">
      <c r="A97" s="281"/>
      <c r="B97" s="173"/>
      <c r="C97" s="173"/>
      <c r="D97" s="285"/>
      <c r="E97" s="171"/>
      <c r="F97" s="166"/>
      <c r="G97" s="286"/>
      <c r="H97" s="173"/>
      <c r="I97" s="173"/>
      <c r="J97" s="289"/>
      <c r="K97" s="274"/>
      <c r="L97" s="173"/>
      <c r="M97" s="173"/>
      <c r="N97" s="289"/>
      <c r="O97" s="274"/>
      <c r="P97" s="173"/>
      <c r="Q97" s="274"/>
    </row>
    <row r="98" spans="1:17" ht="12.75">
      <c r="A98" s="256" t="s">
        <v>66</v>
      </c>
      <c r="B98" s="173"/>
      <c r="C98" s="173"/>
      <c r="D98" s="285"/>
      <c r="E98" s="171"/>
      <c r="F98" s="166"/>
      <c r="G98" s="286"/>
      <c r="H98" s="173"/>
      <c r="I98" s="173"/>
      <c r="J98" s="289"/>
      <c r="K98" s="274"/>
      <c r="L98" s="173"/>
      <c r="M98" s="173"/>
      <c r="N98" s="289"/>
      <c r="O98" s="274"/>
      <c r="P98" s="173"/>
      <c r="Q98" s="274"/>
    </row>
    <row r="99" spans="1:17" ht="12.75">
      <c r="A99" s="279" t="s">
        <v>108</v>
      </c>
      <c r="B99" s="173">
        <v>0.6054404039965909</v>
      </c>
      <c r="C99" s="173">
        <v>0.4238545289689983</v>
      </c>
      <c r="D99" s="285"/>
      <c r="E99" s="166">
        <f>B99-H99</f>
        <v>-0.08430092649848064</v>
      </c>
      <c r="F99" s="166">
        <f>C99-I99</f>
        <v>-0.051897987121955313</v>
      </c>
      <c r="G99" s="286"/>
      <c r="H99" s="173">
        <v>0.6897413304950716</v>
      </c>
      <c r="I99" s="173">
        <v>0.4757525160909536</v>
      </c>
      <c r="J99" s="289">
        <v>0.7127973676341528</v>
      </c>
      <c r="K99" s="274">
        <v>0.5011205940073175</v>
      </c>
      <c r="L99" s="173">
        <v>0.6601592577807963</v>
      </c>
      <c r="M99" s="173">
        <v>0.46175387492841324</v>
      </c>
      <c r="N99" s="289">
        <v>0.6336577830333769</v>
      </c>
      <c r="O99" s="274">
        <v>0.4699957765628252</v>
      </c>
      <c r="P99" s="173">
        <v>0.599244208814386</v>
      </c>
      <c r="Q99" s="274">
        <v>0.4277179888371725</v>
      </c>
    </row>
    <row r="100" spans="1:17" ht="12.75">
      <c r="A100" s="279" t="s">
        <v>109</v>
      </c>
      <c r="B100" s="173" t="s">
        <v>6</v>
      </c>
      <c r="C100" s="173" t="s">
        <v>6</v>
      </c>
      <c r="D100" s="285"/>
      <c r="E100" s="166" t="s">
        <v>6</v>
      </c>
      <c r="F100" s="166" t="s">
        <v>6</v>
      </c>
      <c r="G100" s="286"/>
      <c r="H100" s="173" t="s">
        <v>6</v>
      </c>
      <c r="I100" s="173" t="s">
        <v>6</v>
      </c>
      <c r="J100" s="289">
        <v>0.6466403260132354</v>
      </c>
      <c r="K100" s="274">
        <v>0.55531899339537</v>
      </c>
      <c r="L100" s="173">
        <v>0.6192200146091371</v>
      </c>
      <c r="M100" s="173">
        <v>0.5474626786845583</v>
      </c>
      <c r="N100" s="289">
        <v>0.5635070835231251</v>
      </c>
      <c r="O100" s="274">
        <v>0.46672671121034415</v>
      </c>
      <c r="P100" s="173">
        <v>0.5756218356448254</v>
      </c>
      <c r="Q100" s="274">
        <v>0.4547368574471107</v>
      </c>
    </row>
    <row r="101" spans="1:17" ht="12.75">
      <c r="A101" s="279" t="s">
        <v>118</v>
      </c>
      <c r="B101" s="174">
        <v>0.6694534132160173</v>
      </c>
      <c r="C101" s="174">
        <v>0.342917979448817</v>
      </c>
      <c r="D101" s="285"/>
      <c r="E101" s="166">
        <f aca="true" t="shared" si="14" ref="E101:F105">B101-H101</f>
        <v>0.0024254465933827296</v>
      </c>
      <c r="F101" s="166">
        <f t="shared" si="14"/>
        <v>-0.05847732708861414</v>
      </c>
      <c r="G101" s="286"/>
      <c r="H101" s="174">
        <v>0.6670279666226345</v>
      </c>
      <c r="I101" s="174">
        <v>0.40139530653743116</v>
      </c>
      <c r="J101" s="290">
        <v>0.5958355902580486</v>
      </c>
      <c r="K101" s="268">
        <v>0.4047169003696343</v>
      </c>
      <c r="L101" s="174">
        <v>0.5359244579439695</v>
      </c>
      <c r="M101" s="174">
        <v>0.3855865400248598</v>
      </c>
      <c r="N101" s="289">
        <v>0.5743168327421166</v>
      </c>
      <c r="O101" s="274">
        <v>0.3821353820765159</v>
      </c>
      <c r="P101" s="173">
        <v>0.5963404071026418</v>
      </c>
      <c r="Q101" s="274">
        <v>0.4021794656118957</v>
      </c>
    </row>
    <row r="102" spans="1:17" ht="12.75">
      <c r="A102" s="279" t="s">
        <v>110</v>
      </c>
      <c r="B102" s="173">
        <v>0.7288433314395527</v>
      </c>
      <c r="C102" s="173">
        <v>0.5843501967579174</v>
      </c>
      <c r="D102" s="285"/>
      <c r="E102" s="166">
        <f t="shared" si="14"/>
        <v>-0.03302235866423353</v>
      </c>
      <c r="F102" s="166">
        <f t="shared" si="14"/>
        <v>-0.005421450297252384</v>
      </c>
      <c r="G102" s="286"/>
      <c r="H102" s="173">
        <v>0.7618656901037862</v>
      </c>
      <c r="I102" s="173">
        <v>0.5897716470551698</v>
      </c>
      <c r="J102" s="289">
        <v>0.814172454326948</v>
      </c>
      <c r="K102" s="274">
        <v>0.6384021571268524</v>
      </c>
      <c r="L102" s="173">
        <v>0.7985654380394824</v>
      </c>
      <c r="M102" s="173">
        <v>0.6533622449374209</v>
      </c>
      <c r="N102" s="289">
        <v>0.7956851515839158</v>
      </c>
      <c r="O102" s="274">
        <v>0.6206238576192818</v>
      </c>
      <c r="P102" s="173">
        <v>0.7482326375529155</v>
      </c>
      <c r="Q102" s="274">
        <v>0.5163827119433763</v>
      </c>
    </row>
    <row r="103" spans="1:17" ht="12.75">
      <c r="A103" s="279" t="s">
        <v>111</v>
      </c>
      <c r="B103" s="173">
        <v>0.7129974556592411</v>
      </c>
      <c r="C103" s="173">
        <v>0.46045064044134126</v>
      </c>
      <c r="D103" s="285"/>
      <c r="E103" s="166">
        <f t="shared" si="14"/>
        <v>0.010205032276054848</v>
      </c>
      <c r="F103" s="166">
        <f t="shared" si="14"/>
        <v>-0.006078483950434588</v>
      </c>
      <c r="G103" s="286"/>
      <c r="H103" s="173">
        <v>0.7027924233831863</v>
      </c>
      <c r="I103" s="173">
        <v>0.46652912439177585</v>
      </c>
      <c r="J103" s="289">
        <v>0.7027253424172479</v>
      </c>
      <c r="K103" s="274">
        <v>0.46822077782801313</v>
      </c>
      <c r="L103" s="173">
        <v>0.6710285825051594</v>
      </c>
      <c r="M103" s="173">
        <v>0.4146223345990441</v>
      </c>
      <c r="N103" s="289">
        <v>0.6233416522479429</v>
      </c>
      <c r="O103" s="274">
        <v>0.4082355833987872</v>
      </c>
      <c r="P103" s="173">
        <v>0.6170905720626971</v>
      </c>
      <c r="Q103" s="274">
        <v>0.4052674590277894</v>
      </c>
    </row>
    <row r="104" spans="1:17" ht="12.75">
      <c r="A104" s="279" t="s">
        <v>113</v>
      </c>
      <c r="B104" s="173">
        <v>0.6908521384058219</v>
      </c>
      <c r="C104" s="173">
        <v>0.497712136018529</v>
      </c>
      <c r="D104" s="285"/>
      <c r="E104" s="166">
        <f t="shared" si="14"/>
        <v>-0.019582359071728006</v>
      </c>
      <c r="F104" s="166">
        <f t="shared" si="14"/>
        <v>-0.05405821410173023</v>
      </c>
      <c r="G104" s="286"/>
      <c r="H104" s="173">
        <v>0.7104344974775499</v>
      </c>
      <c r="I104" s="173">
        <v>0.5517703501202592</v>
      </c>
      <c r="J104" s="289">
        <v>0.7191572375361236</v>
      </c>
      <c r="K104" s="274">
        <v>0.5590534246936133</v>
      </c>
      <c r="L104" s="173">
        <v>0.6776894653302328</v>
      </c>
      <c r="M104" s="173">
        <v>0.513221905948836</v>
      </c>
      <c r="N104" s="289">
        <v>0.629206518860769</v>
      </c>
      <c r="O104" s="274">
        <v>0.49173701081990645</v>
      </c>
      <c r="P104" s="173">
        <v>0.6335032953034593</v>
      </c>
      <c r="Q104" s="274">
        <v>0.4816661913003315</v>
      </c>
    </row>
    <row r="105" spans="1:17" ht="12.75">
      <c r="A105" s="279" t="s">
        <v>112</v>
      </c>
      <c r="B105" s="173">
        <v>0.7049138001903613</v>
      </c>
      <c r="C105" s="173">
        <v>0.563107001182397</v>
      </c>
      <c r="D105" s="285"/>
      <c r="E105" s="166">
        <f t="shared" si="14"/>
        <v>0.043268171121185306</v>
      </c>
      <c r="F105" s="166">
        <f t="shared" si="14"/>
        <v>0.014390077306480564</v>
      </c>
      <c r="G105" s="286"/>
      <c r="H105" s="173">
        <v>0.661645629069176</v>
      </c>
      <c r="I105" s="173">
        <v>0.5487169238759164</v>
      </c>
      <c r="J105" s="289">
        <v>0.7030545788951466</v>
      </c>
      <c r="K105" s="274">
        <v>0.5727418727196608</v>
      </c>
      <c r="L105" s="173">
        <v>0.6359283904865317</v>
      </c>
      <c r="M105" s="173">
        <v>0.5293523113391769</v>
      </c>
      <c r="N105" s="289">
        <v>0.6199396963399494</v>
      </c>
      <c r="O105" s="274">
        <v>0.5210106219339833</v>
      </c>
      <c r="P105" s="173">
        <v>0.6099768160673787</v>
      </c>
      <c r="Q105" s="274">
        <v>0.5082152350349666</v>
      </c>
    </row>
    <row r="106" spans="1:17" ht="12.75">
      <c r="A106" s="279" t="s">
        <v>114</v>
      </c>
      <c r="B106" s="174" t="s">
        <v>6</v>
      </c>
      <c r="C106" s="174" t="s">
        <v>6</v>
      </c>
      <c r="D106" s="285"/>
      <c r="E106" s="166" t="s">
        <v>6</v>
      </c>
      <c r="F106" s="166" t="s">
        <v>6</v>
      </c>
      <c r="G106" s="286"/>
      <c r="H106" s="174" t="s">
        <v>6</v>
      </c>
      <c r="I106" s="174" t="s">
        <v>6</v>
      </c>
      <c r="J106" s="290" t="s">
        <v>6</v>
      </c>
      <c r="K106" s="268" t="s">
        <v>6</v>
      </c>
      <c r="L106" s="174" t="s">
        <v>6</v>
      </c>
      <c r="M106" s="174" t="s">
        <v>6</v>
      </c>
      <c r="N106" s="290" t="s">
        <v>6</v>
      </c>
      <c r="O106" s="268" t="s">
        <v>6</v>
      </c>
      <c r="P106" s="174" t="s">
        <v>6</v>
      </c>
      <c r="Q106" s="268" t="s">
        <v>6</v>
      </c>
    </row>
    <row r="107" spans="1:17" ht="12.75">
      <c r="A107" s="279" t="s">
        <v>115</v>
      </c>
      <c r="B107" s="173">
        <v>0.7133129126576941</v>
      </c>
      <c r="C107" s="173">
        <v>0.5970875416461396</v>
      </c>
      <c r="D107" s="285"/>
      <c r="E107" s="166">
        <f aca="true" t="shared" si="15" ref="E107:F109">B107-H107</f>
        <v>-0.05144935235762771</v>
      </c>
      <c r="F107" s="166">
        <f t="shared" si="15"/>
        <v>-0.05483388676611556</v>
      </c>
      <c r="G107" s="286"/>
      <c r="H107" s="173">
        <v>0.7647622650153219</v>
      </c>
      <c r="I107" s="173">
        <v>0.6519214284122552</v>
      </c>
      <c r="J107" s="289">
        <v>0.7457817944980508</v>
      </c>
      <c r="K107" s="274">
        <v>0.6438698294379859</v>
      </c>
      <c r="L107" s="173">
        <v>0.6859854375378301</v>
      </c>
      <c r="M107" s="173">
        <v>0.5524919278174152</v>
      </c>
      <c r="N107" s="289">
        <v>0.6691007467061367</v>
      </c>
      <c r="O107" s="274">
        <v>0.5357184109203917</v>
      </c>
      <c r="P107" s="173">
        <v>0.6403725958291127</v>
      </c>
      <c r="Q107" s="274">
        <v>0.5094593119697894</v>
      </c>
    </row>
    <row r="108" spans="1:17" ht="12.75">
      <c r="A108" s="279" t="s">
        <v>116</v>
      </c>
      <c r="B108" s="173">
        <v>0.4972665463483548</v>
      </c>
      <c r="C108" s="173">
        <v>0.3208164053516392</v>
      </c>
      <c r="D108" s="285"/>
      <c r="E108" s="166">
        <f t="shared" si="15"/>
        <v>-0.06139429976362548</v>
      </c>
      <c r="F108" s="166">
        <f t="shared" si="15"/>
        <v>-0.05434242600937411</v>
      </c>
      <c r="G108" s="286"/>
      <c r="H108" s="173">
        <v>0.5586608461119803</v>
      </c>
      <c r="I108" s="173">
        <v>0.3751588313610133</v>
      </c>
      <c r="J108" s="289">
        <v>0.5652345787122807</v>
      </c>
      <c r="K108" s="274">
        <v>0.42798472198049337</v>
      </c>
      <c r="L108" s="173">
        <v>0.5377170118393749</v>
      </c>
      <c r="M108" s="173">
        <v>0.42794437884885456</v>
      </c>
      <c r="N108" s="289">
        <v>0.48574731175207864</v>
      </c>
      <c r="O108" s="274">
        <v>0.3806231287719707</v>
      </c>
      <c r="P108" s="173">
        <v>0.4704148579013659</v>
      </c>
      <c r="Q108" s="274">
        <v>0.32318692014191525</v>
      </c>
    </row>
    <row r="109" spans="1:17" ht="12.75">
      <c r="A109" s="279" t="s">
        <v>117</v>
      </c>
      <c r="B109" s="173">
        <v>0.5973438358800077</v>
      </c>
      <c r="C109" s="173">
        <v>0.445696294636573</v>
      </c>
      <c r="D109" s="285"/>
      <c r="E109" s="166">
        <f t="shared" si="15"/>
        <v>-0.026777309844068564</v>
      </c>
      <c r="F109" s="166">
        <f t="shared" si="15"/>
        <v>-0.020575871240761434</v>
      </c>
      <c r="G109" s="286"/>
      <c r="H109" s="173">
        <v>0.6241211457240763</v>
      </c>
      <c r="I109" s="173">
        <v>0.46627216587733444</v>
      </c>
      <c r="J109" s="289">
        <v>0.6623438886465677</v>
      </c>
      <c r="K109" s="274">
        <v>0.5078802884435699</v>
      </c>
      <c r="L109" s="173">
        <v>0.6229440736727759</v>
      </c>
      <c r="M109" s="173">
        <v>0.48772776446787053</v>
      </c>
      <c r="N109" s="289">
        <v>0.5790358425250562</v>
      </c>
      <c r="O109" s="274">
        <v>0.44691528804760294</v>
      </c>
      <c r="P109" s="173">
        <v>0.5431129987623315</v>
      </c>
      <c r="Q109" s="274">
        <v>0.41876390117787704</v>
      </c>
    </row>
    <row r="110" spans="1:17" ht="12.75">
      <c r="A110" s="281"/>
      <c r="B110" s="173"/>
      <c r="C110" s="173"/>
      <c r="D110" s="285"/>
      <c r="E110" s="171"/>
      <c r="F110" s="166"/>
      <c r="G110" s="286"/>
      <c r="H110" s="173"/>
      <c r="I110" s="173"/>
      <c r="J110" s="289"/>
      <c r="K110" s="274"/>
      <c r="L110" s="173"/>
      <c r="M110" s="173"/>
      <c r="N110" s="289"/>
      <c r="O110" s="274"/>
      <c r="P110" s="173"/>
      <c r="Q110" s="274"/>
    </row>
    <row r="111" spans="1:17" ht="12.75">
      <c r="A111" s="256" t="s">
        <v>67</v>
      </c>
      <c r="B111" s="173"/>
      <c r="C111" s="173"/>
      <c r="D111" s="285"/>
      <c r="E111" s="171"/>
      <c r="F111" s="166"/>
      <c r="G111" s="286"/>
      <c r="H111" s="173"/>
      <c r="I111" s="173"/>
      <c r="J111" s="289"/>
      <c r="K111" s="274"/>
      <c r="L111" s="173"/>
      <c r="M111" s="173"/>
      <c r="N111" s="289"/>
      <c r="O111" s="274"/>
      <c r="P111" s="173"/>
      <c r="Q111" s="274"/>
    </row>
    <row r="112" spans="1:17" ht="12.75">
      <c r="A112" s="279" t="s">
        <v>108</v>
      </c>
      <c r="B112" s="173">
        <v>0.5931665584494575</v>
      </c>
      <c r="C112" s="173">
        <v>0.41712481990876</v>
      </c>
      <c r="D112" s="285"/>
      <c r="E112" s="166">
        <f>B112-H112</f>
        <v>-0.086193143406045</v>
      </c>
      <c r="F112" s="166">
        <f>C112-I112</f>
        <v>-0.04923771504667046</v>
      </c>
      <c r="G112" s="286"/>
      <c r="H112" s="173">
        <v>0.6793597018555025</v>
      </c>
      <c r="I112" s="173">
        <v>0.46636253495543045</v>
      </c>
      <c r="J112" s="289">
        <v>0.7089932946384264</v>
      </c>
      <c r="K112" s="274">
        <v>0.507297172264931</v>
      </c>
      <c r="L112" s="173">
        <v>0.6562986928336828</v>
      </c>
      <c r="M112" s="173">
        <v>0.4579693051803002</v>
      </c>
      <c r="N112" s="289">
        <v>0.6215531104544111</v>
      </c>
      <c r="O112" s="274">
        <v>0.4569289622315565</v>
      </c>
      <c r="P112" s="173">
        <v>0.5886614937679734</v>
      </c>
      <c r="Q112" s="274">
        <v>0.41735559658873733</v>
      </c>
    </row>
    <row r="113" spans="1:17" ht="12.75">
      <c r="A113" s="279" t="s">
        <v>109</v>
      </c>
      <c r="B113" s="174" t="s">
        <v>6</v>
      </c>
      <c r="C113" s="174" t="s">
        <v>6</v>
      </c>
      <c r="D113" s="285"/>
      <c r="E113" s="166" t="s">
        <v>6</v>
      </c>
      <c r="F113" s="166" t="s">
        <v>6</v>
      </c>
      <c r="G113" s="286"/>
      <c r="H113" s="173" t="s">
        <v>6</v>
      </c>
      <c r="I113" s="173" t="s">
        <v>6</v>
      </c>
      <c r="J113" s="289">
        <v>0.6475584382505483</v>
      </c>
      <c r="K113" s="274">
        <v>0.5576864884757465</v>
      </c>
      <c r="L113" s="173">
        <v>0.6107086526801354</v>
      </c>
      <c r="M113" s="173">
        <v>0.5332954137203408</v>
      </c>
      <c r="N113" s="289">
        <v>0.5516068399888439</v>
      </c>
      <c r="O113" s="274">
        <v>0.45246768602084</v>
      </c>
      <c r="P113" s="173">
        <v>0.5720186142453894</v>
      </c>
      <c r="Q113" s="274">
        <v>0.4493085642314988</v>
      </c>
    </row>
    <row r="114" spans="1:17" ht="12.75">
      <c r="A114" s="279" t="s">
        <v>118</v>
      </c>
      <c r="B114" s="173">
        <v>0.669768170613013</v>
      </c>
      <c r="C114" s="173">
        <v>0.34290054165140466</v>
      </c>
      <c r="D114" s="285"/>
      <c r="E114" s="166">
        <f aca="true" t="shared" si="16" ref="E114:F118">B114-H114</f>
        <v>0.005088996123932987</v>
      </c>
      <c r="F114" s="166">
        <f t="shared" si="16"/>
        <v>-0.051192248293635445</v>
      </c>
      <c r="G114" s="286"/>
      <c r="H114" s="173">
        <v>0.66467917448908</v>
      </c>
      <c r="I114" s="173">
        <v>0.3940927899450401</v>
      </c>
      <c r="J114" s="289">
        <v>0.6239982336123481</v>
      </c>
      <c r="K114" s="274">
        <v>0.4293945057624008</v>
      </c>
      <c r="L114" s="173">
        <v>0.5303063448565701</v>
      </c>
      <c r="M114" s="173">
        <v>0.38594380779526766</v>
      </c>
      <c r="N114" s="289">
        <v>0.5669096137402085</v>
      </c>
      <c r="O114" s="274">
        <v>0.37808921248170435</v>
      </c>
      <c r="P114" s="173">
        <v>0.569521398073677</v>
      </c>
      <c r="Q114" s="274">
        <v>0.38849111208476467</v>
      </c>
    </row>
    <row r="115" spans="1:17" ht="12.75">
      <c r="A115" s="279" t="s">
        <v>110</v>
      </c>
      <c r="B115" s="173">
        <v>0.7242677270841246</v>
      </c>
      <c r="C115" s="173">
        <v>0.5775569053796493</v>
      </c>
      <c r="D115" s="285"/>
      <c r="E115" s="166">
        <f t="shared" si="16"/>
        <v>-0.028486066768074747</v>
      </c>
      <c r="F115" s="166">
        <f t="shared" si="16"/>
        <v>-0.005047809235602663</v>
      </c>
      <c r="G115" s="286"/>
      <c r="H115" s="173">
        <v>0.7527537938521993</v>
      </c>
      <c r="I115" s="173">
        <v>0.582604714615252</v>
      </c>
      <c r="J115" s="289">
        <v>0.8110305343631069</v>
      </c>
      <c r="K115" s="274">
        <v>0.636427179111123</v>
      </c>
      <c r="L115" s="173">
        <v>0.7961060746960131</v>
      </c>
      <c r="M115" s="173">
        <v>0.647228620949508</v>
      </c>
      <c r="N115" s="289">
        <v>0.7857645528071279</v>
      </c>
      <c r="O115" s="274">
        <v>0.6128228930082856</v>
      </c>
      <c r="P115" s="173">
        <v>0.75107576683797</v>
      </c>
      <c r="Q115" s="274">
        <v>0.5203390500533281</v>
      </c>
    </row>
    <row r="116" spans="1:17" ht="12.75">
      <c r="A116" s="279" t="s">
        <v>111</v>
      </c>
      <c r="B116" s="173">
        <v>0.6920269664813187</v>
      </c>
      <c r="C116" s="173">
        <v>0.4505208273506123</v>
      </c>
      <c r="D116" s="285"/>
      <c r="E116" s="166">
        <f t="shared" si="16"/>
        <v>0.00260351802845582</v>
      </c>
      <c r="F116" s="166">
        <f t="shared" si="16"/>
        <v>-0.0059035645020152905</v>
      </c>
      <c r="G116" s="286"/>
      <c r="H116" s="173">
        <v>0.6894234484528629</v>
      </c>
      <c r="I116" s="173">
        <v>0.45642439185262756</v>
      </c>
      <c r="J116" s="289">
        <v>0.7080313489946448</v>
      </c>
      <c r="K116" s="274">
        <v>0.47286501491087274</v>
      </c>
      <c r="L116" s="173">
        <v>0.6567977695636914</v>
      </c>
      <c r="M116" s="173">
        <v>0.4061187606139396</v>
      </c>
      <c r="N116" s="289">
        <v>0.6041567271456724</v>
      </c>
      <c r="O116" s="274">
        <v>0.394554576710806</v>
      </c>
      <c r="P116" s="173">
        <v>0.6009083230272427</v>
      </c>
      <c r="Q116" s="274">
        <v>0.39474713003643275</v>
      </c>
    </row>
    <row r="117" spans="1:17" ht="12.75">
      <c r="A117" s="279" t="s">
        <v>113</v>
      </c>
      <c r="B117" s="173">
        <v>0.6769081162799715</v>
      </c>
      <c r="C117" s="173">
        <v>0.49194963745418174</v>
      </c>
      <c r="D117" s="285"/>
      <c r="E117" s="166">
        <f t="shared" si="16"/>
        <v>-0.019432374078708348</v>
      </c>
      <c r="F117" s="166">
        <f t="shared" si="16"/>
        <v>-0.04552436098601431</v>
      </c>
      <c r="G117" s="286"/>
      <c r="H117" s="173">
        <v>0.6963404903586798</v>
      </c>
      <c r="I117" s="173">
        <v>0.537473998440196</v>
      </c>
      <c r="J117" s="289">
        <v>0.7187687376037547</v>
      </c>
      <c r="K117" s="274">
        <v>0.5642719082427776</v>
      </c>
      <c r="L117" s="173">
        <v>0.6646137739620138</v>
      </c>
      <c r="M117" s="173">
        <v>0.5124759540858081</v>
      </c>
      <c r="N117" s="289">
        <v>0.6091258673936147</v>
      </c>
      <c r="O117" s="274">
        <v>0.4777910100331098</v>
      </c>
      <c r="P117" s="173">
        <v>0.621831936510379</v>
      </c>
      <c r="Q117" s="274">
        <v>0.46918225705294975</v>
      </c>
    </row>
    <row r="118" spans="1:17" ht="12.75">
      <c r="A118" s="279" t="s">
        <v>112</v>
      </c>
      <c r="B118" s="173">
        <v>0.6986462720835201</v>
      </c>
      <c r="C118" s="173">
        <v>0.5605009980890121</v>
      </c>
      <c r="D118" s="285"/>
      <c r="E118" s="166">
        <f t="shared" si="16"/>
        <v>0.04398173874389655</v>
      </c>
      <c r="F118" s="166">
        <f t="shared" si="16"/>
        <v>0.021034022030055666</v>
      </c>
      <c r="G118" s="286"/>
      <c r="H118" s="173">
        <v>0.6546645333396236</v>
      </c>
      <c r="I118" s="173">
        <v>0.5394669760589564</v>
      </c>
      <c r="J118" s="289">
        <v>0.7104080891927985</v>
      </c>
      <c r="K118" s="274">
        <v>0.5744679923193998</v>
      </c>
      <c r="L118" s="173">
        <v>0.6386817738601681</v>
      </c>
      <c r="M118" s="173">
        <v>0.5277704572429941</v>
      </c>
      <c r="N118" s="289">
        <v>0.6096054949247567</v>
      </c>
      <c r="O118" s="274">
        <v>0.5075678538144269</v>
      </c>
      <c r="P118" s="173">
        <v>0.6016388292009662</v>
      </c>
      <c r="Q118" s="274">
        <v>0.4968632824616546</v>
      </c>
    </row>
    <row r="119" spans="1:17" ht="12.75">
      <c r="A119" s="279" t="s">
        <v>114</v>
      </c>
      <c r="B119" s="174" t="s">
        <v>6</v>
      </c>
      <c r="C119" s="174" t="s">
        <v>6</v>
      </c>
      <c r="D119" s="285"/>
      <c r="E119" s="166" t="s">
        <v>6</v>
      </c>
      <c r="F119" s="166" t="s">
        <v>6</v>
      </c>
      <c r="G119" s="286"/>
      <c r="H119" s="174" t="s">
        <v>6</v>
      </c>
      <c r="I119" s="174" t="s">
        <v>6</v>
      </c>
      <c r="J119" s="290" t="s">
        <v>6</v>
      </c>
      <c r="K119" s="268" t="s">
        <v>6</v>
      </c>
      <c r="L119" s="174" t="s">
        <v>6</v>
      </c>
      <c r="M119" s="174" t="s">
        <v>6</v>
      </c>
      <c r="N119" s="290" t="s">
        <v>6</v>
      </c>
      <c r="O119" s="268" t="s">
        <v>6</v>
      </c>
      <c r="P119" s="174" t="s">
        <v>6</v>
      </c>
      <c r="Q119" s="268" t="s">
        <v>6</v>
      </c>
    </row>
    <row r="120" spans="1:17" ht="12.75">
      <c r="A120" s="279" t="s">
        <v>115</v>
      </c>
      <c r="B120" s="173">
        <v>0.7063579287619584</v>
      </c>
      <c r="C120" s="173">
        <v>0.595651214852487</v>
      </c>
      <c r="D120" s="285"/>
      <c r="E120" s="166">
        <f aca="true" t="shared" si="17" ref="E120:F122">B120-H120</f>
        <v>-0.04428818596585127</v>
      </c>
      <c r="F120" s="166">
        <f t="shared" si="17"/>
        <v>-0.04510678474842045</v>
      </c>
      <c r="G120" s="286"/>
      <c r="H120" s="173">
        <v>0.7506461147278096</v>
      </c>
      <c r="I120" s="173">
        <v>0.6407579996009074</v>
      </c>
      <c r="J120" s="289">
        <v>0.7461918057493024</v>
      </c>
      <c r="K120" s="274">
        <v>0.6472980650590217</v>
      </c>
      <c r="L120" s="173">
        <v>0.6768350735192967</v>
      </c>
      <c r="M120" s="173">
        <v>0.5444516948267049</v>
      </c>
      <c r="N120" s="289">
        <v>0.6512186208132168</v>
      </c>
      <c r="O120" s="274">
        <v>0.5193991205592402</v>
      </c>
      <c r="P120" s="173">
        <v>0.6399078981865429</v>
      </c>
      <c r="Q120" s="274">
        <v>0.506422546723808</v>
      </c>
    </row>
    <row r="121" spans="1:17" ht="12.75">
      <c r="A121" s="279" t="s">
        <v>116</v>
      </c>
      <c r="B121" s="173">
        <v>0.4853707973777724</v>
      </c>
      <c r="C121" s="173">
        <v>0.3124651494061711</v>
      </c>
      <c r="D121" s="285"/>
      <c r="E121" s="166">
        <f t="shared" si="17"/>
        <v>-0.07396918251598267</v>
      </c>
      <c r="F121" s="166">
        <f t="shared" si="17"/>
        <v>-0.06036029195219589</v>
      </c>
      <c r="G121" s="286"/>
      <c r="H121" s="173">
        <v>0.5593399798937551</v>
      </c>
      <c r="I121" s="173">
        <v>0.372825441358367</v>
      </c>
      <c r="J121" s="289">
        <v>0.5622427526855722</v>
      </c>
      <c r="K121" s="274">
        <v>0.42849432768071544</v>
      </c>
      <c r="L121" s="173">
        <v>0.5405330647449195</v>
      </c>
      <c r="M121" s="173">
        <v>0.4235106667033802</v>
      </c>
      <c r="N121" s="289">
        <v>0.4837419592376625</v>
      </c>
      <c r="O121" s="274">
        <v>0.3773050613383147</v>
      </c>
      <c r="P121" s="173">
        <v>0.4740422130925384</v>
      </c>
      <c r="Q121" s="274">
        <v>0.3276782600815826</v>
      </c>
    </row>
    <row r="122" spans="1:17" ht="12.75">
      <c r="A122" s="279" t="s">
        <v>117</v>
      </c>
      <c r="B122" s="173">
        <v>0.586307542719442</v>
      </c>
      <c r="C122" s="173">
        <v>0.4368394005608835</v>
      </c>
      <c r="D122" s="285"/>
      <c r="E122" s="166">
        <f t="shared" si="17"/>
        <v>-0.025385798007443894</v>
      </c>
      <c r="F122" s="166">
        <f t="shared" si="17"/>
        <v>-0.01940885372417528</v>
      </c>
      <c r="G122" s="286"/>
      <c r="H122" s="173">
        <v>0.6116933407268859</v>
      </c>
      <c r="I122" s="173">
        <v>0.4562482542850588</v>
      </c>
      <c r="J122" s="289">
        <v>0.6613001630279028</v>
      </c>
      <c r="K122" s="274">
        <v>0.5062636338196616</v>
      </c>
      <c r="L122" s="173">
        <v>0.6186665380758727</v>
      </c>
      <c r="M122" s="173">
        <v>0.4853002224271181</v>
      </c>
      <c r="N122" s="289">
        <v>0.5618851432291221</v>
      </c>
      <c r="O122" s="274">
        <v>0.43420477014701553</v>
      </c>
      <c r="P122" s="173">
        <v>0.5333029864006749</v>
      </c>
      <c r="Q122" s="274">
        <v>0.408203042305791</v>
      </c>
    </row>
    <row r="123" spans="1:17" ht="12.75">
      <c r="A123" s="281"/>
      <c r="B123" s="173"/>
      <c r="C123" s="173"/>
      <c r="D123" s="285"/>
      <c r="E123" s="171"/>
      <c r="F123" s="166"/>
      <c r="G123" s="286"/>
      <c r="H123" s="173"/>
      <c r="I123" s="173"/>
      <c r="J123" s="289"/>
      <c r="K123" s="274"/>
      <c r="L123" s="173"/>
      <c r="M123" s="173"/>
      <c r="N123" s="289"/>
      <c r="O123" s="274"/>
      <c r="P123" s="173"/>
      <c r="Q123" s="274"/>
    </row>
    <row r="124" spans="1:17" ht="12.75">
      <c r="A124" s="256" t="s">
        <v>68</v>
      </c>
      <c r="B124" s="173"/>
      <c r="C124" s="173"/>
      <c r="D124" s="285"/>
      <c r="E124" s="171"/>
      <c r="F124" s="166"/>
      <c r="G124" s="286"/>
      <c r="H124" s="173"/>
      <c r="I124" s="173"/>
      <c r="J124" s="289"/>
      <c r="K124" s="274"/>
      <c r="L124" s="173"/>
      <c r="M124" s="173"/>
      <c r="N124" s="289"/>
      <c r="O124" s="274"/>
      <c r="P124" s="173"/>
      <c r="Q124" s="274"/>
    </row>
    <row r="125" spans="1:17" ht="12.75">
      <c r="A125" s="279" t="s">
        <v>108</v>
      </c>
      <c r="B125" s="173"/>
      <c r="C125" s="173"/>
      <c r="D125" s="285"/>
      <c r="E125" s="171"/>
      <c r="F125" s="171"/>
      <c r="G125" s="286"/>
      <c r="H125" s="173">
        <v>0.66136137312406</v>
      </c>
      <c r="I125" s="173">
        <v>0.4558065615239116</v>
      </c>
      <c r="J125" s="289">
        <v>0.6882615310844177</v>
      </c>
      <c r="K125" s="274">
        <v>0.4787397235967608</v>
      </c>
      <c r="L125" s="173">
        <v>0.6390600634744628</v>
      </c>
      <c r="M125" s="173">
        <v>0.44604773628297134</v>
      </c>
      <c r="N125" s="289">
        <v>0.6053907676669201</v>
      </c>
      <c r="O125" s="274">
        <v>0.4437049249953017</v>
      </c>
      <c r="P125" s="173">
        <v>0.5751525019727391</v>
      </c>
      <c r="Q125" s="274">
        <v>0.4083239067889342</v>
      </c>
    </row>
    <row r="126" spans="1:17" ht="12.75">
      <c r="A126" s="279" t="s">
        <v>109</v>
      </c>
      <c r="B126" s="173"/>
      <c r="C126" s="173"/>
      <c r="D126" s="285"/>
      <c r="E126" s="171"/>
      <c r="F126" s="171"/>
      <c r="G126" s="286"/>
      <c r="H126" s="173" t="s">
        <v>6</v>
      </c>
      <c r="I126" s="173" t="s">
        <v>6</v>
      </c>
      <c r="J126" s="289">
        <v>0.6305744760280783</v>
      </c>
      <c r="K126" s="274">
        <v>0.5434302059961802</v>
      </c>
      <c r="L126" s="173">
        <v>0.6127919469598101</v>
      </c>
      <c r="M126" s="173">
        <v>0.5353411165809093</v>
      </c>
      <c r="N126" s="289">
        <v>0.5409419549318392</v>
      </c>
      <c r="O126" s="274">
        <v>0.44303988386099324</v>
      </c>
      <c r="P126" s="173">
        <v>0.5616090195067032</v>
      </c>
      <c r="Q126" s="274">
        <v>0.4414178720007582</v>
      </c>
    </row>
    <row r="127" spans="1:17" ht="12.75">
      <c r="A127" s="279" t="s">
        <v>118</v>
      </c>
      <c r="B127" s="173"/>
      <c r="C127" s="173"/>
      <c r="D127" s="285"/>
      <c r="E127" s="171"/>
      <c r="F127" s="171"/>
      <c r="G127" s="286"/>
      <c r="H127" s="173">
        <v>0.6516918718842339</v>
      </c>
      <c r="I127" s="173">
        <v>0.3832555576215528</v>
      </c>
      <c r="J127" s="289">
        <v>0.5783301279884291</v>
      </c>
      <c r="K127" s="274">
        <v>0.3827127382106464</v>
      </c>
      <c r="L127" s="173">
        <v>0.5210569874079433</v>
      </c>
      <c r="M127" s="173">
        <v>0.379567456946147</v>
      </c>
      <c r="N127" s="289">
        <v>0.5548274748480652</v>
      </c>
      <c r="O127" s="274">
        <v>0.37290346937790003</v>
      </c>
      <c r="P127" s="173">
        <v>0.5582907984078671</v>
      </c>
      <c r="Q127" s="274">
        <v>0.3827670411099219</v>
      </c>
    </row>
    <row r="128" spans="1:17" ht="12.75">
      <c r="A128" s="279" t="s">
        <v>110</v>
      </c>
      <c r="B128" s="173"/>
      <c r="C128" s="173"/>
      <c r="D128" s="285"/>
      <c r="E128" s="171"/>
      <c r="F128" s="171"/>
      <c r="G128" s="286"/>
      <c r="H128" s="173">
        <v>0.7405159391970527</v>
      </c>
      <c r="I128" s="173">
        <v>0.5785309208299251</v>
      </c>
      <c r="J128" s="289">
        <v>0.7988484725919796</v>
      </c>
      <c r="K128" s="274">
        <v>0.6274150432406349</v>
      </c>
      <c r="L128" s="173">
        <v>0.7902183080335182</v>
      </c>
      <c r="M128" s="173">
        <v>0.6427344479542908</v>
      </c>
      <c r="N128" s="289">
        <v>0.7702462228616844</v>
      </c>
      <c r="O128" s="274">
        <v>0.6046990830385911</v>
      </c>
      <c r="P128" s="173">
        <v>0.7354690464394175</v>
      </c>
      <c r="Q128" s="274">
        <v>0.5138896787280265</v>
      </c>
    </row>
    <row r="129" spans="1:17" ht="12.75">
      <c r="A129" s="279" t="s">
        <v>111</v>
      </c>
      <c r="B129" s="173"/>
      <c r="C129" s="173"/>
      <c r="D129" s="285"/>
      <c r="E129" s="171"/>
      <c r="F129" s="171"/>
      <c r="G129" s="286"/>
      <c r="H129" s="173">
        <v>0.6732033568954142</v>
      </c>
      <c r="I129" s="173">
        <v>0.4486032630031317</v>
      </c>
      <c r="J129" s="289">
        <v>0.6747411033822038</v>
      </c>
      <c r="K129" s="274">
        <v>0.4488382728338028</v>
      </c>
      <c r="L129" s="173">
        <v>0.6365267975016429</v>
      </c>
      <c r="M129" s="173">
        <v>0.3954412920116459</v>
      </c>
      <c r="N129" s="289">
        <v>0.5860753628481253</v>
      </c>
      <c r="O129" s="274">
        <v>0.38278167536947716</v>
      </c>
      <c r="P129" s="173">
        <v>0.5856810241860733</v>
      </c>
      <c r="Q129" s="274">
        <v>0.3852389344513305</v>
      </c>
    </row>
    <row r="130" spans="1:17" ht="12.75">
      <c r="A130" s="279" t="s">
        <v>113</v>
      </c>
      <c r="B130" s="173"/>
      <c r="C130" s="173"/>
      <c r="D130" s="285"/>
      <c r="E130" s="171"/>
      <c r="F130" s="171"/>
      <c r="G130" s="286"/>
      <c r="H130" s="173">
        <v>0.6804253543366003</v>
      </c>
      <c r="I130" s="173">
        <v>0.5271365494748709</v>
      </c>
      <c r="J130" s="289">
        <v>0.6970636233784977</v>
      </c>
      <c r="K130" s="274">
        <v>0.5416523928388561</v>
      </c>
      <c r="L130" s="173">
        <v>0.6492822363518208</v>
      </c>
      <c r="M130" s="173">
        <v>0.5034489308095748</v>
      </c>
      <c r="N130" s="289">
        <v>0.590076994392429</v>
      </c>
      <c r="O130" s="274">
        <v>0.46624029411274975</v>
      </c>
      <c r="P130" s="173">
        <v>0.601988816806887</v>
      </c>
      <c r="Q130" s="274">
        <v>0.45807139131921115</v>
      </c>
    </row>
    <row r="131" spans="1:17" ht="12.75">
      <c r="A131" s="279" t="s">
        <v>112</v>
      </c>
      <c r="B131" s="173"/>
      <c r="C131" s="173"/>
      <c r="D131" s="285"/>
      <c r="E131" s="171"/>
      <c r="F131" s="171"/>
      <c r="G131" s="286"/>
      <c r="H131" s="173">
        <v>0.6388946956729941</v>
      </c>
      <c r="I131" s="173">
        <v>0.5268953887621151</v>
      </c>
      <c r="J131" s="289">
        <v>0.6817989904690032</v>
      </c>
      <c r="K131" s="274">
        <v>0.556959255594534</v>
      </c>
      <c r="L131" s="173">
        <v>0.6348725517556951</v>
      </c>
      <c r="M131" s="173">
        <v>0.5231234599177855</v>
      </c>
      <c r="N131" s="289">
        <v>0.592122115949593</v>
      </c>
      <c r="O131" s="274">
        <v>0.49297500551071766</v>
      </c>
      <c r="P131" s="173">
        <v>0.5901970068416869</v>
      </c>
      <c r="Q131" s="274">
        <v>0.4859025025060934</v>
      </c>
    </row>
    <row r="132" spans="1:17" ht="12.75">
      <c r="A132" s="279" t="s">
        <v>114</v>
      </c>
      <c r="B132" s="174"/>
      <c r="C132" s="174"/>
      <c r="D132" s="285"/>
      <c r="E132" s="171"/>
      <c r="F132" s="171"/>
      <c r="G132" s="286"/>
      <c r="H132" s="174" t="s">
        <v>6</v>
      </c>
      <c r="I132" s="174" t="s">
        <v>6</v>
      </c>
      <c r="J132" s="290" t="s">
        <v>6</v>
      </c>
      <c r="K132" s="268" t="s">
        <v>6</v>
      </c>
      <c r="L132" s="174" t="s">
        <v>6</v>
      </c>
      <c r="M132" s="174" t="s">
        <v>6</v>
      </c>
      <c r="N132" s="290" t="s">
        <v>6</v>
      </c>
      <c r="O132" s="268" t="s">
        <v>6</v>
      </c>
      <c r="P132" s="174" t="s">
        <v>6</v>
      </c>
      <c r="Q132" s="268" t="s">
        <v>6</v>
      </c>
    </row>
    <row r="133" spans="1:17" ht="12.75">
      <c r="A133" s="279" t="s">
        <v>115</v>
      </c>
      <c r="B133" s="173"/>
      <c r="C133" s="173"/>
      <c r="D133" s="285"/>
      <c r="E133" s="171"/>
      <c r="F133" s="171"/>
      <c r="G133" s="286"/>
      <c r="H133" s="173">
        <v>0.737959867792219</v>
      </c>
      <c r="I133" s="173">
        <v>0.6351087069687202</v>
      </c>
      <c r="J133" s="289">
        <v>0.7323114982382596</v>
      </c>
      <c r="K133" s="274">
        <v>0.6318569692846779</v>
      </c>
      <c r="L133" s="173">
        <v>0.6673272664343881</v>
      </c>
      <c r="M133" s="173">
        <v>0.5419332425910885</v>
      </c>
      <c r="N133" s="289">
        <v>0.6400997178565854</v>
      </c>
      <c r="O133" s="274">
        <v>0.5117412415584354</v>
      </c>
      <c r="P133" s="173">
        <v>0.6233985717550546</v>
      </c>
      <c r="Q133" s="274">
        <v>0.49318141894971856</v>
      </c>
    </row>
    <row r="134" spans="1:17" ht="12.75">
      <c r="A134" s="279" t="s">
        <v>116</v>
      </c>
      <c r="B134" s="173"/>
      <c r="C134" s="173"/>
      <c r="D134" s="285"/>
      <c r="E134" s="171"/>
      <c r="F134" s="171"/>
      <c r="G134" s="286"/>
      <c r="H134" s="173">
        <v>0.5470413321509471</v>
      </c>
      <c r="I134" s="173">
        <v>0.3648290783018766</v>
      </c>
      <c r="J134" s="289">
        <v>0.5587639402596649</v>
      </c>
      <c r="K134" s="274">
        <v>0.4237321544748248</v>
      </c>
      <c r="L134" s="173">
        <v>0.5386472376493471</v>
      </c>
      <c r="M134" s="173">
        <v>0.42078370147198135</v>
      </c>
      <c r="N134" s="289">
        <v>0.4790815981125793</v>
      </c>
      <c r="O134" s="274">
        <v>0.37492089314007465</v>
      </c>
      <c r="P134" s="173">
        <v>0.46928902580341475</v>
      </c>
      <c r="Q134" s="274">
        <v>0.3277876396648468</v>
      </c>
    </row>
    <row r="135" spans="1:17" ht="12.75">
      <c r="A135" s="279" t="s">
        <v>117</v>
      </c>
      <c r="B135" s="173"/>
      <c r="C135" s="173"/>
      <c r="D135" s="285"/>
      <c r="E135" s="171"/>
      <c r="F135" s="171"/>
      <c r="G135" s="286"/>
      <c r="H135" s="173">
        <v>0.6047070621127577</v>
      </c>
      <c r="I135" s="173">
        <v>0.4492973489218514</v>
      </c>
      <c r="J135" s="289">
        <v>0.6357934233695365</v>
      </c>
      <c r="K135" s="274">
        <v>0.48991997985601415</v>
      </c>
      <c r="L135" s="173">
        <v>0.6159124019259882</v>
      </c>
      <c r="M135" s="173">
        <v>0.48448460195641263</v>
      </c>
      <c r="N135" s="289">
        <v>0.553996397893582</v>
      </c>
      <c r="O135" s="274">
        <v>0.42900281371533433</v>
      </c>
      <c r="P135" s="173">
        <v>0.5220855519016803</v>
      </c>
      <c r="Q135" s="274">
        <v>0.3962259327092644</v>
      </c>
    </row>
    <row r="136" spans="1:17" ht="13.5" thickBot="1">
      <c r="A136" s="258"/>
      <c r="B136" s="275"/>
      <c r="C136" s="275"/>
      <c r="D136" s="287"/>
      <c r="E136" s="276"/>
      <c r="F136" s="276"/>
      <c r="G136" s="277"/>
      <c r="H136" s="275"/>
      <c r="I136" s="275"/>
      <c r="J136" s="294"/>
      <c r="K136" s="295"/>
      <c r="L136" s="275"/>
      <c r="M136" s="275"/>
      <c r="N136" s="294"/>
      <c r="O136" s="295"/>
      <c r="P136" s="227"/>
      <c r="Q136" s="277"/>
    </row>
    <row r="137" ht="12.75"/>
    <row r="138" ht="12.75">
      <c r="A138" s="28" t="s">
        <v>106</v>
      </c>
    </row>
    <row r="139" ht="12.75">
      <c r="A139" s="28" t="s">
        <v>102</v>
      </c>
    </row>
    <row r="140" spans="1:15" ht="12.75">
      <c r="A140" s="28" t="s">
        <v>81</v>
      </c>
      <c r="B140"/>
      <c r="C140"/>
      <c r="D140"/>
      <c r="H140"/>
      <c r="I140"/>
      <c r="J140"/>
      <c r="K140"/>
      <c r="L140"/>
      <c r="M140"/>
      <c r="N140"/>
      <c r="O140"/>
    </row>
    <row r="141" spans="1:17" ht="12.75">
      <c r="A141" s="27" t="s">
        <v>200</v>
      </c>
      <c r="B141" s="3"/>
      <c r="C141" s="6"/>
      <c r="D141" s="12"/>
      <c r="E141" s="12"/>
      <c r="F141" s="3"/>
      <c r="H141" s="3"/>
      <c r="I141" s="6"/>
      <c r="J141" s="18"/>
      <c r="K141" s="3"/>
      <c r="P141" s="3"/>
      <c r="Q141" s="3"/>
    </row>
    <row r="142" spans="1:15" ht="12.75">
      <c r="A142" s="31" t="s">
        <v>177</v>
      </c>
      <c r="B142" s="25"/>
      <c r="C142" s="25"/>
      <c r="D142" s="25"/>
      <c r="H142" s="25"/>
      <c r="I142" s="25"/>
      <c r="J142" s="25"/>
      <c r="K142" s="25"/>
      <c r="L142" s="25"/>
      <c r="M142" s="25"/>
      <c r="N142" s="25"/>
      <c r="O142" s="25"/>
    </row>
    <row r="143" spans="1:15" ht="12.75">
      <c r="A143" s="28"/>
      <c r="B143" s="25"/>
      <c r="C143" s="25"/>
      <c r="D143" s="25"/>
      <c r="H143" s="25"/>
      <c r="I143" s="25"/>
      <c r="J143" s="25"/>
      <c r="K143" s="25"/>
      <c r="L143" s="25"/>
      <c r="M143" s="25"/>
      <c r="N143" s="25"/>
      <c r="O143" s="25"/>
    </row>
    <row r="144" spans="1:15" ht="17.25" customHeight="1">
      <c r="A144" s="328" t="s">
        <v>132</v>
      </c>
      <c r="B144" s="328"/>
      <c r="C144" s="25"/>
      <c r="D144" s="25"/>
      <c r="H144" s="6"/>
      <c r="I144" s="25"/>
      <c r="J144" s="6"/>
      <c r="K144" s="25"/>
      <c r="L144" s="6"/>
      <c r="M144" s="25"/>
      <c r="N144" s="6"/>
      <c r="O144" s="25"/>
    </row>
    <row r="145" spans="1:15" ht="12.75">
      <c r="A145" s="27" t="s">
        <v>119</v>
      </c>
      <c r="B145"/>
      <c r="C145"/>
      <c r="D145"/>
      <c r="H145"/>
      <c r="I145"/>
      <c r="J145"/>
      <c r="K145"/>
      <c r="L145"/>
      <c r="M145"/>
      <c r="N145"/>
      <c r="O145"/>
    </row>
    <row r="146" spans="1:15" ht="12.75">
      <c r="A146" s="27" t="s">
        <v>121</v>
      </c>
      <c r="B146" s="24"/>
      <c r="C146" s="24"/>
      <c r="D146" s="24"/>
      <c r="H146" s="24"/>
      <c r="I146" s="24"/>
      <c r="J146" s="24"/>
      <c r="K146" s="24"/>
      <c r="L146" s="24"/>
      <c r="M146" s="24"/>
      <c r="N146" s="24"/>
      <c r="O146" s="24"/>
    </row>
    <row r="147" spans="1:15" ht="12.75">
      <c r="A147" s="27" t="s">
        <v>122</v>
      </c>
      <c r="B147" s="24"/>
      <c r="C147" s="24"/>
      <c r="D147" s="24"/>
      <c r="H147" s="24"/>
      <c r="I147" s="24"/>
      <c r="J147" s="24"/>
      <c r="K147" s="24"/>
      <c r="L147" s="24"/>
      <c r="M147" s="24"/>
      <c r="N147" s="24"/>
      <c r="O147" s="24"/>
    </row>
    <row r="148" spans="1:15" ht="12.75">
      <c r="A148" s="27" t="s">
        <v>123</v>
      </c>
      <c r="B148" s="24"/>
      <c r="C148" s="24"/>
      <c r="D148" s="24"/>
      <c r="H148" s="24"/>
      <c r="I148" s="24"/>
      <c r="J148" s="24"/>
      <c r="K148" s="24"/>
      <c r="L148" s="24"/>
      <c r="M148" s="24"/>
      <c r="N148" s="24"/>
      <c r="O148" s="24"/>
    </row>
    <row r="149" spans="1:19" s="19" customFormat="1" ht="12.75">
      <c r="A149" s="27" t="s">
        <v>124</v>
      </c>
      <c r="B149"/>
      <c r="C149"/>
      <c r="D149"/>
      <c r="G149" s="6"/>
      <c r="H149"/>
      <c r="I149"/>
      <c r="J149"/>
      <c r="K149"/>
      <c r="L149"/>
      <c r="M149"/>
      <c r="N149"/>
      <c r="O149"/>
      <c r="P149" s="6"/>
      <c r="Q149" s="6"/>
      <c r="R149" s="3"/>
      <c r="S149" s="3"/>
    </row>
    <row r="150" spans="1:19" s="19" customFormat="1" ht="12.75">
      <c r="A150" s="27" t="s">
        <v>125</v>
      </c>
      <c r="B150" s="24"/>
      <c r="C150" s="24"/>
      <c r="D150" s="24"/>
      <c r="G150" s="6"/>
      <c r="H150" s="24"/>
      <c r="I150" s="24"/>
      <c r="J150" s="24"/>
      <c r="K150" s="24"/>
      <c r="L150" s="24"/>
      <c r="M150" s="24"/>
      <c r="N150" s="24"/>
      <c r="O150" s="24"/>
      <c r="P150" s="6"/>
      <c r="Q150" s="6"/>
      <c r="R150" s="3"/>
      <c r="S150" s="3"/>
    </row>
    <row r="151" spans="1:19" s="19" customFormat="1" ht="12.75">
      <c r="A151" s="27" t="s">
        <v>126</v>
      </c>
      <c r="B151" s="24"/>
      <c r="C151" s="24"/>
      <c r="D151" s="24"/>
      <c r="G151" s="6"/>
      <c r="H151" s="24"/>
      <c r="I151" s="24"/>
      <c r="J151" s="24"/>
      <c r="K151" s="24"/>
      <c r="L151" s="24"/>
      <c r="M151" s="24"/>
      <c r="N151" s="24"/>
      <c r="O151" s="24"/>
      <c r="P151" s="6"/>
      <c r="Q151" s="6"/>
      <c r="R151" s="3"/>
      <c r="S151" s="3"/>
    </row>
    <row r="152" ht="12.75">
      <c r="A152" s="27" t="s">
        <v>127</v>
      </c>
    </row>
    <row r="153" ht="12.75">
      <c r="A153" s="27" t="s">
        <v>128</v>
      </c>
    </row>
    <row r="154" ht="12.75">
      <c r="A154" s="27" t="s">
        <v>129</v>
      </c>
    </row>
    <row r="155" ht="12.75">
      <c r="A155" s="27" t="s">
        <v>120</v>
      </c>
    </row>
    <row r="157" ht="12.75">
      <c r="A157" s="27"/>
    </row>
    <row r="158" ht="12.75">
      <c r="A158" s="27"/>
    </row>
    <row r="159" ht="12.75">
      <c r="A159" s="27"/>
    </row>
    <row r="160" ht="12.75">
      <c r="A160" s="27"/>
    </row>
    <row r="161" ht="12.75">
      <c r="A161" s="27"/>
    </row>
    <row r="162" ht="12.75">
      <c r="A162" s="27"/>
    </row>
    <row r="163" ht="12.75">
      <c r="A163" s="27"/>
    </row>
    <row r="164" ht="12.75">
      <c r="A164" s="27"/>
    </row>
    <row r="165" ht="12.75">
      <c r="A165" s="27"/>
    </row>
    <row r="166" ht="12.75">
      <c r="A166" s="27"/>
    </row>
    <row r="167" ht="12.75">
      <c r="A167" s="27"/>
    </row>
  </sheetData>
  <sheetProtection/>
  <mergeCells count="8">
    <mergeCell ref="P4:Q4"/>
    <mergeCell ref="N4:O4"/>
    <mergeCell ref="L4:M4"/>
    <mergeCell ref="J4:K4"/>
    <mergeCell ref="H4:I4"/>
    <mergeCell ref="A144:B144"/>
    <mergeCell ref="B4:C4"/>
    <mergeCell ref="D4:G4"/>
  </mergeCells>
  <hyperlinks>
    <hyperlink ref="A1" location="Contents!A1" display="Contents"/>
    <hyperlink ref="A142" location="'Background Notes'!A1" display="Further information on methodology is available in the background notes"/>
  </hyperlink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V70"/>
  <sheetViews>
    <sheetView zoomScale="85" zoomScaleNormal="85" zoomScalePageLayoutView="0" workbookViewId="0" topLeftCell="A1">
      <pane ySplit="5" topLeftCell="A48" activePane="bottomLeft" state="frozen"/>
      <selection pane="topLeft" activeCell="A1" sqref="A1"/>
      <selection pane="bottomLeft" activeCell="F64" sqref="F64"/>
    </sheetView>
  </sheetViews>
  <sheetFormatPr defaultColWidth="9.140625" defaultRowHeight="12.75"/>
  <cols>
    <col min="1" max="1" width="21.28125" style="3" customWidth="1"/>
    <col min="2" max="3" width="16.7109375" style="6" customWidth="1"/>
    <col min="4" max="4" width="9.140625" style="6" customWidth="1"/>
    <col min="5" max="5" width="13.57421875" style="18" customWidth="1"/>
    <col min="6" max="6" width="13.421875" style="18" customWidth="1"/>
    <col min="7" max="7" width="9.140625" style="6" customWidth="1"/>
    <col min="8" max="17" width="16.7109375" style="6" customWidth="1"/>
    <col min="18" max="16384" width="9.140625" style="3" customWidth="1"/>
  </cols>
  <sheetData>
    <row r="1" ht="12.75">
      <c r="A1" s="32" t="s">
        <v>91</v>
      </c>
    </row>
    <row r="2" ht="12.75">
      <c r="A2" s="29" t="s">
        <v>179</v>
      </c>
    </row>
    <row r="3" ht="13.5" thickBot="1"/>
    <row r="4" spans="1:17" s="1" customFormat="1" ht="14.25">
      <c r="A4" s="96"/>
      <c r="B4" s="322">
        <v>2019</v>
      </c>
      <c r="C4" s="322"/>
      <c r="D4" s="324" t="s">
        <v>185</v>
      </c>
      <c r="E4" s="325"/>
      <c r="F4" s="325"/>
      <c r="G4" s="326"/>
      <c r="H4" s="322">
        <v>2018</v>
      </c>
      <c r="I4" s="322"/>
      <c r="J4" s="327">
        <v>2017</v>
      </c>
      <c r="K4" s="323"/>
      <c r="L4" s="322">
        <v>2016</v>
      </c>
      <c r="M4" s="322"/>
      <c r="N4" s="327">
        <v>2015</v>
      </c>
      <c r="O4" s="323"/>
      <c r="P4" s="322">
        <v>2014</v>
      </c>
      <c r="Q4" s="323"/>
    </row>
    <row r="5" spans="1:17" s="1" customFormat="1" ht="39" thickBot="1">
      <c r="A5" s="255"/>
      <c r="B5" s="298" t="s">
        <v>1</v>
      </c>
      <c r="C5" s="106" t="s">
        <v>79</v>
      </c>
      <c r="D5" s="282"/>
      <c r="E5" s="299" t="s">
        <v>186</v>
      </c>
      <c r="F5" s="254" t="s">
        <v>187</v>
      </c>
      <c r="G5" s="283"/>
      <c r="H5" s="298" t="s">
        <v>1</v>
      </c>
      <c r="I5" s="106" t="s">
        <v>79</v>
      </c>
      <c r="J5" s="301" t="s">
        <v>1</v>
      </c>
      <c r="K5" s="98" t="s">
        <v>79</v>
      </c>
      <c r="L5" s="298" t="s">
        <v>1</v>
      </c>
      <c r="M5" s="106" t="s">
        <v>79</v>
      </c>
      <c r="N5" s="301" t="s">
        <v>1</v>
      </c>
      <c r="O5" s="98" t="s">
        <v>79</v>
      </c>
      <c r="P5" s="298" t="s">
        <v>1</v>
      </c>
      <c r="Q5" s="98" t="s">
        <v>79</v>
      </c>
    </row>
    <row r="6" spans="1:17" s="1" customFormat="1" ht="12.75">
      <c r="A6" s="256" t="s">
        <v>59</v>
      </c>
      <c r="B6" s="7"/>
      <c r="C6" s="77"/>
      <c r="D6" s="300"/>
      <c r="E6" s="297"/>
      <c r="F6" s="297"/>
      <c r="G6" s="78"/>
      <c r="H6" s="7"/>
      <c r="I6" s="77"/>
      <c r="J6" s="302"/>
      <c r="K6" s="78"/>
      <c r="L6" s="7"/>
      <c r="M6" s="77"/>
      <c r="N6" s="302"/>
      <c r="O6" s="78"/>
      <c r="P6" s="7"/>
      <c r="Q6" s="78"/>
    </row>
    <row r="7" spans="1:17" ht="12.75">
      <c r="A7" s="257" t="s">
        <v>7</v>
      </c>
      <c r="B7" s="165">
        <v>0.4230940621392033</v>
      </c>
      <c r="C7" s="165">
        <v>0.2818602127223244</v>
      </c>
      <c r="D7" s="245"/>
      <c r="E7" s="166">
        <f aca="true" t="shared" si="0" ref="E7:F10">B7-H7</f>
        <v>-0.026494038249071317</v>
      </c>
      <c r="F7" s="166">
        <f t="shared" si="0"/>
        <v>-0.017062979532951272</v>
      </c>
      <c r="G7" s="223"/>
      <c r="H7" s="165">
        <v>0.4495881003882746</v>
      </c>
      <c r="I7" s="165">
        <v>0.2989231922552757</v>
      </c>
      <c r="J7" s="245">
        <v>0.5308597009598881</v>
      </c>
      <c r="K7" s="223">
        <v>0.3506386002913859</v>
      </c>
      <c r="L7" s="165">
        <v>0.4063275258106054</v>
      </c>
      <c r="M7" s="165">
        <v>0.2890966012323972</v>
      </c>
      <c r="N7" s="245">
        <v>0.38421021403255445</v>
      </c>
      <c r="O7" s="223">
        <v>0.2730254150100352</v>
      </c>
      <c r="P7" s="165">
        <v>0.3527719215908124</v>
      </c>
      <c r="Q7" s="223">
        <v>0.2433124903461762</v>
      </c>
    </row>
    <row r="8" spans="1:17" ht="12.75">
      <c r="A8" s="257" t="s">
        <v>8</v>
      </c>
      <c r="B8" s="165">
        <v>0.48968457865951415</v>
      </c>
      <c r="C8" s="165">
        <v>0.35245799711117415</v>
      </c>
      <c r="D8" s="245"/>
      <c r="E8" s="166">
        <f t="shared" si="0"/>
        <v>-0.04756642449936915</v>
      </c>
      <c r="F8" s="166">
        <f t="shared" si="0"/>
        <v>-0.04301217384710787</v>
      </c>
      <c r="G8" s="223"/>
      <c r="H8" s="165">
        <v>0.5372510031588833</v>
      </c>
      <c r="I8" s="165">
        <v>0.395470170958282</v>
      </c>
      <c r="J8" s="245">
        <v>0.51040353483875</v>
      </c>
      <c r="K8" s="223">
        <v>0.39570561507903507</v>
      </c>
      <c r="L8" s="165">
        <v>0.44648313774101855</v>
      </c>
      <c r="M8" s="165">
        <v>0.35849432669211334</v>
      </c>
      <c r="N8" s="245">
        <v>0.5114096758253032</v>
      </c>
      <c r="O8" s="223">
        <v>0.34609824235967945</v>
      </c>
      <c r="P8" s="165">
        <v>0.4886331067768898</v>
      </c>
      <c r="Q8" s="223">
        <v>0.30042630638179035</v>
      </c>
    </row>
    <row r="9" spans="1:17" ht="12.75">
      <c r="A9" s="257" t="s">
        <v>9</v>
      </c>
      <c r="B9" s="165">
        <v>0.5443007796158716</v>
      </c>
      <c r="C9" s="165">
        <v>0.38210662568886433</v>
      </c>
      <c r="D9" s="245"/>
      <c r="E9" s="166">
        <f t="shared" si="0"/>
        <v>-0.046520562659233766</v>
      </c>
      <c r="F9" s="166">
        <f t="shared" si="0"/>
        <v>-0.07159339572564949</v>
      </c>
      <c r="G9" s="223"/>
      <c r="H9" s="165">
        <v>0.5908213422751054</v>
      </c>
      <c r="I9" s="165">
        <v>0.4537000214145138</v>
      </c>
      <c r="J9" s="245">
        <v>0.6163066608135511</v>
      </c>
      <c r="K9" s="223">
        <v>0.45893088453528935</v>
      </c>
      <c r="L9" s="165">
        <v>0.5258036115323513</v>
      </c>
      <c r="M9" s="165">
        <v>0.38989359992035216</v>
      </c>
      <c r="N9" s="245">
        <v>0.5522162512235878</v>
      </c>
      <c r="O9" s="223">
        <v>0.4460346621275552</v>
      </c>
      <c r="P9" s="165">
        <v>0.5122523807433598</v>
      </c>
      <c r="Q9" s="223">
        <v>0.37077679372901645</v>
      </c>
    </row>
    <row r="10" spans="1:17" ht="12.75">
      <c r="A10" s="257" t="s">
        <v>10</v>
      </c>
      <c r="B10" s="165">
        <v>0.6480570305984505</v>
      </c>
      <c r="C10" s="165">
        <v>0.530173386384025</v>
      </c>
      <c r="D10" s="245"/>
      <c r="E10" s="166">
        <f t="shared" si="0"/>
        <v>-0.0973438064087857</v>
      </c>
      <c r="F10" s="166">
        <f t="shared" si="0"/>
        <v>-0.007615921531542669</v>
      </c>
      <c r="G10" s="223"/>
      <c r="H10" s="165">
        <v>0.7454008370072362</v>
      </c>
      <c r="I10" s="165">
        <v>0.5377893079155677</v>
      </c>
      <c r="J10" s="245">
        <v>0.6803091208280292</v>
      </c>
      <c r="K10" s="223">
        <v>0.5189493787405238</v>
      </c>
      <c r="L10" s="165">
        <v>0.6064014306040272</v>
      </c>
      <c r="M10" s="165">
        <v>0.47899076241408206</v>
      </c>
      <c r="N10" s="245">
        <v>0.6748524005621667</v>
      </c>
      <c r="O10" s="223">
        <v>0.4985222396577121</v>
      </c>
      <c r="P10" s="165">
        <v>0.6146165164571262</v>
      </c>
      <c r="Q10" s="223">
        <v>0.38495154818061694</v>
      </c>
    </row>
    <row r="11" spans="1:17" ht="12.75">
      <c r="A11" s="257"/>
      <c r="B11" s="52"/>
      <c r="C11" s="52"/>
      <c r="D11" s="209"/>
      <c r="E11" s="166"/>
      <c r="F11" s="166"/>
      <c r="G11" s="194"/>
      <c r="H11" s="52"/>
      <c r="I11" s="52"/>
      <c r="J11" s="209"/>
      <c r="K11" s="194"/>
      <c r="L11" s="52"/>
      <c r="M11" s="52"/>
      <c r="N11" s="209"/>
      <c r="O11" s="194"/>
      <c r="P11" s="52"/>
      <c r="Q11" s="194"/>
    </row>
    <row r="12" spans="1:17" s="1" customFormat="1" ht="12.75">
      <c r="A12" s="256" t="s">
        <v>60</v>
      </c>
      <c r="B12" s="169"/>
      <c r="C12" s="92"/>
      <c r="D12" s="259"/>
      <c r="E12" s="166"/>
      <c r="F12" s="166"/>
      <c r="G12" s="222"/>
      <c r="H12" s="169"/>
      <c r="I12" s="92"/>
      <c r="J12" s="264"/>
      <c r="K12" s="222"/>
      <c r="L12" s="169"/>
      <c r="M12" s="92"/>
      <c r="N12" s="264"/>
      <c r="O12" s="222"/>
      <c r="P12" s="169"/>
      <c r="Q12" s="222"/>
    </row>
    <row r="13" spans="1:17" ht="12.75">
      <c r="A13" s="257" t="s">
        <v>7</v>
      </c>
      <c r="B13" s="165">
        <v>0.4403585639255275</v>
      </c>
      <c r="C13" s="165">
        <v>0.30692840085813616</v>
      </c>
      <c r="D13" s="245"/>
      <c r="E13" s="166">
        <f aca="true" t="shared" si="1" ref="E13:F16">B13-H13</f>
        <v>-0.03428778456100584</v>
      </c>
      <c r="F13" s="166">
        <f t="shared" si="1"/>
        <v>-0.010158040313325123</v>
      </c>
      <c r="G13" s="223"/>
      <c r="H13" s="165">
        <v>0.47464634848653336</v>
      </c>
      <c r="I13" s="165">
        <v>0.3170864411714613</v>
      </c>
      <c r="J13" s="245">
        <v>0.5450104998747317</v>
      </c>
      <c r="K13" s="223">
        <v>0.37071648783052025</v>
      </c>
      <c r="L13" s="165">
        <v>0.43389209205084245</v>
      </c>
      <c r="M13" s="165">
        <v>0.3055099315397976</v>
      </c>
      <c r="N13" s="245">
        <v>0.40555169596012963</v>
      </c>
      <c r="O13" s="223">
        <v>0.2929039413875314</v>
      </c>
      <c r="P13" s="165">
        <v>0.3795330216239063</v>
      </c>
      <c r="Q13" s="223">
        <v>0.26924853718715797</v>
      </c>
    </row>
    <row r="14" spans="1:17" ht="12.75">
      <c r="A14" s="257" t="s">
        <v>8</v>
      </c>
      <c r="B14" s="165">
        <v>0.5184791811675669</v>
      </c>
      <c r="C14" s="165">
        <v>0.3795275292104164</v>
      </c>
      <c r="D14" s="245"/>
      <c r="E14" s="166">
        <f t="shared" si="1"/>
        <v>-0.04468956964224102</v>
      </c>
      <c r="F14" s="166">
        <f t="shared" si="1"/>
        <v>-0.04215736851487961</v>
      </c>
      <c r="G14" s="223"/>
      <c r="H14" s="165">
        <v>0.5631687508098079</v>
      </c>
      <c r="I14" s="165">
        <v>0.421684897725296</v>
      </c>
      <c r="J14" s="245">
        <v>0.5609367229177816</v>
      </c>
      <c r="K14" s="223">
        <v>0.43683898730972714</v>
      </c>
      <c r="L14" s="165">
        <v>0.4851476491511896</v>
      </c>
      <c r="M14" s="165">
        <v>0.3961056470265355</v>
      </c>
      <c r="N14" s="245">
        <v>0.531327933953944</v>
      </c>
      <c r="O14" s="223">
        <v>0.3678088222154625</v>
      </c>
      <c r="P14" s="165">
        <v>0.5174755986338947</v>
      </c>
      <c r="Q14" s="223">
        <v>0.3389825087537644</v>
      </c>
    </row>
    <row r="15" spans="1:17" ht="12.75">
      <c r="A15" s="257" t="s">
        <v>9</v>
      </c>
      <c r="B15" s="165">
        <v>0.569085234888608</v>
      </c>
      <c r="C15" s="165">
        <v>0.4051591064025457</v>
      </c>
      <c r="D15" s="245"/>
      <c r="E15" s="166">
        <f t="shared" si="1"/>
        <v>-0.04040358773378361</v>
      </c>
      <c r="F15" s="166">
        <f t="shared" si="1"/>
        <v>-0.05659183302437304</v>
      </c>
      <c r="G15" s="223"/>
      <c r="H15" s="165">
        <v>0.6094888226223916</v>
      </c>
      <c r="I15" s="165">
        <v>0.46175093942691875</v>
      </c>
      <c r="J15" s="245">
        <v>0.6451382080933206</v>
      </c>
      <c r="K15" s="223">
        <v>0.48901992024085605</v>
      </c>
      <c r="L15" s="165">
        <v>0.5592920922914717</v>
      </c>
      <c r="M15" s="165">
        <v>0.41512427939023483</v>
      </c>
      <c r="N15" s="245">
        <v>0.5809039154444366</v>
      </c>
      <c r="O15" s="223">
        <v>0.4572120135265907</v>
      </c>
      <c r="P15" s="165">
        <v>0.543907730722671</v>
      </c>
      <c r="Q15" s="223">
        <v>0.3955446033388723</v>
      </c>
    </row>
    <row r="16" spans="1:22" ht="12.75">
      <c r="A16" s="257" t="s">
        <v>10</v>
      </c>
      <c r="B16" s="165">
        <v>0.6451870595075977</v>
      </c>
      <c r="C16" s="165">
        <v>0.5185883683180823</v>
      </c>
      <c r="D16" s="245"/>
      <c r="E16" s="166">
        <f t="shared" si="1"/>
        <v>-0.09741879592831848</v>
      </c>
      <c r="F16" s="166">
        <f t="shared" si="1"/>
        <v>-0.02064998863016021</v>
      </c>
      <c r="G16" s="223"/>
      <c r="H16" s="165">
        <v>0.7426058554359162</v>
      </c>
      <c r="I16" s="165">
        <v>0.5392383569482425</v>
      </c>
      <c r="J16" s="245">
        <v>0.6923061003161625</v>
      </c>
      <c r="K16" s="223">
        <v>0.5369928430841158</v>
      </c>
      <c r="L16" s="165">
        <v>0.6466514176673697</v>
      </c>
      <c r="M16" s="165">
        <v>0.5070797322748024</v>
      </c>
      <c r="N16" s="245">
        <v>0.7081139866348238</v>
      </c>
      <c r="O16" s="223">
        <v>0.5218195197391733</v>
      </c>
      <c r="P16" s="165">
        <v>0.6457601461168035</v>
      </c>
      <c r="Q16" s="223">
        <v>0.4025470761164592</v>
      </c>
      <c r="V16" t="s">
        <v>134</v>
      </c>
    </row>
    <row r="17" spans="1:17" ht="12.75">
      <c r="A17" s="257"/>
      <c r="B17" s="52"/>
      <c r="C17" s="52"/>
      <c r="D17" s="209"/>
      <c r="E17" s="166"/>
      <c r="F17" s="166"/>
      <c r="G17" s="194"/>
      <c r="H17" s="52"/>
      <c r="I17" s="52"/>
      <c r="J17" s="209"/>
      <c r="K17" s="194"/>
      <c r="L17" s="52"/>
      <c r="M17" s="52"/>
      <c r="N17" s="209"/>
      <c r="O17" s="194"/>
      <c r="P17" s="52"/>
      <c r="Q17" s="194"/>
    </row>
    <row r="18" spans="1:17" s="1" customFormat="1" ht="12.75">
      <c r="A18" s="256" t="s">
        <v>61</v>
      </c>
      <c r="B18" s="169"/>
      <c r="C18" s="92"/>
      <c r="D18" s="259"/>
      <c r="E18" s="166"/>
      <c r="F18" s="166"/>
      <c r="G18" s="222"/>
      <c r="H18" s="169"/>
      <c r="I18" s="92"/>
      <c r="J18" s="264"/>
      <c r="K18" s="222"/>
      <c r="L18" s="169"/>
      <c r="M18" s="92"/>
      <c r="N18" s="264"/>
      <c r="O18" s="222"/>
      <c r="P18" s="169"/>
      <c r="Q18" s="222"/>
    </row>
    <row r="19" spans="1:17" ht="12.75">
      <c r="A19" s="257" t="s">
        <v>7</v>
      </c>
      <c r="B19" s="175">
        <v>0.4656074114510525</v>
      </c>
      <c r="C19" s="175">
        <v>0.3202956639708245</v>
      </c>
      <c r="D19" s="245"/>
      <c r="E19" s="166">
        <f aca="true" t="shared" si="2" ref="E19:F22">B19-H19</f>
        <v>-0.049407831503637645</v>
      </c>
      <c r="F19" s="166">
        <f t="shared" si="2"/>
        <v>-0.026397989982383296</v>
      </c>
      <c r="G19" s="223"/>
      <c r="H19" s="175">
        <v>0.5150152429546901</v>
      </c>
      <c r="I19" s="175">
        <v>0.3466936539532078</v>
      </c>
      <c r="J19" s="239">
        <v>0.5592218130699252</v>
      </c>
      <c r="K19" s="240">
        <v>0.3860290465378733</v>
      </c>
      <c r="L19" s="175">
        <v>0.4657167968987821</v>
      </c>
      <c r="M19" s="175">
        <v>0.32569506404664644</v>
      </c>
      <c r="N19" s="239">
        <v>0.45021023980400987</v>
      </c>
      <c r="O19" s="240">
        <v>0.3248147321550579</v>
      </c>
      <c r="P19" s="165">
        <v>0.4005551600521361</v>
      </c>
      <c r="Q19" s="223">
        <v>0.2949412938327523</v>
      </c>
    </row>
    <row r="20" spans="1:17" ht="12.75">
      <c r="A20" s="257" t="s">
        <v>8</v>
      </c>
      <c r="B20" s="175">
        <v>0.5689954864684128</v>
      </c>
      <c r="C20" s="175">
        <v>0.416204227853311</v>
      </c>
      <c r="D20" s="245"/>
      <c r="E20" s="166">
        <f t="shared" si="2"/>
        <v>-0.031866940076784034</v>
      </c>
      <c r="F20" s="166">
        <f t="shared" si="2"/>
        <v>-0.037313406492012924</v>
      </c>
      <c r="G20" s="223"/>
      <c r="H20" s="175">
        <v>0.6008624265451968</v>
      </c>
      <c r="I20" s="175">
        <v>0.45351763434532394</v>
      </c>
      <c r="J20" s="239">
        <v>0.5888581242006489</v>
      </c>
      <c r="K20" s="240">
        <v>0.45927491668229686</v>
      </c>
      <c r="L20" s="175">
        <v>0.5298447121165691</v>
      </c>
      <c r="M20" s="175">
        <v>0.42994840969287257</v>
      </c>
      <c r="N20" s="239">
        <v>0.563262742186742</v>
      </c>
      <c r="O20" s="240">
        <v>0.41852480739168446</v>
      </c>
      <c r="P20" s="165">
        <v>0.5336065145634872</v>
      </c>
      <c r="Q20" s="223">
        <v>0.37130245378428256</v>
      </c>
    </row>
    <row r="21" spans="1:17" ht="12.75">
      <c r="A21" s="257" t="s">
        <v>9</v>
      </c>
      <c r="B21" s="175">
        <v>0.5913099121864756</v>
      </c>
      <c r="C21" s="175">
        <v>0.4186850753585721</v>
      </c>
      <c r="D21" s="245"/>
      <c r="E21" s="166">
        <f t="shared" si="2"/>
        <v>-0.04924384637519008</v>
      </c>
      <c r="F21" s="166">
        <f t="shared" si="2"/>
        <v>-0.06771577735747547</v>
      </c>
      <c r="G21" s="223"/>
      <c r="H21" s="175">
        <v>0.6405537585616656</v>
      </c>
      <c r="I21" s="175">
        <v>0.48640085271604755</v>
      </c>
      <c r="J21" s="239">
        <v>0.6791123986325629</v>
      </c>
      <c r="K21" s="240">
        <v>0.5088754313052504</v>
      </c>
      <c r="L21" s="175">
        <v>0.5904832902777597</v>
      </c>
      <c r="M21" s="175">
        <v>0.4360570260411136</v>
      </c>
      <c r="N21" s="239">
        <v>0.6130907212877836</v>
      </c>
      <c r="O21" s="240">
        <v>0.47700779574063723</v>
      </c>
      <c r="P21" s="165">
        <v>0.5825855730510686</v>
      </c>
      <c r="Q21" s="223">
        <v>0.42543310961864883</v>
      </c>
    </row>
    <row r="22" spans="1:17" ht="12.75">
      <c r="A22" s="257" t="s">
        <v>10</v>
      </c>
      <c r="B22" s="175">
        <v>0.6690213164751387</v>
      </c>
      <c r="C22" s="175">
        <v>0.5353249871466083</v>
      </c>
      <c r="D22" s="245"/>
      <c r="E22" s="166">
        <f t="shared" si="2"/>
        <v>-0.0886315534695783</v>
      </c>
      <c r="F22" s="166">
        <f t="shared" si="2"/>
        <v>-0.013570873539885397</v>
      </c>
      <c r="G22" s="223"/>
      <c r="H22" s="175">
        <v>0.757652869944717</v>
      </c>
      <c r="I22" s="175">
        <v>0.5488958606864937</v>
      </c>
      <c r="J22" s="239">
        <v>0.7137337405637346</v>
      </c>
      <c r="K22" s="240">
        <v>0.545641572557886</v>
      </c>
      <c r="L22" s="175">
        <v>0.6811465009842478</v>
      </c>
      <c r="M22" s="175">
        <v>0.5308375578438832</v>
      </c>
      <c r="N22" s="239">
        <v>0.7365833116456626</v>
      </c>
      <c r="O22" s="240">
        <v>0.5403697317745553</v>
      </c>
      <c r="P22" s="165">
        <v>0.6761895630654546</v>
      </c>
      <c r="Q22" s="223">
        <v>0.4185376765640803</v>
      </c>
    </row>
    <row r="23" spans="1:17" ht="12.75">
      <c r="A23" s="257"/>
      <c r="B23" s="52"/>
      <c r="C23" s="52"/>
      <c r="D23" s="209"/>
      <c r="E23" s="166"/>
      <c r="F23" s="166"/>
      <c r="G23" s="194"/>
      <c r="H23" s="52"/>
      <c r="I23" s="52"/>
      <c r="J23" s="209"/>
      <c r="K23" s="194"/>
      <c r="L23" s="52"/>
      <c r="M23" s="52"/>
      <c r="N23" s="209"/>
      <c r="O23" s="194"/>
      <c r="P23" s="52"/>
      <c r="Q23" s="194"/>
    </row>
    <row r="24" spans="1:17" s="1" customFormat="1" ht="12.75">
      <c r="A24" s="256" t="s">
        <v>62</v>
      </c>
      <c r="B24" s="169"/>
      <c r="C24" s="92"/>
      <c r="D24" s="259"/>
      <c r="E24" s="166"/>
      <c r="F24" s="166"/>
      <c r="G24" s="222"/>
      <c r="H24" s="169"/>
      <c r="I24" s="92"/>
      <c r="J24" s="264"/>
      <c r="K24" s="222"/>
      <c r="L24" s="169"/>
      <c r="M24" s="92"/>
      <c r="N24" s="264"/>
      <c r="O24" s="222"/>
      <c r="P24" s="169"/>
      <c r="Q24" s="222"/>
    </row>
    <row r="25" spans="1:17" ht="12.75">
      <c r="A25" s="257" t="s">
        <v>7</v>
      </c>
      <c r="B25" s="165">
        <v>0.4875269922366965</v>
      </c>
      <c r="C25" s="165">
        <v>0.3363597410160971</v>
      </c>
      <c r="D25" s="245"/>
      <c r="E25" s="166">
        <f aca="true" t="shared" si="3" ref="E25:F28">B25-H25</f>
        <v>-0.05732137070337051</v>
      </c>
      <c r="F25" s="166">
        <f t="shared" si="3"/>
        <v>-0.03442313114684853</v>
      </c>
      <c r="G25" s="223"/>
      <c r="H25" s="165">
        <v>0.544848362940067</v>
      </c>
      <c r="I25" s="165">
        <v>0.37078287216294564</v>
      </c>
      <c r="J25" s="245">
        <v>0.5893834316197986</v>
      </c>
      <c r="K25" s="223">
        <v>0.4099609811339101</v>
      </c>
      <c r="L25" s="165">
        <v>0.4937328578928518</v>
      </c>
      <c r="M25" s="165">
        <v>0.3222056992151541</v>
      </c>
      <c r="N25" s="245">
        <v>0.47693604584282295</v>
      </c>
      <c r="O25" s="223">
        <v>0.34195173757217856</v>
      </c>
      <c r="P25" s="165">
        <v>0.42903055995014666</v>
      </c>
      <c r="Q25" s="223">
        <v>0.31310307550134614</v>
      </c>
    </row>
    <row r="26" spans="1:17" ht="12.75">
      <c r="A26" s="257" t="s">
        <v>8</v>
      </c>
      <c r="B26" s="165">
        <v>0.5946801231611358</v>
      </c>
      <c r="C26" s="165">
        <v>0.4333156684137364</v>
      </c>
      <c r="D26" s="245"/>
      <c r="E26" s="166">
        <f t="shared" si="3"/>
        <v>-0.040493664383744354</v>
      </c>
      <c r="F26" s="166">
        <f t="shared" si="3"/>
        <v>-0.055430591942081164</v>
      </c>
      <c r="G26" s="223"/>
      <c r="H26" s="165">
        <v>0.6351737875448802</v>
      </c>
      <c r="I26" s="165">
        <v>0.4887462603558176</v>
      </c>
      <c r="J26" s="245">
        <v>0.6258463788981825</v>
      </c>
      <c r="K26" s="223">
        <v>0.48522680410001817</v>
      </c>
      <c r="L26" s="165">
        <v>0.5728834083587362</v>
      </c>
      <c r="M26" s="165">
        <v>0.462789939147119</v>
      </c>
      <c r="N26" s="245">
        <v>0.5901592180650747</v>
      </c>
      <c r="O26" s="223">
        <v>0.4422548401414602</v>
      </c>
      <c r="P26" s="165">
        <v>0.5497600627685721</v>
      </c>
      <c r="Q26" s="223">
        <v>0.39619027560222997</v>
      </c>
    </row>
    <row r="27" spans="1:17" ht="12.75">
      <c r="A27" s="257" t="s">
        <v>9</v>
      </c>
      <c r="B27" s="165">
        <v>0.6218100946850464</v>
      </c>
      <c r="C27" s="165">
        <v>0.4385859362737323</v>
      </c>
      <c r="D27" s="245"/>
      <c r="E27" s="166">
        <f t="shared" si="3"/>
        <v>-0.03965523228937895</v>
      </c>
      <c r="F27" s="166">
        <f t="shared" si="3"/>
        <v>-0.06447779148458421</v>
      </c>
      <c r="G27" s="223"/>
      <c r="H27" s="165">
        <v>0.6614653269744254</v>
      </c>
      <c r="I27" s="165">
        <v>0.5030637277583165</v>
      </c>
      <c r="J27" s="245">
        <v>0.7022788348178399</v>
      </c>
      <c r="K27" s="223">
        <v>0.5273269287142148</v>
      </c>
      <c r="L27" s="165">
        <v>0.6251359340868387</v>
      </c>
      <c r="M27" s="165">
        <v>0.45856457895175495</v>
      </c>
      <c r="N27" s="245">
        <v>0.6403340060284383</v>
      </c>
      <c r="O27" s="223">
        <v>0.4931059338578348</v>
      </c>
      <c r="P27" s="165">
        <v>0.6077888444236799</v>
      </c>
      <c r="Q27" s="223">
        <v>0.4418633746398193</v>
      </c>
    </row>
    <row r="28" spans="1:17" ht="12.75">
      <c r="A28" s="257" t="s">
        <v>10</v>
      </c>
      <c r="B28" s="165">
        <v>0.7018185635960681</v>
      </c>
      <c r="C28" s="165">
        <v>0.557605885847267</v>
      </c>
      <c r="D28" s="245"/>
      <c r="E28" s="166">
        <f t="shared" si="3"/>
        <v>-0.07338112003457153</v>
      </c>
      <c r="F28" s="166">
        <f t="shared" si="3"/>
        <v>-0.006139761055161785</v>
      </c>
      <c r="G28" s="223"/>
      <c r="H28" s="165">
        <v>0.7751996836306396</v>
      </c>
      <c r="I28" s="165">
        <v>0.5637456469024288</v>
      </c>
      <c r="J28" s="245">
        <v>0.7457395753837199</v>
      </c>
      <c r="K28" s="223">
        <v>0.5642649140574302</v>
      </c>
      <c r="L28" s="165">
        <v>0.7150938810071142</v>
      </c>
      <c r="M28" s="165">
        <v>0.5521074207755745</v>
      </c>
      <c r="N28" s="245">
        <v>0.757635057301105</v>
      </c>
      <c r="O28" s="223">
        <v>0.551877378071949</v>
      </c>
      <c r="P28" s="165">
        <v>0.6951118559911841</v>
      </c>
      <c r="Q28" s="223">
        <v>0.44716707782378773</v>
      </c>
    </row>
    <row r="29" spans="1:17" ht="12.75">
      <c r="A29" s="257"/>
      <c r="B29" s="52"/>
      <c r="C29" s="52"/>
      <c r="D29" s="209"/>
      <c r="E29" s="166"/>
      <c r="F29" s="166"/>
      <c r="G29" s="194"/>
      <c r="H29" s="52"/>
      <c r="I29" s="52"/>
      <c r="J29" s="209"/>
      <c r="K29" s="194"/>
      <c r="L29" s="52"/>
      <c r="M29" s="52"/>
      <c r="N29" s="209"/>
      <c r="O29" s="194"/>
      <c r="P29" s="52"/>
      <c r="Q29" s="194"/>
    </row>
    <row r="30" spans="1:17" s="1" customFormat="1" ht="12.75">
      <c r="A30" s="256" t="s">
        <v>63</v>
      </c>
      <c r="B30" s="169"/>
      <c r="C30" s="92"/>
      <c r="D30" s="259"/>
      <c r="E30" s="166"/>
      <c r="F30" s="166"/>
      <c r="G30" s="222"/>
      <c r="H30" s="169"/>
      <c r="I30" s="92"/>
      <c r="J30" s="264"/>
      <c r="K30" s="222"/>
      <c r="L30" s="169"/>
      <c r="M30" s="92"/>
      <c r="N30" s="264"/>
      <c r="O30" s="222"/>
      <c r="P30" s="169"/>
      <c r="Q30" s="222"/>
    </row>
    <row r="31" spans="1:17" ht="12.75">
      <c r="A31" s="257" t="s">
        <v>7</v>
      </c>
      <c r="B31" s="165">
        <v>0.5111217883359074</v>
      </c>
      <c r="C31" s="165">
        <v>0.3513675238805327</v>
      </c>
      <c r="D31" s="245"/>
      <c r="E31" s="166">
        <f aca="true" t="shared" si="4" ref="E31:F34">B31-H31</f>
        <v>-0.050463127594882584</v>
      </c>
      <c r="F31" s="166">
        <f t="shared" si="4"/>
        <v>-0.03438346686900012</v>
      </c>
      <c r="G31" s="223"/>
      <c r="H31" s="165">
        <v>0.56158491593079</v>
      </c>
      <c r="I31" s="165">
        <v>0.38575099074953284</v>
      </c>
      <c r="J31" s="245">
        <v>0.6018606252590846</v>
      </c>
      <c r="K31" s="223">
        <v>0.42540318606484284</v>
      </c>
      <c r="L31" s="165">
        <v>0.5226263487676228</v>
      </c>
      <c r="M31" s="165">
        <v>0.35041909964528023</v>
      </c>
      <c r="N31" s="245">
        <v>0.5000691663087178</v>
      </c>
      <c r="O31" s="223">
        <v>0.36143570747008225</v>
      </c>
      <c r="P31" s="165">
        <v>0.45200378387282497</v>
      </c>
      <c r="Q31" s="223">
        <v>0.33238173787694364</v>
      </c>
    </row>
    <row r="32" spans="1:17" ht="12.75">
      <c r="A32" s="257" t="s">
        <v>8</v>
      </c>
      <c r="B32" s="165">
        <v>0.6115849979537057</v>
      </c>
      <c r="C32" s="165">
        <v>0.4437850692996752</v>
      </c>
      <c r="D32" s="245"/>
      <c r="E32" s="166">
        <f t="shared" si="4"/>
        <v>-0.028952093116264455</v>
      </c>
      <c r="F32" s="166">
        <f t="shared" si="4"/>
        <v>-0.054808555217917054</v>
      </c>
      <c r="G32" s="223"/>
      <c r="H32" s="165">
        <v>0.6405370910699701</v>
      </c>
      <c r="I32" s="165">
        <v>0.49859362451759226</v>
      </c>
      <c r="J32" s="245">
        <v>0.6531881365860458</v>
      </c>
      <c r="K32" s="223">
        <v>0.5120755692312773</v>
      </c>
      <c r="L32" s="165">
        <v>0.6073644676291955</v>
      </c>
      <c r="M32" s="165">
        <v>0.5056501592981599</v>
      </c>
      <c r="N32" s="245">
        <v>0.6035538946548924</v>
      </c>
      <c r="O32" s="223">
        <v>0.4644745484356933</v>
      </c>
      <c r="P32" s="165">
        <v>0.5729505690724638</v>
      </c>
      <c r="Q32" s="223">
        <v>0.4179995177600274</v>
      </c>
    </row>
    <row r="33" spans="1:17" ht="14.25" customHeight="1">
      <c r="A33" s="257" t="s">
        <v>9</v>
      </c>
      <c r="B33" s="165">
        <v>0.6401748415115491</v>
      </c>
      <c r="C33" s="165">
        <v>0.4527929404827103</v>
      </c>
      <c r="D33" s="245"/>
      <c r="E33" s="166">
        <f t="shared" si="4"/>
        <v>-0.03132114809848352</v>
      </c>
      <c r="F33" s="166">
        <f t="shared" si="4"/>
        <v>-0.062926216101656</v>
      </c>
      <c r="G33" s="223"/>
      <c r="H33" s="165">
        <v>0.6714959896100327</v>
      </c>
      <c r="I33" s="165">
        <v>0.5157191565843663</v>
      </c>
      <c r="J33" s="245">
        <v>0.7169219356925602</v>
      </c>
      <c r="K33" s="223">
        <v>0.5457142485522584</v>
      </c>
      <c r="L33" s="165">
        <v>0.6544988182514578</v>
      </c>
      <c r="M33" s="165">
        <v>0.4889827118752009</v>
      </c>
      <c r="N33" s="245">
        <v>0.6573519321104764</v>
      </c>
      <c r="O33" s="223">
        <v>0.5103084159612399</v>
      </c>
      <c r="P33" s="165">
        <v>0.6212426207033587</v>
      </c>
      <c r="Q33" s="223">
        <v>0.45898447014652827</v>
      </c>
    </row>
    <row r="34" spans="1:17" ht="14.25" customHeight="1">
      <c r="A34" s="257" t="s">
        <v>10</v>
      </c>
      <c r="B34" s="165">
        <v>0.7231711496251669</v>
      </c>
      <c r="C34" s="165">
        <v>0.578511406173064</v>
      </c>
      <c r="D34" s="245"/>
      <c r="E34" s="166">
        <f t="shared" si="4"/>
        <v>-0.0483997878656548</v>
      </c>
      <c r="F34" s="166">
        <f t="shared" si="4"/>
        <v>0.006790841859239949</v>
      </c>
      <c r="G34" s="223"/>
      <c r="H34" s="165">
        <v>0.7715709374908217</v>
      </c>
      <c r="I34" s="165">
        <v>0.571720564313824</v>
      </c>
      <c r="J34" s="245">
        <v>0.7618006523250597</v>
      </c>
      <c r="K34" s="223">
        <v>0.5847967894640667</v>
      </c>
      <c r="L34" s="165">
        <v>0.7424510801965468</v>
      </c>
      <c r="M34" s="165">
        <v>0.5810205123375919</v>
      </c>
      <c r="N34" s="245">
        <v>0.7545544227421839</v>
      </c>
      <c r="O34" s="223">
        <v>0.5580783991853239</v>
      </c>
      <c r="P34" s="165">
        <v>0.7053883327754724</v>
      </c>
      <c r="Q34" s="223">
        <v>0.4610063346784017</v>
      </c>
    </row>
    <row r="35" spans="1:17" ht="12.75">
      <c r="A35" s="257"/>
      <c r="B35" s="52"/>
      <c r="C35" s="52"/>
      <c r="D35" s="209"/>
      <c r="E35" s="166"/>
      <c r="F35" s="166"/>
      <c r="G35" s="194"/>
      <c r="H35" s="52"/>
      <c r="I35" s="52"/>
      <c r="J35" s="209"/>
      <c r="K35" s="194"/>
      <c r="L35" s="52"/>
      <c r="M35" s="52"/>
      <c r="N35" s="209"/>
      <c r="O35" s="194"/>
      <c r="P35" s="52"/>
      <c r="Q35" s="194"/>
    </row>
    <row r="36" spans="1:17" s="1" customFormat="1" ht="12.75">
      <c r="A36" s="256" t="s">
        <v>64</v>
      </c>
      <c r="B36" s="169"/>
      <c r="C36" s="92"/>
      <c r="D36" s="259"/>
      <c r="E36" s="166"/>
      <c r="F36" s="166"/>
      <c r="G36" s="222"/>
      <c r="H36" s="169"/>
      <c r="I36" s="92"/>
      <c r="J36" s="264"/>
      <c r="K36" s="222"/>
      <c r="L36" s="169"/>
      <c r="M36" s="92"/>
      <c r="N36" s="264"/>
      <c r="O36" s="222"/>
      <c r="P36" s="169"/>
      <c r="Q36" s="222"/>
    </row>
    <row r="37" spans="1:17" ht="12.75">
      <c r="A37" s="257" t="s">
        <v>7</v>
      </c>
      <c r="B37" s="165">
        <v>0.5346985999716316</v>
      </c>
      <c r="C37" s="165">
        <v>0.36950270330092866</v>
      </c>
      <c r="D37" s="245"/>
      <c r="E37" s="166">
        <f aca="true" t="shared" si="5" ref="E37:F40">B37-H37</f>
        <v>-0.04155604396718404</v>
      </c>
      <c r="F37" s="166">
        <f t="shared" si="5"/>
        <v>-0.028058226779050066</v>
      </c>
      <c r="G37" s="223"/>
      <c r="H37" s="165">
        <v>0.5762546439388156</v>
      </c>
      <c r="I37" s="165">
        <v>0.3975609300799787</v>
      </c>
      <c r="J37" s="245">
        <v>0.6178639183032723</v>
      </c>
      <c r="K37" s="223">
        <v>0.4452507298971062</v>
      </c>
      <c r="L37" s="165">
        <v>0.5458283034292934</v>
      </c>
      <c r="M37" s="165">
        <v>0.37107979677897635</v>
      </c>
      <c r="N37" s="245">
        <v>0.5234341549924544</v>
      </c>
      <c r="O37" s="223">
        <v>0.3823343156532204</v>
      </c>
      <c r="P37" s="165">
        <v>0.48024728950145135</v>
      </c>
      <c r="Q37" s="223">
        <v>0.3526725587366076</v>
      </c>
    </row>
    <row r="38" spans="1:17" ht="12.75">
      <c r="A38" s="257" t="s">
        <v>8</v>
      </c>
      <c r="B38" s="165">
        <v>0.6320172649077532</v>
      </c>
      <c r="C38" s="165">
        <v>0.45481927257165017</v>
      </c>
      <c r="D38" s="245"/>
      <c r="E38" s="166">
        <f t="shared" si="5"/>
        <v>-0.021468156651028192</v>
      </c>
      <c r="F38" s="166">
        <f t="shared" si="5"/>
        <v>-0.05889810155550529</v>
      </c>
      <c r="G38" s="223"/>
      <c r="H38" s="165">
        <v>0.6534854215587814</v>
      </c>
      <c r="I38" s="165">
        <v>0.5137173741271555</v>
      </c>
      <c r="J38" s="245">
        <v>0.682598349944413</v>
      </c>
      <c r="K38" s="223">
        <v>0.5346147151088917</v>
      </c>
      <c r="L38" s="165">
        <v>0.6413846793799006</v>
      </c>
      <c r="M38" s="165">
        <v>0.5415435422287715</v>
      </c>
      <c r="N38" s="245">
        <v>0.624955275690131</v>
      </c>
      <c r="O38" s="223">
        <v>0.48698317418599907</v>
      </c>
      <c r="P38" s="165">
        <v>0.5981656752479844</v>
      </c>
      <c r="Q38" s="223">
        <v>0.44912711204191114</v>
      </c>
    </row>
    <row r="39" spans="1:17" ht="14.25" customHeight="1">
      <c r="A39" s="257" t="s">
        <v>9</v>
      </c>
      <c r="B39" s="165">
        <v>0.6622124273843116</v>
      </c>
      <c r="C39" s="165">
        <v>0.47415066774817705</v>
      </c>
      <c r="D39" s="245"/>
      <c r="E39" s="166">
        <f t="shared" si="5"/>
        <v>-0.02443813808133377</v>
      </c>
      <c r="F39" s="166">
        <f t="shared" si="5"/>
        <v>-0.058329253696251304</v>
      </c>
      <c r="G39" s="223"/>
      <c r="H39" s="165">
        <v>0.6866505654656454</v>
      </c>
      <c r="I39" s="165">
        <v>0.5324799214444284</v>
      </c>
      <c r="J39" s="245">
        <v>0.7392391159923808</v>
      </c>
      <c r="K39" s="223">
        <v>0.5672466448880978</v>
      </c>
      <c r="L39" s="165">
        <v>0.6819844808453417</v>
      </c>
      <c r="M39" s="165">
        <v>0.5129480549998514</v>
      </c>
      <c r="N39" s="245">
        <v>0.6747403681416531</v>
      </c>
      <c r="O39" s="223">
        <v>0.5293969481062578</v>
      </c>
      <c r="P39" s="165">
        <v>0.6446559377688696</v>
      </c>
      <c r="Q39" s="223">
        <v>0.4813325904375619</v>
      </c>
    </row>
    <row r="40" spans="1:17" ht="14.25" customHeight="1">
      <c r="A40" s="257" t="s">
        <v>10</v>
      </c>
      <c r="B40" s="165">
        <v>0.7400211102987695</v>
      </c>
      <c r="C40" s="165">
        <v>0.6002454515611808</v>
      </c>
      <c r="D40" s="245"/>
      <c r="E40" s="166">
        <f t="shared" si="5"/>
        <v>-0.03944579535135995</v>
      </c>
      <c r="F40" s="166">
        <f t="shared" si="5"/>
        <v>0.007749666636129082</v>
      </c>
      <c r="G40" s="223"/>
      <c r="H40" s="165">
        <v>0.7794669056501294</v>
      </c>
      <c r="I40" s="165">
        <v>0.5924957849250517</v>
      </c>
      <c r="J40" s="245">
        <v>0.7816723073716757</v>
      </c>
      <c r="K40" s="223">
        <v>0.6085411116587728</v>
      </c>
      <c r="L40" s="165">
        <v>0.7668840381870562</v>
      </c>
      <c r="M40" s="165">
        <v>0.6063962219253527</v>
      </c>
      <c r="N40" s="245">
        <v>0.7665307605984171</v>
      </c>
      <c r="O40" s="223">
        <v>0.5709922119843948</v>
      </c>
      <c r="P40" s="165">
        <v>0.7249522770632479</v>
      </c>
      <c r="Q40" s="223">
        <v>0.48189800535835803</v>
      </c>
    </row>
    <row r="41" spans="1:17" ht="12.75">
      <c r="A41" s="257"/>
      <c r="B41" s="52"/>
      <c r="C41" s="52"/>
      <c r="D41" s="209"/>
      <c r="E41" s="166"/>
      <c r="F41" s="166"/>
      <c r="G41" s="194"/>
      <c r="H41" s="52"/>
      <c r="I41" s="52"/>
      <c r="J41" s="209"/>
      <c r="K41" s="194"/>
      <c r="L41" s="52"/>
      <c r="M41" s="52"/>
      <c r="N41" s="209"/>
      <c r="O41" s="194"/>
      <c r="P41" s="52"/>
      <c r="Q41" s="194"/>
    </row>
    <row r="42" spans="1:17" s="1" customFormat="1" ht="12.75">
      <c r="A42" s="256" t="s">
        <v>65</v>
      </c>
      <c r="B42" s="169"/>
      <c r="C42" s="92"/>
      <c r="D42" s="259"/>
      <c r="E42" s="166"/>
      <c r="F42" s="166"/>
      <c r="G42" s="222"/>
      <c r="H42" s="169"/>
      <c r="I42" s="92"/>
      <c r="J42" s="264"/>
      <c r="K42" s="222"/>
      <c r="L42" s="169"/>
      <c r="M42" s="92"/>
      <c r="N42" s="264"/>
      <c r="O42" s="222"/>
      <c r="P42" s="169"/>
      <c r="Q42" s="222"/>
    </row>
    <row r="43" spans="1:17" ht="12.75">
      <c r="A43" s="257" t="s">
        <v>7</v>
      </c>
      <c r="B43" s="165">
        <v>0.5387665191981775</v>
      </c>
      <c r="C43" s="165">
        <v>0.370288443747732</v>
      </c>
      <c r="D43" s="245"/>
      <c r="E43" s="166">
        <f aca="true" t="shared" si="6" ref="E43:F46">B43-H43</f>
        <v>-0.04254377638985751</v>
      </c>
      <c r="F43" s="166">
        <f t="shared" si="6"/>
        <v>-0.029473275129819898</v>
      </c>
      <c r="G43" s="223"/>
      <c r="H43" s="165">
        <v>0.581310295588035</v>
      </c>
      <c r="I43" s="165">
        <v>0.3997617188775519</v>
      </c>
      <c r="J43" s="245">
        <v>0.620793653740843</v>
      </c>
      <c r="K43" s="223">
        <v>0.44629258322707943</v>
      </c>
      <c r="L43" s="165">
        <v>0.5559271853755229</v>
      </c>
      <c r="M43" s="165">
        <v>0.3801892969058798</v>
      </c>
      <c r="N43" s="245">
        <v>0.5295527349826871</v>
      </c>
      <c r="O43" s="223">
        <v>0.38462792602208995</v>
      </c>
      <c r="P43" s="165">
        <v>0.4854428519626812</v>
      </c>
      <c r="Q43" s="223">
        <v>0.35411525078717937</v>
      </c>
    </row>
    <row r="44" spans="1:17" ht="12.75">
      <c r="A44" s="257" t="s">
        <v>8</v>
      </c>
      <c r="B44" s="165">
        <v>0.6317052177432637</v>
      </c>
      <c r="C44" s="165">
        <v>0.45562688810031193</v>
      </c>
      <c r="D44" s="245"/>
      <c r="E44" s="166">
        <f t="shared" si="6"/>
        <v>-0.029626369758520732</v>
      </c>
      <c r="F44" s="166">
        <f t="shared" si="6"/>
        <v>-0.06000801013590451</v>
      </c>
      <c r="G44" s="223"/>
      <c r="H44" s="165">
        <v>0.6613315875017844</v>
      </c>
      <c r="I44" s="165">
        <v>0.5156348982362164</v>
      </c>
      <c r="J44" s="245">
        <v>0.6951640139766547</v>
      </c>
      <c r="K44" s="223">
        <v>0.5426884270372858</v>
      </c>
      <c r="L44" s="165">
        <v>0.6523629617410367</v>
      </c>
      <c r="M44" s="165">
        <v>0.5485695966508157</v>
      </c>
      <c r="N44" s="245">
        <v>0.6297768740859946</v>
      </c>
      <c r="O44" s="223">
        <v>0.48764902132754795</v>
      </c>
      <c r="P44" s="165">
        <v>0.6085943780455184</v>
      </c>
      <c r="Q44" s="223">
        <v>0.4576864744109927</v>
      </c>
    </row>
    <row r="45" spans="1:17" ht="14.25" customHeight="1">
      <c r="A45" s="257" t="s">
        <v>9</v>
      </c>
      <c r="B45" s="165">
        <v>0.6710866600748367</v>
      </c>
      <c r="C45" s="165">
        <v>0.480537453845099</v>
      </c>
      <c r="D45" s="245"/>
      <c r="E45" s="166">
        <f t="shared" si="6"/>
        <v>-0.021888655852216554</v>
      </c>
      <c r="F45" s="166">
        <f t="shared" si="6"/>
        <v>-0.05484742832698625</v>
      </c>
      <c r="G45" s="223"/>
      <c r="H45" s="165">
        <v>0.6929753159270533</v>
      </c>
      <c r="I45" s="165">
        <v>0.5353848821720852</v>
      </c>
      <c r="J45" s="245">
        <v>0.7484123219099872</v>
      </c>
      <c r="K45" s="223">
        <v>0.5741092213617136</v>
      </c>
      <c r="L45" s="165">
        <v>0.6981859299857764</v>
      </c>
      <c r="M45" s="165">
        <v>0.5217233915626169</v>
      </c>
      <c r="N45" s="245">
        <v>0.6809529558923813</v>
      </c>
      <c r="O45" s="223">
        <v>0.5300228999277286</v>
      </c>
      <c r="P45" s="165">
        <v>0.6548482210866153</v>
      </c>
      <c r="Q45" s="223">
        <v>0.48604775595604494</v>
      </c>
    </row>
    <row r="46" spans="1:17" ht="14.25" customHeight="1">
      <c r="A46" s="257" t="s">
        <v>10</v>
      </c>
      <c r="B46" s="165">
        <v>0.7461048517597155</v>
      </c>
      <c r="C46" s="165">
        <v>0.5983088812206557</v>
      </c>
      <c r="D46" s="245"/>
      <c r="E46" s="166">
        <f t="shared" si="6"/>
        <v>-0.03659253306397492</v>
      </c>
      <c r="F46" s="166">
        <f t="shared" si="6"/>
        <v>0.0037993488271882425</v>
      </c>
      <c r="G46" s="223"/>
      <c r="H46" s="165">
        <v>0.7826973848236904</v>
      </c>
      <c r="I46" s="165">
        <v>0.5945095323934675</v>
      </c>
      <c r="J46" s="245">
        <v>0.7926025967624097</v>
      </c>
      <c r="K46" s="223">
        <v>0.6157047897201872</v>
      </c>
      <c r="L46" s="165">
        <v>0.7814644872588221</v>
      </c>
      <c r="M46" s="165">
        <v>0.6112881466345957</v>
      </c>
      <c r="N46" s="245">
        <v>0.7702513190755718</v>
      </c>
      <c r="O46" s="223">
        <v>0.5730523053273768</v>
      </c>
      <c r="P46" s="165">
        <v>0.7305178593487535</v>
      </c>
      <c r="Q46" s="223">
        <v>0.4906774943060934</v>
      </c>
    </row>
    <row r="47" spans="1:17" ht="12.75">
      <c r="A47" s="257"/>
      <c r="B47" s="52"/>
      <c r="C47" s="52"/>
      <c r="D47" s="209"/>
      <c r="E47" s="166"/>
      <c r="F47" s="166"/>
      <c r="G47" s="194"/>
      <c r="H47" s="52"/>
      <c r="I47" s="52"/>
      <c r="J47" s="209"/>
      <c r="K47" s="194"/>
      <c r="L47" s="52"/>
      <c r="M47" s="52"/>
      <c r="N47" s="209"/>
      <c r="O47" s="194"/>
      <c r="P47" s="52"/>
      <c r="Q47" s="194"/>
    </row>
    <row r="48" spans="1:17" s="1" customFormat="1" ht="12.75">
      <c r="A48" s="256" t="s">
        <v>66</v>
      </c>
      <c r="B48" s="169"/>
      <c r="C48" s="92"/>
      <c r="D48" s="259"/>
      <c r="E48" s="166"/>
      <c r="F48" s="166"/>
      <c r="G48" s="222"/>
      <c r="H48" s="169"/>
      <c r="I48" s="92"/>
      <c r="J48" s="264"/>
      <c r="K48" s="222"/>
      <c r="L48" s="169"/>
      <c r="M48" s="92"/>
      <c r="N48" s="264"/>
      <c r="O48" s="222"/>
      <c r="P48" s="169"/>
      <c r="Q48" s="222"/>
    </row>
    <row r="49" spans="1:17" ht="12.75">
      <c r="A49" s="257" t="s">
        <v>7</v>
      </c>
      <c r="B49" s="165">
        <v>0.5349714395325432</v>
      </c>
      <c r="C49" s="165">
        <v>0.368091809632638</v>
      </c>
      <c r="D49" s="245"/>
      <c r="E49" s="166">
        <f aca="true" t="shared" si="7" ref="E49:F52">B49-H49</f>
        <v>-0.041596361055844966</v>
      </c>
      <c r="F49" s="166">
        <f t="shared" si="7"/>
        <v>-0.02580576802283202</v>
      </c>
      <c r="G49" s="223"/>
      <c r="H49" s="165">
        <v>0.5765678005883882</v>
      </c>
      <c r="I49" s="165">
        <v>0.39389757765547</v>
      </c>
      <c r="J49" s="245">
        <v>0.6178434534042262</v>
      </c>
      <c r="K49" s="223">
        <v>0.44305273307492676</v>
      </c>
      <c r="L49" s="165">
        <v>0.5552249095838799</v>
      </c>
      <c r="M49" s="165">
        <v>0.3792423018147507</v>
      </c>
      <c r="N49" s="245">
        <v>0.5254787129140011</v>
      </c>
      <c r="O49" s="223">
        <v>0.3817153607508546</v>
      </c>
      <c r="P49" s="165">
        <v>0.4881243393828535</v>
      </c>
      <c r="Q49" s="223">
        <v>0.353327771258854</v>
      </c>
    </row>
    <row r="50" spans="1:17" ht="12.75">
      <c r="A50" s="257" t="s">
        <v>8</v>
      </c>
      <c r="B50" s="165">
        <v>0.6194127915579791</v>
      </c>
      <c r="C50" s="165">
        <v>0.44524049626175227</v>
      </c>
      <c r="D50" s="245"/>
      <c r="E50" s="166">
        <f t="shared" si="7"/>
        <v>-0.041182063154285964</v>
      </c>
      <c r="F50" s="166">
        <f t="shared" si="7"/>
        <v>-0.06889257908921881</v>
      </c>
      <c r="G50" s="223"/>
      <c r="H50" s="165">
        <v>0.6605948547122651</v>
      </c>
      <c r="I50" s="165">
        <v>0.5141330753509711</v>
      </c>
      <c r="J50" s="245">
        <v>0.701118877446903</v>
      </c>
      <c r="K50" s="223">
        <v>0.5448011415859434</v>
      </c>
      <c r="L50" s="165">
        <v>0.6532161482295825</v>
      </c>
      <c r="M50" s="165">
        <v>0.5428538338442395</v>
      </c>
      <c r="N50" s="245">
        <v>0.6218975453515931</v>
      </c>
      <c r="O50" s="223">
        <v>0.47994653112470637</v>
      </c>
      <c r="P50" s="165">
        <v>0.6064500314938261</v>
      </c>
      <c r="Q50" s="223">
        <v>0.45940605771503107</v>
      </c>
    </row>
    <row r="51" spans="1:17" ht="14.25" customHeight="1">
      <c r="A51" s="257" t="s">
        <v>9</v>
      </c>
      <c r="B51" s="165">
        <v>0.6710212051402835</v>
      </c>
      <c r="C51" s="165">
        <v>0.47996771288281154</v>
      </c>
      <c r="D51" s="245"/>
      <c r="E51" s="166">
        <f t="shared" si="7"/>
        <v>-0.022974366065352303</v>
      </c>
      <c r="F51" s="166">
        <f t="shared" si="7"/>
        <v>-0.05222746718975951</v>
      </c>
      <c r="G51" s="223"/>
      <c r="H51" s="165">
        <v>0.6939955712056358</v>
      </c>
      <c r="I51" s="165">
        <v>0.532195180072571</v>
      </c>
      <c r="J51" s="245">
        <v>0.7442392090792388</v>
      </c>
      <c r="K51" s="223">
        <v>0.5689704456134117</v>
      </c>
      <c r="L51" s="165">
        <v>0.6983091736875904</v>
      </c>
      <c r="M51" s="165">
        <v>0.5199815588692235</v>
      </c>
      <c r="N51" s="245">
        <v>0.6764427410256112</v>
      </c>
      <c r="O51" s="223">
        <v>0.52403993323399</v>
      </c>
      <c r="P51" s="165">
        <v>0.6566278823413914</v>
      </c>
      <c r="Q51" s="223">
        <v>0.48715735015932604</v>
      </c>
    </row>
    <row r="52" spans="1:17" ht="14.25" customHeight="1">
      <c r="A52" s="257" t="s">
        <v>10</v>
      </c>
      <c r="B52" s="165">
        <v>0.7468985158750657</v>
      </c>
      <c r="C52" s="165">
        <v>0.5979731197809084</v>
      </c>
      <c r="D52" s="245"/>
      <c r="E52" s="166">
        <f t="shared" si="7"/>
        <v>-0.032277361505183344</v>
      </c>
      <c r="F52" s="166">
        <f t="shared" si="7"/>
        <v>0.007231674566773649</v>
      </c>
      <c r="G52" s="223"/>
      <c r="H52" s="165">
        <v>0.7791758773802491</v>
      </c>
      <c r="I52" s="165">
        <v>0.5907414452141347</v>
      </c>
      <c r="J52" s="245">
        <v>0.7952074360775059</v>
      </c>
      <c r="K52" s="223">
        <v>0.6160784207127069</v>
      </c>
      <c r="L52" s="165">
        <v>0.7843783229779392</v>
      </c>
      <c r="M52" s="165">
        <v>0.6133980002493958</v>
      </c>
      <c r="N52" s="245">
        <v>0.7639429793639848</v>
      </c>
      <c r="O52" s="223">
        <v>0.5703219368293819</v>
      </c>
      <c r="P52" s="165">
        <v>0.7256715965210155</v>
      </c>
      <c r="Q52" s="223">
        <v>0.4893282579783424</v>
      </c>
    </row>
    <row r="53" spans="1:17" ht="12.75">
      <c r="A53" s="257"/>
      <c r="B53" s="52"/>
      <c r="C53" s="52"/>
      <c r="D53" s="209"/>
      <c r="E53" s="166"/>
      <c r="F53" s="166"/>
      <c r="G53" s="194"/>
      <c r="H53" s="52"/>
      <c r="I53" s="52"/>
      <c r="J53" s="209"/>
      <c r="K53" s="194"/>
      <c r="L53" s="52"/>
      <c r="M53" s="52"/>
      <c r="N53" s="209"/>
      <c r="O53" s="194"/>
      <c r="P53" s="52"/>
      <c r="Q53" s="194"/>
    </row>
    <row r="54" spans="1:17" s="1" customFormat="1" ht="12.75">
      <c r="A54" s="256" t="s">
        <v>67</v>
      </c>
      <c r="B54" s="169"/>
      <c r="C54" s="92"/>
      <c r="D54" s="259"/>
      <c r="E54" s="166"/>
      <c r="F54" s="166"/>
      <c r="G54" s="222"/>
      <c r="H54" s="169"/>
      <c r="I54" s="92"/>
      <c r="J54" s="264"/>
      <c r="K54" s="222"/>
      <c r="L54" s="169"/>
      <c r="M54" s="92"/>
      <c r="N54" s="264"/>
      <c r="O54" s="222"/>
      <c r="P54" s="169"/>
      <c r="Q54" s="222"/>
    </row>
    <row r="55" spans="1:17" ht="12.75">
      <c r="A55" s="257" t="s">
        <v>7</v>
      </c>
      <c r="B55" s="165">
        <v>0.5273570445263358</v>
      </c>
      <c r="C55" s="165">
        <v>0.36172440387110355</v>
      </c>
      <c r="D55" s="245"/>
      <c r="E55" s="166">
        <f aca="true" t="shared" si="8" ref="E55:F58">B55-H55</f>
        <v>-0.039766849695435424</v>
      </c>
      <c r="F55" s="166">
        <f t="shared" si="8"/>
        <v>-0.023743128147688808</v>
      </c>
      <c r="G55" s="223"/>
      <c r="H55" s="165">
        <v>0.5671238942217712</v>
      </c>
      <c r="I55" s="165">
        <v>0.38546753201879236</v>
      </c>
      <c r="J55" s="245">
        <v>0.620793653740843</v>
      </c>
      <c r="K55" s="223">
        <v>0.44629258322707943</v>
      </c>
      <c r="L55" s="165">
        <v>0.5506311802405056</v>
      </c>
      <c r="M55" s="165">
        <v>0.3766172880563393</v>
      </c>
      <c r="N55" s="245">
        <v>0.5136904092630484</v>
      </c>
      <c r="O55" s="223">
        <v>0.3722534873589787</v>
      </c>
      <c r="P55" s="165">
        <v>0.47719674363709735</v>
      </c>
      <c r="Q55" s="223">
        <v>0.34550730374539546</v>
      </c>
    </row>
    <row r="56" spans="1:17" ht="12.75">
      <c r="A56" s="257" t="s">
        <v>8</v>
      </c>
      <c r="B56" s="165">
        <v>0.6075652301884996</v>
      </c>
      <c r="C56" s="165">
        <v>0.43809215462859047</v>
      </c>
      <c r="D56" s="245"/>
      <c r="E56" s="166">
        <f t="shared" si="8"/>
        <v>-0.04160585594277266</v>
      </c>
      <c r="F56" s="166">
        <f t="shared" si="8"/>
        <v>-0.06457166259814012</v>
      </c>
      <c r="G56" s="223"/>
      <c r="H56" s="165">
        <v>0.6491710861312723</v>
      </c>
      <c r="I56" s="165">
        <v>0.5026638172267306</v>
      </c>
      <c r="J56" s="245">
        <v>0.6951640139766547</v>
      </c>
      <c r="K56" s="223">
        <v>0.5426884270372858</v>
      </c>
      <c r="L56" s="165">
        <v>0.645195830317438</v>
      </c>
      <c r="M56" s="165">
        <v>0.5294882258764849</v>
      </c>
      <c r="N56" s="245">
        <v>0.6039299177826618</v>
      </c>
      <c r="O56" s="223">
        <v>0.4646185047760212</v>
      </c>
      <c r="P56" s="165">
        <v>0.595762658944977</v>
      </c>
      <c r="Q56" s="223">
        <v>0.45177488702580293</v>
      </c>
    </row>
    <row r="57" spans="1:17" ht="14.25" customHeight="1">
      <c r="A57" s="257" t="s">
        <v>9</v>
      </c>
      <c r="B57" s="165">
        <v>0.6614982083493864</v>
      </c>
      <c r="C57" s="165">
        <v>0.47246726033088315</v>
      </c>
      <c r="D57" s="245"/>
      <c r="E57" s="166">
        <f t="shared" si="8"/>
        <v>-0.021810242184683415</v>
      </c>
      <c r="F57" s="166">
        <f t="shared" si="8"/>
        <v>-0.04991796986196961</v>
      </c>
      <c r="G57" s="223"/>
      <c r="H57" s="165">
        <v>0.6833084505340699</v>
      </c>
      <c r="I57" s="165">
        <v>0.5223852301928528</v>
      </c>
      <c r="J57" s="245">
        <v>0.7484123219099872</v>
      </c>
      <c r="K57" s="223">
        <v>0.5741092213617136</v>
      </c>
      <c r="L57" s="165">
        <v>0.691613899558329</v>
      </c>
      <c r="M57" s="165">
        <v>0.5165555386561519</v>
      </c>
      <c r="N57" s="245">
        <v>0.6627857186829657</v>
      </c>
      <c r="O57" s="223">
        <v>0.511113323619642</v>
      </c>
      <c r="P57" s="165">
        <v>0.6529744781779767</v>
      </c>
      <c r="Q57" s="223">
        <v>0.4807180266211797</v>
      </c>
    </row>
    <row r="58" spans="1:17" ht="14.25" customHeight="1">
      <c r="A58" s="257" t="s">
        <v>10</v>
      </c>
      <c r="B58" s="165">
        <v>0.7401852007882126</v>
      </c>
      <c r="C58" s="165">
        <v>0.591286243608346</v>
      </c>
      <c r="D58" s="245"/>
      <c r="E58" s="166">
        <f t="shared" si="8"/>
        <v>-0.028844179012596727</v>
      </c>
      <c r="F58" s="166">
        <f t="shared" si="8"/>
        <v>0.008244322566071216</v>
      </c>
      <c r="G58" s="223"/>
      <c r="H58" s="165">
        <v>0.7690293798008093</v>
      </c>
      <c r="I58" s="165">
        <v>0.5830419210422748</v>
      </c>
      <c r="J58" s="245">
        <v>0.7926025967624097</v>
      </c>
      <c r="K58" s="223">
        <v>0.6157047897201872</v>
      </c>
      <c r="L58" s="165">
        <v>0.7825946721739183</v>
      </c>
      <c r="M58" s="165">
        <v>0.6105107339498878</v>
      </c>
      <c r="N58" s="245">
        <v>0.754161081542215</v>
      </c>
      <c r="O58" s="223">
        <v>0.5627299024412977</v>
      </c>
      <c r="P58" s="165">
        <v>0.7275693528848887</v>
      </c>
      <c r="Q58" s="223">
        <v>0.4905048371016</v>
      </c>
    </row>
    <row r="59" spans="1:17" ht="13.5" customHeight="1">
      <c r="A59" s="257"/>
      <c r="B59" s="52"/>
      <c r="C59" s="52"/>
      <c r="D59" s="209"/>
      <c r="E59" s="166"/>
      <c r="F59" s="166"/>
      <c r="G59" s="194"/>
      <c r="H59" s="52"/>
      <c r="I59" s="52"/>
      <c r="J59" s="209"/>
      <c r="K59" s="194"/>
      <c r="L59" s="52"/>
      <c r="M59" s="52"/>
      <c r="N59" s="209"/>
      <c r="O59" s="194"/>
      <c r="P59" s="52"/>
      <c r="Q59" s="194"/>
    </row>
    <row r="60" spans="1:17" s="1" customFormat="1" ht="12.75">
      <c r="A60" s="256" t="s">
        <v>68</v>
      </c>
      <c r="B60" s="169"/>
      <c r="C60" s="92"/>
      <c r="D60" s="259"/>
      <c r="E60" s="166"/>
      <c r="F60" s="166"/>
      <c r="G60" s="222"/>
      <c r="H60" s="169"/>
      <c r="I60" s="92"/>
      <c r="J60" s="264"/>
      <c r="K60" s="222"/>
      <c r="L60" s="169"/>
      <c r="M60" s="92"/>
      <c r="N60" s="264"/>
      <c r="O60" s="222"/>
      <c r="P60" s="169"/>
      <c r="Q60" s="222"/>
    </row>
    <row r="61" spans="1:17" ht="12.75">
      <c r="A61" s="257" t="s">
        <v>7</v>
      </c>
      <c r="B61" s="165"/>
      <c r="C61" s="165"/>
      <c r="D61" s="245"/>
      <c r="E61" s="166"/>
      <c r="F61" s="166"/>
      <c r="G61" s="223"/>
      <c r="H61" s="165">
        <v>0.5543225474757627</v>
      </c>
      <c r="I61" s="165">
        <v>0.37673051378992717</v>
      </c>
      <c r="J61" s="245">
        <v>0.593202162480769</v>
      </c>
      <c r="K61" s="223">
        <v>0.42184794277455817</v>
      </c>
      <c r="L61" s="165">
        <v>0.5432672547746785</v>
      </c>
      <c r="M61" s="165">
        <v>0.37050716278309737</v>
      </c>
      <c r="N61" s="245">
        <v>0.5015760826063199</v>
      </c>
      <c r="O61" s="223">
        <v>0.36307914418528936</v>
      </c>
      <c r="P61" s="165">
        <v>0.4672234919003332</v>
      </c>
      <c r="Q61" s="223">
        <v>0.34550730374539546</v>
      </c>
    </row>
    <row r="62" spans="1:17" ht="12.75">
      <c r="A62" s="257" t="s">
        <v>8</v>
      </c>
      <c r="B62" s="165"/>
      <c r="C62" s="165"/>
      <c r="D62" s="245"/>
      <c r="E62" s="166"/>
      <c r="F62" s="166"/>
      <c r="G62" s="223"/>
      <c r="H62" s="165">
        <v>0.6328618434209731</v>
      </c>
      <c r="I62" s="165">
        <v>0.4911945738971732</v>
      </c>
      <c r="J62" s="245">
        <v>0.681113395449034</v>
      </c>
      <c r="K62" s="223">
        <v>0.5317031002773486</v>
      </c>
      <c r="L62" s="165">
        <v>0.633903229312334</v>
      </c>
      <c r="M62" s="165">
        <v>0.5186579546743454</v>
      </c>
      <c r="N62" s="245">
        <v>0.5866470289367534</v>
      </c>
      <c r="O62" s="223">
        <v>0.45361505550790987</v>
      </c>
      <c r="P62" s="165">
        <v>0.5828012743329797</v>
      </c>
      <c r="Q62" s="223">
        <v>0.45177488702580293</v>
      </c>
    </row>
    <row r="63" spans="1:17" ht="14.25" customHeight="1">
      <c r="A63" s="257" t="s">
        <v>9</v>
      </c>
      <c r="B63" s="165"/>
      <c r="C63" s="165"/>
      <c r="D63" s="245"/>
      <c r="E63" s="166"/>
      <c r="F63" s="166"/>
      <c r="G63" s="223"/>
      <c r="H63" s="165">
        <v>0.6717127612288359</v>
      </c>
      <c r="I63" s="165">
        <v>0.5164612122892099</v>
      </c>
      <c r="J63" s="245">
        <v>0.7226987586246812</v>
      </c>
      <c r="K63" s="223">
        <v>0.5543589436296351</v>
      </c>
      <c r="L63" s="165">
        <v>0.6796656209334428</v>
      </c>
      <c r="M63" s="165">
        <v>0.5098272005669721</v>
      </c>
      <c r="N63" s="245">
        <v>0.6480942755689068</v>
      </c>
      <c r="O63" s="223">
        <v>0.5004411342731558</v>
      </c>
      <c r="P63" s="165">
        <v>0.6397687798230941</v>
      </c>
      <c r="Q63" s="223">
        <v>0.4807180266211797</v>
      </c>
    </row>
    <row r="64" spans="1:17" ht="14.25" customHeight="1">
      <c r="A64" s="257" t="s">
        <v>10</v>
      </c>
      <c r="B64" s="165"/>
      <c r="C64" s="165"/>
      <c r="D64" s="245"/>
      <c r="E64" s="166"/>
      <c r="F64" s="166"/>
      <c r="G64" s="223"/>
      <c r="H64" s="165">
        <v>0.7548441450711014</v>
      </c>
      <c r="I64" s="165">
        <v>0.5777307279620366</v>
      </c>
      <c r="J64" s="245">
        <v>0.779970222893033</v>
      </c>
      <c r="K64" s="223">
        <v>0.6029681440087014</v>
      </c>
      <c r="L64" s="165">
        <v>0.7766962211838816</v>
      </c>
      <c r="M64" s="165">
        <v>0.6082759937635022</v>
      </c>
      <c r="N64" s="245">
        <v>0.7403156779675171</v>
      </c>
      <c r="O64" s="223">
        <v>0.5560844084128372</v>
      </c>
      <c r="P64" s="165">
        <v>0.7102334361580468</v>
      </c>
      <c r="Q64" s="223">
        <v>0.4905048371016</v>
      </c>
    </row>
    <row r="65" spans="1:17" ht="13.5" thickBot="1">
      <c r="A65" s="258"/>
      <c r="B65" s="227"/>
      <c r="C65" s="227"/>
      <c r="D65" s="287"/>
      <c r="E65" s="228"/>
      <c r="F65" s="228"/>
      <c r="G65" s="277"/>
      <c r="H65" s="227"/>
      <c r="I65" s="227"/>
      <c r="J65" s="287"/>
      <c r="K65" s="277"/>
      <c r="L65" s="227"/>
      <c r="M65" s="227"/>
      <c r="N65" s="287"/>
      <c r="O65" s="277"/>
      <c r="P65" s="227"/>
      <c r="Q65" s="277"/>
    </row>
    <row r="67" ht="12.75">
      <c r="A67" s="28" t="s">
        <v>105</v>
      </c>
    </row>
    <row r="68" ht="12.75">
      <c r="A68" s="28" t="s">
        <v>102</v>
      </c>
    </row>
    <row r="69" spans="1:17" ht="12.75">
      <c r="A69" s="27" t="s">
        <v>200</v>
      </c>
      <c r="B69" s="3"/>
      <c r="D69" s="12"/>
      <c r="E69" s="12"/>
      <c r="F69" s="3"/>
      <c r="H69" s="3"/>
      <c r="J69" s="18"/>
      <c r="K69" s="3"/>
      <c r="L69" s="12"/>
      <c r="M69" s="12"/>
      <c r="N69" s="12"/>
      <c r="O69" s="12"/>
      <c r="P69" s="3"/>
      <c r="Q69" s="3"/>
    </row>
    <row r="70" ht="12.75">
      <c r="A70" s="31" t="s">
        <v>177</v>
      </c>
    </row>
  </sheetData>
  <sheetProtection/>
  <mergeCells count="7">
    <mergeCell ref="B4:C4"/>
    <mergeCell ref="D4:G4"/>
    <mergeCell ref="P4:Q4"/>
    <mergeCell ref="N4:O4"/>
    <mergeCell ref="L4:M4"/>
    <mergeCell ref="J4:K4"/>
    <mergeCell ref="H4:I4"/>
  </mergeCells>
  <hyperlinks>
    <hyperlink ref="A1" location="Contents!A1" display="Contents"/>
    <hyperlink ref="A70" location="'Background Notes'!A1" display="Further information on methodology is available in the background notes"/>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1397585</dc:creator>
  <cp:keywords/>
  <dc:description/>
  <cp:lastModifiedBy>Louise Walker</cp:lastModifiedBy>
  <cp:lastPrinted>2012-10-09T09:26:31Z</cp:lastPrinted>
  <dcterms:created xsi:type="dcterms:W3CDTF">2011-03-09T10:59:42Z</dcterms:created>
  <dcterms:modified xsi:type="dcterms:W3CDTF">2020-01-09T12:47:13Z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