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45" yWindow="930" windowWidth="15315" windowHeight="8955" tabRatio="712" activeTab="1"/>
  </bookViews>
  <sheets>
    <sheet name="Contact" sheetId="1" r:id="rId1"/>
    <sheet name="Contents" sheetId="2" r:id="rId2"/>
    <sheet name="Table 1.1" sheetId="3" r:id="rId3"/>
    <sheet name="Table 1.2" sheetId="4" r:id="rId4"/>
    <sheet name="Table 1.3" sheetId="5" r:id="rId5"/>
    <sheet name="Table 1.4" sheetId="6" r:id="rId6"/>
    <sheet name="Table 1.5 " sheetId="7" r:id="rId7"/>
    <sheet name="Table 1.6" sheetId="8" r:id="rId8"/>
    <sheet name="Table 1.7" sheetId="9" r:id="rId9"/>
    <sheet name="Background Notes" sheetId="10" r:id="rId10"/>
  </sheets>
  <definedNames/>
  <calcPr fullCalcOnLoad="1"/>
</workbook>
</file>

<file path=xl/sharedStrings.xml><?xml version="1.0" encoding="utf-8"?>
<sst xmlns="http://schemas.openxmlformats.org/spreadsheetml/2006/main" count="773" uniqueCount="197">
  <si>
    <t>January</t>
  </si>
  <si>
    <t>B&amp;Bs</t>
  </si>
  <si>
    <t>Room occupancy</t>
  </si>
  <si>
    <t>*</t>
  </si>
  <si>
    <t>less than £20</t>
  </si>
  <si>
    <t>£20-£29.99</t>
  </si>
  <si>
    <t>£30 or more</t>
  </si>
  <si>
    <t>Guesthouses</t>
  </si>
  <si>
    <t>Rooms sold</t>
  </si>
  <si>
    <t>February</t>
  </si>
  <si>
    <t>March</t>
  </si>
  <si>
    <t>April</t>
  </si>
  <si>
    <t>May</t>
  </si>
  <si>
    <t>June</t>
  </si>
  <si>
    <t>July</t>
  </si>
  <si>
    <t>August</t>
  </si>
  <si>
    <t>September</t>
  </si>
  <si>
    <t>October</t>
  </si>
  <si>
    <t>November</t>
  </si>
  <si>
    <t>December</t>
  </si>
  <si>
    <t>Data Subset:</t>
  </si>
  <si>
    <t>Dataset Title:</t>
  </si>
  <si>
    <t>Coverage:</t>
  </si>
  <si>
    <t>Source:</t>
  </si>
  <si>
    <t>National Statistics Data?</t>
  </si>
  <si>
    <t>Year of Data:</t>
  </si>
  <si>
    <t>Tourism</t>
  </si>
  <si>
    <t>No</t>
  </si>
  <si>
    <t>Sarah McAuley</t>
  </si>
  <si>
    <t xml:space="preserve">Northern Ireland </t>
  </si>
  <si>
    <t>Description of Data</t>
  </si>
  <si>
    <t>Details of the information held on this dataset are outlined below:</t>
  </si>
  <si>
    <t>Methodology</t>
  </si>
  <si>
    <t>Geographic Referencing</t>
  </si>
  <si>
    <t>Disclosure Control Methods</t>
  </si>
  <si>
    <t>Quality Issues</t>
  </si>
  <si>
    <t>Sample</t>
  </si>
  <si>
    <t>Questionnaire</t>
  </si>
  <si>
    <t>Establishments are asked to record the following in the questionnaire:</t>
  </si>
  <si>
    <t xml:space="preserve"> Britain, Europe, North America and other countries),</t>
  </si>
  <si>
    <t>Weighting</t>
  </si>
  <si>
    <t>Terminology</t>
  </si>
  <si>
    <t>The main measures are bed-space occupancy and room occupancy.</t>
  </si>
  <si>
    <t>Rooms and Bed-spaces sold</t>
  </si>
  <si>
    <t xml:space="preserve">Rooms Sold </t>
  </si>
  <si>
    <t>Bed-spaces Sold</t>
  </si>
  <si>
    <r>
      <t>·</t>
    </r>
    <r>
      <rPr>
        <sz val="7"/>
        <rFont val="Arial"/>
        <family val="2"/>
      </rPr>
      <t xml:space="preserve">         </t>
    </r>
    <r>
      <rPr>
        <sz val="10"/>
        <rFont val="Arial"/>
        <family val="2"/>
      </rPr>
      <t>The total number of rooms let out each night,</t>
    </r>
  </si>
  <si>
    <r>
      <t>·</t>
    </r>
    <r>
      <rPr>
        <sz val="7"/>
        <rFont val="Arial"/>
        <family val="2"/>
      </rPr>
      <t xml:space="preserve">         </t>
    </r>
    <r>
      <rPr>
        <sz val="10"/>
        <rFont val="Arial"/>
        <family val="2"/>
      </rPr>
      <t>The total number of guests staying in the establishment each night,</t>
    </r>
  </si>
  <si>
    <r>
      <t>·</t>
    </r>
    <r>
      <rPr>
        <sz val="7"/>
        <rFont val="Arial"/>
        <family val="2"/>
      </rPr>
      <t xml:space="preserve">         </t>
    </r>
    <r>
      <rPr>
        <sz val="10"/>
        <rFont val="Arial"/>
        <family val="2"/>
      </rPr>
      <t>The total number of guests checking in as new arrivals each day,</t>
    </r>
  </si>
  <si>
    <r>
      <t>·</t>
    </r>
    <r>
      <rPr>
        <sz val="7"/>
        <rFont val="Arial"/>
        <family val="2"/>
      </rPr>
      <t xml:space="preserve">         </t>
    </r>
    <r>
      <rPr>
        <sz val="10"/>
        <rFont val="Arial"/>
        <family val="2"/>
      </rPr>
      <t>The daily number of new arrivals by area of residency (Northern Ireland, Republic of Ireland, Great</t>
    </r>
  </si>
  <si>
    <r>
      <t>·</t>
    </r>
    <r>
      <rPr>
        <sz val="7"/>
        <rFont val="Arial"/>
        <family val="2"/>
      </rPr>
      <t xml:space="preserve">         </t>
    </r>
    <r>
      <rPr>
        <sz val="10"/>
        <rFont val="Arial"/>
        <family val="2"/>
      </rPr>
      <t>The daily number of guests by area of residency (Northern Ireland, Great Britain and other countries).</t>
    </r>
  </si>
  <si>
    <r>
      <t>R</t>
    </r>
    <r>
      <rPr>
        <u val="single"/>
        <sz val="10"/>
        <rFont val="Arial"/>
        <family val="2"/>
      </rPr>
      <t>oom occupancy rates</t>
    </r>
  </si>
  <si>
    <r>
      <t>B</t>
    </r>
    <r>
      <rPr>
        <u val="single"/>
        <sz val="10"/>
        <rFont val="Arial"/>
        <family val="2"/>
      </rPr>
      <t>ed-space occupancy rates</t>
    </r>
  </si>
  <si>
    <t xml:space="preserve">there are different weights for arrivals, guests and weekend/weekday splits (some accommodation providers do not provide information on the country of residence of their </t>
  </si>
  <si>
    <t xml:space="preserve">refer to the proportion of all bed-spaces available at any given time that are occupied by paying guests. In calculating these figures, the total number of bed-spaces available is allowed to </t>
  </si>
  <si>
    <t>January - March</t>
  </si>
  <si>
    <t>January - April</t>
  </si>
  <si>
    <t>January - May</t>
  </si>
  <si>
    <t>January - June</t>
  </si>
  <si>
    <t>January - July</t>
  </si>
  <si>
    <t>January - August</t>
  </si>
  <si>
    <t>January - September</t>
  </si>
  <si>
    <t>January - October</t>
  </si>
  <si>
    <t>January - November</t>
  </si>
  <si>
    <t>January - December</t>
  </si>
  <si>
    <t>January- May</t>
  </si>
  <si>
    <t xml:space="preserve">refer to the proportion of rooms available at any given time that are occupied by at least one paying guest. These rates differ from bed-space occupancy rates in that the room may be occupied </t>
  </si>
  <si>
    <t>whilst all the bed-spaces in the room are not.</t>
  </si>
  <si>
    <t xml:space="preserve">applies the calculated room occupancy rate to the number of rooms available from the Northern Ireland Tourist Board stock. This does not take into account any known differences between the </t>
  </si>
  <si>
    <t xml:space="preserve">stock file and the actual number of rooms available as there may be a delay in updating the stock file to enable the process of re-certification. </t>
  </si>
  <si>
    <t>provided information on the number of guests.</t>
  </si>
  <si>
    <t xml:space="preserve">applies the calculated bed-space occupancy rate to the number of beds available from the Northern Ireland Tourist Board stock. This does not take into account any known </t>
  </si>
  <si>
    <t xml:space="preserve">differences between the stock file and the actual number of bed-spaces available as there may be a delay in updating the stock file to enable the </t>
  </si>
  <si>
    <t>The information is presented in terms of room and bed-space occupancy, and rooms and bed-spaces sold. The room and bed-space occupancy can be influenced by an establishment adding new rooms or bed-spaces which have not been certified or closing rooms for refurbishment throughout the year and can change monthly. Occupancy rates can also be influenced by seasonality.</t>
  </si>
  <si>
    <t>Some data has been suppressed as the sample size is not large enough to supply a reliable estimate. Cells are suppressed if there are less than 5 establishments</t>
  </si>
  <si>
    <t xml:space="preserve">Tourism Statistics Branch (NISRA) </t>
  </si>
  <si>
    <r>
      <t>Bed occupancy</t>
    </r>
    <r>
      <rPr>
        <b/>
        <vertAlign val="superscript"/>
        <sz val="10"/>
        <rFont val="Arial"/>
        <family val="2"/>
      </rPr>
      <t>(1)</t>
    </r>
  </si>
  <si>
    <t xml:space="preserve">Guest Accommodation </t>
  </si>
  <si>
    <r>
      <t xml:space="preserve">Beds sold </t>
    </r>
    <r>
      <rPr>
        <b/>
        <vertAlign val="superscript"/>
        <sz val="10"/>
        <rFont val="Arial"/>
        <family val="2"/>
      </rPr>
      <t>(1)</t>
    </r>
  </si>
  <si>
    <t>(3) * Sample size too small to provide a reliable estimate</t>
  </si>
  <si>
    <t>Statistical Theme:</t>
  </si>
  <si>
    <t xml:space="preserve">The data has been weighted for non-response assuming no non-response bias and also weighted by local authority and size. Due to different response rates to different parts of the questionnaire, </t>
  </si>
  <si>
    <t>arrivals/guests and others provide monthly data rather than daily data).</t>
  </si>
  <si>
    <t>vary from month to month to take account of any changes in the number of beds offered by individual establishments through the use of extra beds or withdrawal of some rooms from use.</t>
  </si>
  <si>
    <t>The bed-space occupancy rate calculation =  (Total number of bed-spaces occupied / total number of bed-spaces available) *100</t>
  </si>
  <si>
    <t>The room occupancy rate calculation =  (Total number of rooms occupied / Total number of rooms available) *100</t>
  </si>
  <si>
    <t xml:space="preserve">People and Places </t>
  </si>
  <si>
    <t>List of Tables</t>
  </si>
  <si>
    <t>Table 1.1</t>
  </si>
  <si>
    <t>Contents</t>
  </si>
  <si>
    <t>Table 1.2</t>
  </si>
  <si>
    <t>Table 1.3</t>
  </si>
  <si>
    <t>Table 1.4</t>
  </si>
  <si>
    <t>Table 1.6</t>
  </si>
  <si>
    <t>Stock</t>
  </si>
  <si>
    <t>Type</t>
  </si>
  <si>
    <t>Number</t>
  </si>
  <si>
    <t>Rooms Available</t>
  </si>
  <si>
    <t>Bed-Spaces Available</t>
  </si>
  <si>
    <t>Guesthouse</t>
  </si>
  <si>
    <t>Bed &amp; Breakfast</t>
  </si>
  <si>
    <t>Guest Accommodation</t>
  </si>
  <si>
    <t>Total</t>
  </si>
  <si>
    <t>(2) Figure may include establishments which are closed</t>
  </si>
  <si>
    <t>(2) Please note differences between years are calculated using unrounded figures</t>
  </si>
  <si>
    <t xml:space="preserve">process of re-certification. Bed-spaces sold for exclude those who have not provided the appropriate breakdown of information i.e. those who have not </t>
  </si>
  <si>
    <t>Bed-space occupancy rates exclude those who have not provided the appropriate breakdown of information i.e. those who have not provided information on the number of guests.</t>
  </si>
  <si>
    <t>(1)Please note bed-space occupancy figures have been calculated excluding those who have not provided the appropriate breakdown of information</t>
  </si>
  <si>
    <t>(1) Please note bed-space occupancy figures have been calculated excluding those who have not provided the appropriate breakdown of information</t>
  </si>
  <si>
    <t>Information for guesthouses, B&amp;Bs and guest accommodation is only available from January 2013 onwards due to a change in the survey sampling methodology</t>
  </si>
  <si>
    <t xml:space="preserve">To offer tourist accommodation in NI, you must have a certificate from Tourism Northern Ireland (TNI) - TNI refers to this as certification. It is illegal to offer tourist accommodation in NI without a certificate from TNI. The list of certified accommodation from TNI is known as the ‘stock’. </t>
  </si>
  <si>
    <t>Antrim &amp; Newtownabbey Borough Council</t>
  </si>
  <si>
    <t>Ards &amp; North Down Borough Council</t>
  </si>
  <si>
    <t>Belfast City Council</t>
  </si>
  <si>
    <t>Causeway Coast &amp; Glens District Coucil</t>
  </si>
  <si>
    <t>Fermanagh &amp; Omagh District Council</t>
  </si>
  <si>
    <t>Derry City &amp; Strabane District Council</t>
  </si>
  <si>
    <t>Lisburn &amp; Castlereagh City Council</t>
  </si>
  <si>
    <t>Mid &amp; East Antrim Borough Council</t>
  </si>
  <si>
    <t>Mid Ulster District Council</t>
  </si>
  <si>
    <t>Newry, Mourne &amp; Down District Council</t>
  </si>
  <si>
    <t>Armagh City, Banbridge &amp; Craigavon Borough Council</t>
  </si>
  <si>
    <t>• Antrim &amp; Newtownabbey Borough Council</t>
  </si>
  <si>
    <t>• Ards &amp; North Down Borough Council</t>
  </si>
  <si>
    <t>• Armagh City, Banbridge &amp; Craigavon Borough Council</t>
  </si>
  <si>
    <t>• Belfast City Council</t>
  </si>
  <si>
    <t>• Causeway Coast &amp; Glens District Coucil</t>
  </si>
  <si>
    <t>• Derry City &amp; Strabane District Council</t>
  </si>
  <si>
    <t>• Fermanagh &amp; Omagh District Council</t>
  </si>
  <si>
    <t>• Lisburn &amp; Castlereagh City Council</t>
  </si>
  <si>
    <t>• Mid &amp; East Antrim Borough Council</t>
  </si>
  <si>
    <t>• Mid Ulster District Council</t>
  </si>
  <si>
    <t>• Newry, Mourne &amp; Down District Council</t>
  </si>
  <si>
    <t xml:space="preserve"> Northern Ireland and local government districts as follows:</t>
  </si>
  <si>
    <t>Stock is provided by Tourism Northern Ireland. Stock levels used are as of months end of the previous month</t>
  </si>
  <si>
    <t>Local Government Districts are as follows:</t>
  </si>
  <si>
    <r>
      <t xml:space="preserve">Bed occupancy </t>
    </r>
    <r>
      <rPr>
        <b/>
        <vertAlign val="superscript"/>
        <sz val="10"/>
        <rFont val="Arial"/>
        <family val="2"/>
      </rPr>
      <t>(1)</t>
    </r>
  </si>
  <si>
    <t>(1) Stock files are provided by Tourism Northern Ireland (TNI)</t>
  </si>
  <si>
    <r>
      <t xml:space="preserve">Response Rate </t>
    </r>
    <r>
      <rPr>
        <b/>
        <vertAlign val="superscript"/>
        <sz val="10"/>
        <rFont val="Arial"/>
        <family val="2"/>
      </rPr>
      <t>(1)</t>
    </r>
  </si>
  <si>
    <t>Number of respondents</t>
  </si>
  <si>
    <t>(3) Stock used for the month is as of months end of the previous month</t>
  </si>
  <si>
    <t>Response rates take into account those establishments which are closed</t>
  </si>
  <si>
    <t>Bed occupancy (1)</t>
  </si>
  <si>
    <t>028 9025 5160</t>
  </si>
  <si>
    <t>Northern Ireland Tourism Statistics</t>
  </si>
  <si>
    <t>Responsible Statistician:</t>
  </si>
  <si>
    <t>Address:</t>
  </si>
  <si>
    <t>NISRA Tourism Statistics Branch,</t>
  </si>
  <si>
    <t>Colby House</t>
  </si>
  <si>
    <t>Stranmillis Court</t>
  </si>
  <si>
    <t>BELFAST</t>
  </si>
  <si>
    <t>BT9 5RR</t>
  </si>
  <si>
    <t>Publication Date:</t>
  </si>
  <si>
    <t>Media Enquiries:</t>
  </si>
  <si>
    <t>DfE Communications Office</t>
  </si>
  <si>
    <t>Netherleigh, Massey Avenue</t>
  </si>
  <si>
    <t>BT4 2JP</t>
  </si>
  <si>
    <r>
      <t>Telephone:</t>
    </r>
    <r>
      <rPr>
        <b/>
        <sz val="12"/>
        <color indexed="8"/>
        <rFont val="Arial"/>
        <family val="2"/>
      </rPr>
      <t xml:space="preserve">  </t>
    </r>
    <r>
      <rPr>
        <sz val="12"/>
        <color indexed="8"/>
        <rFont val="Arial"/>
        <family val="2"/>
      </rPr>
      <t>028 9052 9604</t>
    </r>
  </si>
  <si>
    <t>pressoffice@economy-ni.gov.uk</t>
  </si>
  <si>
    <t xml:space="preserve">Historically the random sample of Guesthouses, B&amp;Bs and guest accommodation drawn from the stock provided by Tourism NI was extended to include good </t>
  </si>
  <si>
    <t xml:space="preserve">responders and those with 5+ rooms. Since January 2013, Tourism Statistics Branch has been selecting respondents on a stratified random sample basis </t>
  </si>
  <si>
    <t xml:space="preserve">larger establishments with 5+ rooms which weren't randomly chosen during sample selection are also included. Those deemed as good responders (having responded </t>
  </si>
  <si>
    <t>10+ months in the previous year) are no longer included if not randomly selected. Monitoring of the old and new systems has shown no bias.</t>
  </si>
  <si>
    <t xml:space="preserve"> Having built up a two year time series Tourism Statistics Branch will now begin to publish on the new stratified random sample basis. Information for guesthouses, B&amp;Bs </t>
  </si>
  <si>
    <t>and guest accommodation is therefore only available for January 2013 onwards due to these changes in the survey sampling methodology.</t>
  </si>
  <si>
    <t xml:space="preserve">The sample is drawn at different rates according to district council as the number of establishments in each area can differ. For example in Belfast City Council there were 36 establishments in total, but 182 in Causeway Coast &amp; Glens District Council and each of these establishments differs in size/price/star rating. To ensure valid data for each area, a different sampling rate is required. (This is known as disproportionate stratified sample).  </t>
  </si>
  <si>
    <t>Each month the sample of Guesthouses, Bed &amp; Breakfasts and Guest Accommodation are invited to participate in the occupancy survey by completing a questionnaire.</t>
  </si>
  <si>
    <t>Further information on the survey methodology can be found at the following link</t>
  </si>
  <si>
    <t>Northern Ireland Occupancy Survey Methodology</t>
  </si>
  <si>
    <t>Information on the data quality of tourism statistics and of administrative sources used can be found at the following links</t>
  </si>
  <si>
    <t>Tourism Statistics Data Quality</t>
  </si>
  <si>
    <t>Quality of Administrative Sources</t>
  </si>
  <si>
    <t>sarah.mcauley@nisra.gov.uk</t>
  </si>
  <si>
    <t>Northern Ireland Guesthouse, Bed &amp; Breakfast and Guest Accommodation Occupancy Rates by Month</t>
  </si>
  <si>
    <t>Northern Ireland Guesthouse, Bed &amp; Breakfast and Guest Accommodation Occupancy Year to Date</t>
  </si>
  <si>
    <t>Northern Ireland Guesthouse, Bed &amp; Breakfast and Guest Accommodation Rooms and Beds Sold by Month</t>
  </si>
  <si>
    <t xml:space="preserve">Northern Ireland Guesthouse, Bed &amp; Breakfast and Guest Accommodation Rooms Sold Year to Date </t>
  </si>
  <si>
    <t>Northern Ireland Guesthouse, Bed &amp; Breakfast and Guest Accommodation Occupancy Rates by Local Government District</t>
  </si>
  <si>
    <t>Northern Ireland Guesthouse, Bed &amp; Breakfast and Guest Accommodation Occupancy by Price Band</t>
  </si>
  <si>
    <t>Table 1.1 Northern Ireland Guesthouse, Bed &amp; Breakfast and Guest Accommodation Occupancy Rates by Month</t>
  </si>
  <si>
    <t>Table 1.3 Northern Ireland Guesthouse, Bed &amp; Breakfast and Guest Accommodation Rooms and Beds Sold by Month</t>
  </si>
  <si>
    <t>Table 1.2 Northern Ireland Guesthouse, Bed &amp; Breakfast and Guest Accommodation Year to Date</t>
  </si>
  <si>
    <t>Table 1.4 Northern Ireland Guesthouse, Bed &amp; Breakfast and Guest Accommodation Year to Date</t>
  </si>
  <si>
    <t xml:space="preserve">Table 1.5 Northern Ireland Guesthouse, Bed &amp; Breakfast and Guest Accommodation Occupancy Rates by Local Government District </t>
  </si>
  <si>
    <t>Table 1.6 Northern Ireland Guesthouse, Bed &amp; Breakfast and Guest Accommodation Occupancy by Price Band</t>
  </si>
  <si>
    <t>Table 1.5</t>
  </si>
  <si>
    <t>Table 1.7</t>
  </si>
  <si>
    <t>Further information on methodology is available in the background notes</t>
  </si>
  <si>
    <t>2011 - 2018</t>
  </si>
  <si>
    <r>
      <t>Difference 2017/2018</t>
    </r>
    <r>
      <rPr>
        <b/>
        <vertAlign val="superscript"/>
        <sz val="10"/>
        <rFont val="Arial"/>
        <family val="2"/>
      </rPr>
      <t>(2)</t>
    </r>
  </si>
  <si>
    <t>Room occupancy change 17/18</t>
  </si>
  <si>
    <t>Bed occupancy change 17/18</t>
  </si>
  <si>
    <t>Rooms sold change 17/18</t>
  </si>
  <si>
    <t>Beds sold change 17/18</t>
  </si>
  <si>
    <t>*Data correct as at 04/10/2018</t>
  </si>
  <si>
    <r>
      <t>Table 1.7 Northern Ireland Guesthouse, Bed &amp; Breakfast and Guest Accommodation Stock</t>
    </r>
    <r>
      <rPr>
        <b/>
        <u val="single"/>
        <vertAlign val="superscript"/>
        <sz val="10"/>
        <rFont val="Arial"/>
        <family val="2"/>
      </rPr>
      <t>(1)(2)</t>
    </r>
    <r>
      <rPr>
        <b/>
        <u val="single"/>
        <sz val="10"/>
        <rFont val="Arial"/>
        <family val="2"/>
      </rPr>
      <t xml:space="preserve"> as of End of July</t>
    </r>
    <r>
      <rPr>
        <b/>
        <u val="single"/>
        <vertAlign val="superscript"/>
        <sz val="10"/>
        <rFont val="Arial"/>
        <family val="2"/>
      </rPr>
      <t>(3)</t>
    </r>
    <r>
      <rPr>
        <b/>
        <u val="single"/>
        <sz val="10"/>
        <rFont val="Arial"/>
        <family val="2"/>
      </rPr>
      <t xml:space="preserve"> 2018</t>
    </r>
  </si>
  <si>
    <t>Northern Ireland Guesthouse, Bed &amp; Breakfast and Guest Accommodation Stock as of End of July 2018</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</si>
</sst>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points&quot;"/>
    <numFmt numFmtId="165" formatCode="###0"/>
    <numFmt numFmtId="166" formatCode="&quot;Yes&quot;;&quot;Yes&quot;;&quot;No&quot;"/>
    <numFmt numFmtId="167" formatCode="&quot;True&quot;;&quot;True&quot;;&quot;False&quot;"/>
    <numFmt numFmtId="168" formatCode="&quot;On&quot;;&quot;On&quot;;&quot;Off&quot;"/>
    <numFmt numFmtId="169" formatCode="[$€-2]\ #,##0.00_);[Red]\([$€-2]\ #,##0.00\)"/>
    <numFmt numFmtId="170" formatCode="0\ %\ &quot;points&quot;"/>
    <numFmt numFmtId="171" formatCode="0.0"/>
    <numFmt numFmtId="172" formatCode="[$-809]dd\ mmmm\ yyyy"/>
    <numFmt numFmtId="173" formatCode="0.0%"/>
    <numFmt numFmtId="174" formatCode="####.0"/>
    <numFmt numFmtId="175" formatCode="####.00"/>
    <numFmt numFmtId="176" formatCode="###0.00"/>
    <numFmt numFmtId="177" formatCode="_(* #,##0.00_);_(* \(#,##0.00\);_(* &quot;-&quot;??_);_(@_)"/>
    <numFmt numFmtId="178" formatCode="_(&quot;$&quot;* #,##0_);_(&quot;$&quot;* \(#,##0\);_(&quot;$&quot;* &quot;-&quot;_);_(@_)"/>
    <numFmt numFmtId="179" formatCode="_(&quot;$&quot;* #,##0.00_);_(&quot;$&quot;* \(#,##0.00\);_(&quot;$&quot;* &quot;-&quot;??_);_(@_)"/>
    <numFmt numFmtId="180" formatCode="_(* #,##0_);_(* \(#,##0\);_(* &quot;-&quot;_);_(@_)"/>
    <numFmt numFmtId="181" formatCode="###0.0"/>
    <numFmt numFmtId="182" formatCode="####"/>
  </numFmts>
  <fonts count="59">
    <font>
      <sz val="10"/>
      <name val="Arial"/>
      <family val="0"/>
    </font>
    <font>
      <b/>
      <sz val="10"/>
      <name val="Arial"/>
      <family val="2"/>
    </font>
    <font>
      <sz val="8"/>
      <name val="Arial"/>
      <family val="2"/>
    </font>
    <font>
      <u val="single"/>
      <sz val="10"/>
      <color indexed="36"/>
      <name val="Arial"/>
      <family val="2"/>
    </font>
    <font>
      <u val="single"/>
      <sz val="10"/>
      <color indexed="12"/>
      <name val="Arial"/>
      <family val="2"/>
    </font>
    <font>
      <sz val="10"/>
      <color indexed="8"/>
      <name val="Arial"/>
      <family val="2"/>
    </font>
    <font>
      <sz val="7"/>
      <name val="Arial"/>
      <family val="2"/>
    </font>
    <font>
      <u val="single"/>
      <sz val="10"/>
      <name val="Arial"/>
      <family val="2"/>
    </font>
    <font>
      <b/>
      <u val="single"/>
      <sz val="10"/>
      <name val="Arial"/>
      <family val="2"/>
    </font>
    <font>
      <b/>
      <vertAlign val="superscript"/>
      <sz val="10"/>
      <name val="Arial"/>
      <family val="2"/>
    </font>
    <font>
      <sz val="10"/>
      <name val="Calibri"/>
      <family val="2"/>
    </font>
    <font>
      <sz val="11"/>
      <color indexed="8"/>
      <name val="Calibri"/>
      <family val="2"/>
    </font>
    <font>
      <b/>
      <u val="single"/>
      <vertAlign val="superscript"/>
      <sz val="10"/>
      <name val="Arial"/>
      <family val="2"/>
    </font>
    <font>
      <b/>
      <sz val="14"/>
      <name val="Arial"/>
      <family val="2"/>
    </font>
    <font>
      <b/>
      <sz val="14"/>
      <color indexed="18"/>
      <name val="Arial"/>
      <family val="2"/>
    </font>
    <font>
      <sz val="14"/>
      <name val="Arial"/>
      <family val="2"/>
    </font>
    <font>
      <sz val="14"/>
      <color indexed="18"/>
      <name val="Arial"/>
      <family val="2"/>
    </font>
    <font>
      <sz val="12"/>
      <color indexed="8"/>
      <name val="Arial"/>
      <family val="2"/>
    </font>
    <font>
      <u val="single"/>
      <sz val="14"/>
      <name val="Arial"/>
      <family val="2"/>
    </font>
    <font>
      <b/>
      <sz val="12"/>
      <color indexed="8"/>
      <name val="Arial"/>
      <family val="2"/>
    </font>
    <font>
      <b/>
      <u val="single"/>
      <sz val="14"/>
      <name val="Arial"/>
      <family val="2"/>
    </font>
    <font>
      <u val="single"/>
      <sz val="12"/>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u val="single"/>
      <sz val="12"/>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top>
        <color indexed="63"/>
      </top>
      <bottom>
        <color indexed="63"/>
      </bottom>
    </border>
    <border>
      <left>
        <color indexed="63"/>
      </left>
      <right>
        <color indexed="63"/>
      </right>
      <top>
        <color indexed="63"/>
      </top>
      <bottom style="thick"/>
    </border>
    <border>
      <left style="thick"/>
      <right>
        <color indexed="63"/>
      </right>
      <top>
        <color indexed="63"/>
      </top>
      <bottom style="thick"/>
    </border>
    <border>
      <left style="thick"/>
      <right>
        <color indexed="63"/>
      </right>
      <top>
        <color indexed="63"/>
      </top>
      <bottom>
        <color indexed="63"/>
      </bottom>
    </border>
    <border>
      <left>
        <color indexed="63"/>
      </left>
      <right style="thick"/>
      <top style="thick"/>
      <bottom>
        <color indexed="63"/>
      </bottom>
    </border>
    <border>
      <left>
        <color indexed="63"/>
      </left>
      <right style="thick"/>
      <top>
        <color indexed="63"/>
      </top>
      <bottom style="thick"/>
    </border>
    <border>
      <left>
        <color indexed="63"/>
      </left>
      <right>
        <color indexed="63"/>
      </right>
      <top style="thick"/>
      <bottom style="thick"/>
    </border>
    <border>
      <left>
        <color indexed="63"/>
      </left>
      <right style="thick"/>
      <top style="thick"/>
      <bottom style="thick"/>
    </border>
    <border>
      <left style="thick"/>
      <right style="thick"/>
      <top style="thick"/>
      <bottom style="thick"/>
    </border>
    <border>
      <left style="thick"/>
      <right style="thick"/>
      <top>
        <color indexed="63"/>
      </top>
      <bottom>
        <color indexed="63"/>
      </bottom>
    </border>
    <border>
      <left style="thick"/>
      <right>
        <color indexed="63"/>
      </right>
      <top style="thick"/>
      <bottom style="thick"/>
    </border>
    <border>
      <left style="thick"/>
      <right style="thick"/>
      <top style="thick"/>
      <bottom>
        <color indexed="63"/>
      </bottom>
    </border>
    <border>
      <left style="thick"/>
      <right style="thick"/>
      <top>
        <color indexed="63"/>
      </top>
      <bottom style="thick"/>
    </border>
    <border>
      <left style="thick"/>
      <right>
        <color indexed="63"/>
      </right>
      <top style="thick"/>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39" fillId="0" borderId="0">
      <alignment/>
      <protection/>
    </xf>
    <xf numFmtId="0" fontId="39"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7">
    <xf numFmtId="0" fontId="0" fillId="0" borderId="0" xfId="0" applyAlignment="1">
      <alignment/>
    </xf>
    <xf numFmtId="0" fontId="1" fillId="0" borderId="0" xfId="0" applyFont="1" applyAlignment="1">
      <alignment/>
    </xf>
    <xf numFmtId="0" fontId="1" fillId="0" borderId="10" xfId="0" applyFont="1" applyBorder="1" applyAlignment="1">
      <alignment/>
    </xf>
    <xf numFmtId="0" fontId="0" fillId="0" borderId="0" xfId="0" applyBorder="1" applyAlignment="1">
      <alignment/>
    </xf>
    <xf numFmtId="0" fontId="0" fillId="0" borderId="10" xfId="0" applyBorder="1" applyAlignment="1">
      <alignment/>
    </xf>
    <xf numFmtId="0" fontId="1" fillId="0" borderId="11" xfId="0" applyFont="1" applyBorder="1" applyAlignment="1">
      <alignment/>
    </xf>
    <xf numFmtId="1" fontId="1" fillId="0" borderId="12" xfId="0" applyNumberFormat="1" applyFont="1" applyBorder="1" applyAlignment="1">
      <alignment horizontal="center"/>
    </xf>
    <xf numFmtId="1" fontId="1" fillId="0" borderId="0" xfId="0" applyNumberFormat="1" applyFont="1" applyBorder="1" applyAlignment="1">
      <alignment/>
    </xf>
    <xf numFmtId="1" fontId="1" fillId="0" borderId="0" xfId="0" applyNumberFormat="1" applyFont="1" applyAlignment="1">
      <alignment/>
    </xf>
    <xf numFmtId="1" fontId="1" fillId="0" borderId="11" xfId="0" applyNumberFormat="1" applyFont="1" applyBorder="1" applyAlignment="1">
      <alignment/>
    </xf>
    <xf numFmtId="1" fontId="1" fillId="0" borderId="13" xfId="0" applyNumberFormat="1" applyFont="1" applyBorder="1" applyAlignment="1">
      <alignment/>
    </xf>
    <xf numFmtId="1" fontId="1" fillId="0" borderId="10" xfId="0" applyNumberFormat="1" applyFont="1" applyBorder="1" applyAlignment="1">
      <alignment/>
    </xf>
    <xf numFmtId="1" fontId="0" fillId="0" borderId="0" xfId="0" applyNumberFormat="1" applyAlignment="1">
      <alignment/>
    </xf>
    <xf numFmtId="1" fontId="0" fillId="0" borderId="0" xfId="65" applyNumberFormat="1" applyFont="1" applyAlignment="1">
      <alignment/>
    </xf>
    <xf numFmtId="9" fontId="0" fillId="0" borderId="0" xfId="65" applyNumberFormat="1" applyFont="1" applyAlignment="1">
      <alignment/>
    </xf>
    <xf numFmtId="164" fontId="0" fillId="0" borderId="0" xfId="65" applyNumberFormat="1" applyFont="1" applyAlignment="1">
      <alignment horizontal="right"/>
    </xf>
    <xf numFmtId="0" fontId="0" fillId="0" borderId="0" xfId="0" applyBorder="1" applyAlignment="1">
      <alignment horizontal="right"/>
    </xf>
    <xf numFmtId="0" fontId="0" fillId="0" borderId="10" xfId="0" applyBorder="1" applyAlignment="1">
      <alignment horizontal="right"/>
    </xf>
    <xf numFmtId="0" fontId="0" fillId="0" borderId="0" xfId="0" applyAlignment="1">
      <alignment horizontal="right"/>
    </xf>
    <xf numFmtId="17" fontId="1" fillId="0" borderId="0" xfId="0" applyNumberFormat="1" applyFont="1" applyBorder="1" applyAlignment="1">
      <alignment horizontal="right"/>
    </xf>
    <xf numFmtId="0" fontId="1" fillId="0" borderId="10" xfId="0" applyFont="1" applyBorder="1" applyAlignment="1">
      <alignment horizontal="right"/>
    </xf>
    <xf numFmtId="0" fontId="1" fillId="0" borderId="0" xfId="0" applyFont="1" applyAlignment="1">
      <alignment horizontal="right"/>
    </xf>
    <xf numFmtId="1" fontId="0" fillId="0" borderId="0" xfId="0" applyNumberFormat="1" applyFill="1" applyAlignment="1">
      <alignment/>
    </xf>
    <xf numFmtId="9" fontId="0" fillId="0" borderId="0" xfId="65" applyFont="1" applyAlignment="1">
      <alignment horizontal="center"/>
    </xf>
    <xf numFmtId="0" fontId="0" fillId="0" borderId="0" xfId="0" applyAlignment="1">
      <alignment horizontal="center"/>
    </xf>
    <xf numFmtId="9" fontId="0" fillId="0" borderId="0" xfId="65" applyFont="1" applyFill="1" applyAlignment="1">
      <alignment horizontal="center"/>
    </xf>
    <xf numFmtId="1" fontId="0" fillId="0" borderId="0" xfId="0" applyNumberFormat="1" applyFill="1" applyBorder="1" applyAlignment="1">
      <alignment/>
    </xf>
    <xf numFmtId="1" fontId="0" fillId="0" borderId="0" xfId="65" applyNumberFormat="1" applyFont="1" applyBorder="1" applyAlignment="1">
      <alignment/>
    </xf>
    <xf numFmtId="1" fontId="0" fillId="0" borderId="0" xfId="0" applyNumberFormat="1" applyBorder="1" applyAlignment="1">
      <alignment/>
    </xf>
    <xf numFmtId="0" fontId="0" fillId="0" borderId="0" xfId="0" applyFont="1" applyAlignment="1">
      <alignment/>
    </xf>
    <xf numFmtId="9" fontId="0" fillId="0" borderId="10" xfId="65" applyFont="1" applyBorder="1" applyAlignment="1">
      <alignment horizontal="right"/>
    </xf>
    <xf numFmtId="9" fontId="0" fillId="0" borderId="0" xfId="65" applyFont="1" applyBorder="1" applyAlignment="1">
      <alignment horizontal="right"/>
    </xf>
    <xf numFmtId="3" fontId="0" fillId="0" borderId="10" xfId="65" applyNumberFormat="1" applyFont="1" applyBorder="1" applyAlignment="1">
      <alignment/>
    </xf>
    <xf numFmtId="3" fontId="0" fillId="0" borderId="13" xfId="0" applyNumberFormat="1" applyBorder="1" applyAlignment="1">
      <alignment/>
    </xf>
    <xf numFmtId="3" fontId="0" fillId="0" borderId="13" xfId="0" applyNumberFormat="1" applyFill="1" applyBorder="1" applyAlignment="1">
      <alignment/>
    </xf>
    <xf numFmtId="3" fontId="0" fillId="0" borderId="10" xfId="0" applyNumberFormat="1" applyFill="1" applyBorder="1" applyAlignment="1">
      <alignment/>
    </xf>
    <xf numFmtId="3" fontId="0" fillId="0" borderId="13" xfId="65" applyNumberFormat="1" applyFont="1" applyFill="1" applyBorder="1" applyAlignment="1">
      <alignment/>
    </xf>
    <xf numFmtId="3" fontId="0" fillId="0" borderId="10" xfId="65" applyNumberFormat="1" applyFont="1" applyFill="1" applyBorder="1" applyAlignment="1">
      <alignment/>
    </xf>
    <xf numFmtId="164" fontId="0" fillId="0" borderId="0" xfId="65" applyNumberFormat="1" applyFont="1" applyAlignment="1">
      <alignment horizontal="right"/>
    </xf>
    <xf numFmtId="9" fontId="0" fillId="0" borderId="0" xfId="0" applyNumberFormat="1" applyBorder="1" applyAlignment="1">
      <alignment horizontal="right"/>
    </xf>
    <xf numFmtId="9" fontId="0" fillId="0" borderId="10" xfId="0" applyNumberFormat="1" applyBorder="1" applyAlignment="1">
      <alignment horizontal="right"/>
    </xf>
    <xf numFmtId="0" fontId="1" fillId="0" borderId="11" xfId="0" applyFont="1" applyBorder="1" applyAlignment="1">
      <alignment horizontal="right"/>
    </xf>
    <xf numFmtId="9" fontId="1" fillId="0" borderId="0" xfId="0" applyNumberFormat="1" applyFont="1" applyBorder="1" applyAlignment="1">
      <alignment horizontal="right"/>
    </xf>
    <xf numFmtId="9" fontId="1" fillId="0" borderId="10" xfId="0" applyNumberFormat="1" applyFont="1" applyBorder="1" applyAlignment="1">
      <alignment horizontal="right"/>
    </xf>
    <xf numFmtId="170" fontId="1" fillId="0" borderId="0" xfId="0" applyNumberFormat="1" applyFont="1" applyAlignment="1">
      <alignment horizontal="right"/>
    </xf>
    <xf numFmtId="9" fontId="0" fillId="0" borderId="0" xfId="65" applyNumberFormat="1" applyFont="1" applyBorder="1" applyAlignment="1">
      <alignment horizontal="right"/>
    </xf>
    <xf numFmtId="9" fontId="0" fillId="0" borderId="10" xfId="65" applyNumberFormat="1" applyFont="1" applyBorder="1" applyAlignment="1">
      <alignment horizontal="right"/>
    </xf>
    <xf numFmtId="164" fontId="0" fillId="0" borderId="0" xfId="65" applyNumberFormat="1" applyFont="1" applyFill="1" applyAlignment="1">
      <alignment horizontal="right"/>
    </xf>
    <xf numFmtId="9" fontId="0" fillId="0" borderId="0" xfId="65" applyFont="1" applyFill="1" applyAlignment="1">
      <alignment/>
    </xf>
    <xf numFmtId="164" fontId="1" fillId="0" borderId="0" xfId="0" applyNumberFormat="1" applyFont="1" applyAlignment="1">
      <alignment horizontal="right"/>
    </xf>
    <xf numFmtId="9" fontId="0" fillId="0" borderId="0" xfId="65" applyFont="1" applyFill="1" applyBorder="1" applyAlignment="1">
      <alignment horizontal="right"/>
    </xf>
    <xf numFmtId="9" fontId="0" fillId="0" borderId="10" xfId="65" applyFont="1" applyFill="1" applyBorder="1" applyAlignment="1">
      <alignment horizontal="right"/>
    </xf>
    <xf numFmtId="0" fontId="0" fillId="0" borderId="10" xfId="0" applyFont="1" applyBorder="1" applyAlignment="1">
      <alignment/>
    </xf>
    <xf numFmtId="9" fontId="0" fillId="0" borderId="10" xfId="65" applyFont="1" applyFill="1" applyBorder="1" applyAlignment="1">
      <alignment/>
    </xf>
    <xf numFmtId="1" fontId="0" fillId="0" borderId="13" xfId="0" applyNumberFormat="1" applyFill="1" applyBorder="1" applyAlignment="1">
      <alignment/>
    </xf>
    <xf numFmtId="3" fontId="0" fillId="0" borderId="10" xfId="0" applyNumberFormat="1" applyFont="1" applyFill="1" applyBorder="1" applyAlignment="1">
      <alignment horizontal="right"/>
    </xf>
    <xf numFmtId="3" fontId="5" fillId="0" borderId="13" xfId="0" applyNumberFormat="1" applyFont="1" applyFill="1" applyBorder="1" applyAlignment="1">
      <alignment/>
    </xf>
    <xf numFmtId="0" fontId="1" fillId="0" borderId="14" xfId="0" applyFont="1" applyBorder="1" applyAlignment="1">
      <alignment horizontal="right"/>
    </xf>
    <xf numFmtId="9" fontId="0" fillId="0" borderId="13" xfId="65" applyFont="1" applyFill="1" applyBorder="1" applyAlignment="1">
      <alignment horizontal="center"/>
    </xf>
    <xf numFmtId="9" fontId="0" fillId="0" borderId="0" xfId="0" applyNumberFormat="1" applyFill="1" applyAlignment="1">
      <alignment/>
    </xf>
    <xf numFmtId="3" fontId="5" fillId="0" borderId="0" xfId="0" applyNumberFormat="1" applyFont="1" applyFill="1" applyAlignment="1">
      <alignment/>
    </xf>
    <xf numFmtId="0" fontId="0" fillId="0" borderId="10" xfId="0" applyBorder="1" applyAlignment="1">
      <alignment horizontal="center"/>
    </xf>
    <xf numFmtId="3" fontId="0" fillId="0" borderId="0" xfId="0" applyNumberFormat="1" applyFont="1" applyFill="1" applyBorder="1" applyAlignment="1">
      <alignment horizontal="center"/>
    </xf>
    <xf numFmtId="0" fontId="1" fillId="0" borderId="14" xfId="0" applyFont="1" applyBorder="1" applyAlignment="1">
      <alignment/>
    </xf>
    <xf numFmtId="9" fontId="0" fillId="0" borderId="10" xfId="65" applyFont="1" applyBorder="1" applyAlignment="1">
      <alignment horizontal="center"/>
    </xf>
    <xf numFmtId="9" fontId="0" fillId="0" borderId="10" xfId="65" applyFont="1" applyFill="1" applyBorder="1" applyAlignment="1">
      <alignment horizontal="center"/>
    </xf>
    <xf numFmtId="9" fontId="1" fillId="0" borderId="13" xfId="0" applyNumberFormat="1" applyFont="1" applyFill="1" applyBorder="1" applyAlignment="1">
      <alignment horizontal="right"/>
    </xf>
    <xf numFmtId="9" fontId="1" fillId="0" borderId="10" xfId="0" applyNumberFormat="1" applyFont="1" applyFill="1" applyBorder="1" applyAlignment="1">
      <alignment horizontal="right"/>
    </xf>
    <xf numFmtId="0" fontId="1" fillId="0" borderId="0" xfId="0" applyFont="1" applyFill="1" applyAlignment="1">
      <alignment/>
    </xf>
    <xf numFmtId="9" fontId="0" fillId="0" borderId="0" xfId="65" applyNumberFormat="1" applyFont="1" applyFill="1" applyBorder="1" applyAlignment="1">
      <alignment horizontal="right"/>
    </xf>
    <xf numFmtId="9" fontId="0" fillId="0" borderId="10" xfId="65" applyNumberFormat="1" applyFont="1" applyFill="1" applyBorder="1" applyAlignment="1">
      <alignment horizontal="right"/>
    </xf>
    <xf numFmtId="9" fontId="0" fillId="0" borderId="0" xfId="0" applyNumberFormat="1" applyFill="1" applyBorder="1" applyAlignment="1">
      <alignment horizontal="right"/>
    </xf>
    <xf numFmtId="9" fontId="0" fillId="0" borderId="10" xfId="0" applyNumberFormat="1" applyFill="1" applyBorder="1" applyAlignment="1">
      <alignment horizontal="right"/>
    </xf>
    <xf numFmtId="9" fontId="0" fillId="0" borderId="0" xfId="65" applyNumberFormat="1" applyFont="1" applyFill="1" applyBorder="1" applyAlignment="1">
      <alignment horizontal="right"/>
    </xf>
    <xf numFmtId="9" fontId="0" fillId="0" borderId="10" xfId="65" applyNumberFormat="1" applyFont="1" applyFill="1" applyBorder="1" applyAlignment="1">
      <alignment horizontal="right"/>
    </xf>
    <xf numFmtId="1" fontId="1" fillId="0" borderId="13" xfId="0" applyNumberFormat="1" applyFont="1" applyFill="1" applyBorder="1" applyAlignment="1">
      <alignment/>
    </xf>
    <xf numFmtId="1" fontId="1" fillId="0" borderId="10" xfId="0" applyNumberFormat="1" applyFont="1" applyFill="1" applyBorder="1" applyAlignment="1">
      <alignment/>
    </xf>
    <xf numFmtId="3" fontId="0" fillId="0" borderId="13" xfId="65" applyNumberFormat="1" applyFont="1" applyFill="1" applyBorder="1" applyAlignment="1">
      <alignment/>
    </xf>
    <xf numFmtId="3" fontId="0" fillId="0" borderId="10" xfId="65" applyNumberFormat="1" applyFont="1" applyFill="1" applyBorder="1" applyAlignment="1">
      <alignment/>
    </xf>
    <xf numFmtId="3" fontId="5" fillId="0" borderId="10" xfId="0" applyNumberFormat="1" applyFont="1" applyFill="1" applyBorder="1" applyAlignment="1">
      <alignment/>
    </xf>
    <xf numFmtId="17" fontId="1" fillId="0" borderId="0" xfId="0" applyNumberFormat="1" applyFont="1" applyFill="1" applyBorder="1" applyAlignment="1">
      <alignment horizontal="right"/>
    </xf>
    <xf numFmtId="0" fontId="1" fillId="0" borderId="10" xfId="0" applyFont="1" applyFill="1" applyBorder="1" applyAlignment="1">
      <alignment horizontal="right"/>
    </xf>
    <xf numFmtId="9" fontId="1" fillId="0" borderId="0" xfId="0" applyNumberFormat="1" applyFont="1" applyFill="1" applyBorder="1" applyAlignment="1">
      <alignment horizontal="right"/>
    </xf>
    <xf numFmtId="3" fontId="0" fillId="0" borderId="0" xfId="0" applyNumberFormat="1" applyFill="1" applyBorder="1" applyAlignment="1">
      <alignment/>
    </xf>
    <xf numFmtId="9" fontId="1" fillId="0" borderId="11" xfId="0" applyNumberFormat="1" applyFont="1" applyBorder="1" applyAlignment="1">
      <alignment horizontal="center" wrapText="1"/>
    </xf>
    <xf numFmtId="0" fontId="1" fillId="0" borderId="15" xfId="0" applyFont="1" applyBorder="1" applyAlignment="1">
      <alignment/>
    </xf>
    <xf numFmtId="164" fontId="0" fillId="0" borderId="0" xfId="0" applyNumberFormat="1" applyBorder="1" applyAlignment="1">
      <alignment horizontal="right"/>
    </xf>
    <xf numFmtId="0" fontId="0" fillId="0" borderId="15" xfId="0" applyBorder="1" applyAlignment="1">
      <alignment/>
    </xf>
    <xf numFmtId="0" fontId="0" fillId="0" borderId="11" xfId="0" applyBorder="1" applyAlignment="1">
      <alignment/>
    </xf>
    <xf numFmtId="9" fontId="0" fillId="0" borderId="11" xfId="0" applyNumberFormat="1" applyBorder="1" applyAlignment="1">
      <alignment horizontal="right"/>
    </xf>
    <xf numFmtId="9" fontId="0" fillId="0" borderId="15" xfId="0" applyNumberFormat="1" applyBorder="1" applyAlignment="1">
      <alignment horizontal="right"/>
    </xf>
    <xf numFmtId="0" fontId="0" fillId="0" borderId="11" xfId="0" applyBorder="1" applyAlignment="1">
      <alignment horizontal="right"/>
    </xf>
    <xf numFmtId="164" fontId="0" fillId="0" borderId="11" xfId="0" applyNumberFormat="1" applyBorder="1" applyAlignment="1">
      <alignment horizontal="right"/>
    </xf>
    <xf numFmtId="9" fontId="0" fillId="0" borderId="11" xfId="0" applyNumberFormat="1" applyFill="1" applyBorder="1" applyAlignment="1">
      <alignment horizontal="right"/>
    </xf>
    <xf numFmtId="9" fontId="0" fillId="0" borderId="15" xfId="0" applyNumberFormat="1" applyFill="1" applyBorder="1" applyAlignment="1">
      <alignment horizontal="right"/>
    </xf>
    <xf numFmtId="1" fontId="1" fillId="0" borderId="15" xfId="0" applyNumberFormat="1" applyFont="1" applyBorder="1" applyAlignment="1">
      <alignment horizontal="center"/>
    </xf>
    <xf numFmtId="1" fontId="1" fillId="0" borderId="12" xfId="0" applyNumberFormat="1" applyFont="1" applyFill="1" applyBorder="1" applyAlignment="1">
      <alignment horizontal="center"/>
    </xf>
    <xf numFmtId="1" fontId="0" fillId="0" borderId="15" xfId="0" applyNumberFormat="1" applyBorder="1" applyAlignment="1">
      <alignment/>
    </xf>
    <xf numFmtId="1" fontId="0" fillId="0" borderId="12" xfId="0" applyNumberFormat="1" applyBorder="1" applyAlignment="1">
      <alignment/>
    </xf>
    <xf numFmtId="1" fontId="0" fillId="0" borderId="11" xfId="0" applyNumberFormat="1" applyFill="1" applyBorder="1" applyAlignment="1">
      <alignment/>
    </xf>
    <xf numFmtId="1" fontId="0" fillId="0" borderId="11" xfId="0" applyNumberFormat="1" applyBorder="1" applyAlignment="1">
      <alignment/>
    </xf>
    <xf numFmtId="1" fontId="0" fillId="0" borderId="12" xfId="65" applyNumberFormat="1" applyFont="1" applyFill="1" applyBorder="1" applyAlignment="1">
      <alignment/>
    </xf>
    <xf numFmtId="1" fontId="0" fillId="0" borderId="15" xfId="65" applyNumberFormat="1" applyFont="1" applyFill="1" applyBorder="1" applyAlignment="1">
      <alignment/>
    </xf>
    <xf numFmtId="1" fontId="1" fillId="0" borderId="11" xfId="0" applyNumberFormat="1" applyFont="1" applyBorder="1" applyAlignment="1">
      <alignment horizontal="center" wrapText="1"/>
    </xf>
    <xf numFmtId="0" fontId="1" fillId="0" borderId="11" xfId="0" applyFont="1" applyBorder="1" applyAlignment="1">
      <alignment horizontal="center" wrapText="1"/>
    </xf>
    <xf numFmtId="9" fontId="1" fillId="0" borderId="11" xfId="0" applyNumberFormat="1" applyFont="1" applyBorder="1" applyAlignment="1">
      <alignment horizontal="center"/>
    </xf>
    <xf numFmtId="9" fontId="1" fillId="0" borderId="15" xfId="0" applyNumberFormat="1" applyFont="1" applyBorder="1" applyAlignment="1">
      <alignment horizontal="center"/>
    </xf>
    <xf numFmtId="9" fontId="1" fillId="0" borderId="12" xfId="0" applyNumberFormat="1" applyFont="1" applyFill="1" applyBorder="1" applyAlignment="1">
      <alignment horizontal="center"/>
    </xf>
    <xf numFmtId="170" fontId="0" fillId="0" borderId="0" xfId="0" applyNumberFormat="1" applyBorder="1" applyAlignment="1">
      <alignment horizontal="right"/>
    </xf>
    <xf numFmtId="170" fontId="0" fillId="0" borderId="11" xfId="0" applyNumberFormat="1" applyBorder="1" applyAlignment="1">
      <alignment horizontal="right"/>
    </xf>
    <xf numFmtId="0" fontId="0" fillId="0" borderId="15" xfId="0" applyBorder="1" applyAlignment="1">
      <alignment horizontal="right"/>
    </xf>
    <xf numFmtId="17" fontId="1" fillId="0" borderId="11" xfId="0" applyNumberFormat="1" applyFont="1" applyBorder="1" applyAlignment="1">
      <alignment horizontal="center" wrapText="1"/>
    </xf>
    <xf numFmtId="17" fontId="1" fillId="0" borderId="11" xfId="0" applyNumberFormat="1" applyFont="1" applyBorder="1" applyAlignment="1">
      <alignment horizontal="center"/>
    </xf>
    <xf numFmtId="17" fontId="1" fillId="0" borderId="12" xfId="0" applyNumberFormat="1" applyFont="1" applyFill="1" applyBorder="1" applyAlignment="1">
      <alignment horizontal="center"/>
    </xf>
    <xf numFmtId="0" fontId="1" fillId="0" borderId="0" xfId="0" applyFont="1" applyAlignment="1">
      <alignment horizontal="center"/>
    </xf>
    <xf numFmtId="0" fontId="0" fillId="0" borderId="0" xfId="0" applyFont="1" applyAlignment="1">
      <alignment horizontal="left"/>
    </xf>
    <xf numFmtId="0" fontId="7" fillId="0" borderId="0" xfId="0" applyFont="1" applyAlignment="1">
      <alignment/>
    </xf>
    <xf numFmtId="0" fontId="8" fillId="0" borderId="0" xfId="0" applyFont="1" applyAlignment="1">
      <alignment horizontal="left"/>
    </xf>
    <xf numFmtId="0" fontId="0" fillId="0" borderId="0" xfId="0" applyFont="1" applyAlignment="1">
      <alignment wrapText="1"/>
    </xf>
    <xf numFmtId="0" fontId="0" fillId="0" borderId="0" xfId="0" applyAlignment="1">
      <alignment wrapText="1"/>
    </xf>
    <xf numFmtId="0" fontId="1" fillId="0" borderId="14" xfId="0" applyFont="1" applyFill="1"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8" fillId="0" borderId="0" xfId="0" applyFont="1" applyBorder="1" applyAlignment="1">
      <alignment/>
    </xf>
    <xf numFmtId="1" fontId="8" fillId="0" borderId="0" xfId="0" applyNumberFormat="1" applyFont="1" applyBorder="1" applyAlignment="1">
      <alignment/>
    </xf>
    <xf numFmtId="0" fontId="4" fillId="0" borderId="0" xfId="53" applyAlignment="1" applyProtection="1">
      <alignment/>
      <protection/>
    </xf>
    <xf numFmtId="0" fontId="4" fillId="0" borderId="0" xfId="53" applyBorder="1" applyAlignment="1" applyProtection="1">
      <alignment/>
      <protection/>
    </xf>
    <xf numFmtId="1" fontId="4" fillId="0" borderId="0" xfId="53" applyNumberFormat="1" applyBorder="1" applyAlignment="1" applyProtection="1">
      <alignment/>
      <protection/>
    </xf>
    <xf numFmtId="0" fontId="4" fillId="0" borderId="0" xfId="53" applyFill="1" applyBorder="1" applyAlignment="1" applyProtection="1">
      <alignment/>
      <protection/>
    </xf>
    <xf numFmtId="0" fontId="0" fillId="0" borderId="0" xfId="0" applyFont="1" applyBorder="1" applyAlignment="1">
      <alignment/>
    </xf>
    <xf numFmtId="1" fontId="0" fillId="0" borderId="0" xfId="0" applyNumberFormat="1" applyFont="1" applyBorder="1" applyAlignment="1">
      <alignment/>
    </xf>
    <xf numFmtId="0" fontId="7" fillId="0" borderId="0" xfId="0" applyFont="1" applyAlignment="1">
      <alignment horizontal="left"/>
    </xf>
    <xf numFmtId="0" fontId="1" fillId="0" borderId="16" xfId="0" applyFont="1" applyBorder="1" applyAlignment="1">
      <alignment/>
    </xf>
    <xf numFmtId="0" fontId="1" fillId="0" borderId="17" xfId="0" applyFont="1" applyBorder="1" applyAlignment="1">
      <alignment horizontal="center" wrapText="1"/>
    </xf>
    <xf numFmtId="0" fontId="1" fillId="0" borderId="18" xfId="0" applyFont="1" applyBorder="1" applyAlignment="1">
      <alignment/>
    </xf>
    <xf numFmtId="0" fontId="0" fillId="0" borderId="19" xfId="0" applyFont="1" applyBorder="1" applyAlignment="1">
      <alignment/>
    </xf>
    <xf numFmtId="0" fontId="1" fillId="0" borderId="18" xfId="0" applyFont="1" applyBorder="1" applyAlignment="1">
      <alignment horizontal="center" wrapText="1"/>
    </xf>
    <xf numFmtId="3" fontId="0" fillId="0" borderId="0" xfId="0" applyNumberFormat="1" applyAlignment="1">
      <alignment/>
    </xf>
    <xf numFmtId="3" fontId="0" fillId="0" borderId="0" xfId="0" applyNumberFormat="1" applyAlignment="1">
      <alignment horizontal="center"/>
    </xf>
    <xf numFmtId="3" fontId="0" fillId="0" borderId="19" xfId="0" applyNumberFormat="1" applyBorder="1" applyAlignment="1">
      <alignment horizontal="center"/>
    </xf>
    <xf numFmtId="0" fontId="0" fillId="0" borderId="18" xfId="0" applyFont="1" applyBorder="1" applyAlignment="1">
      <alignment/>
    </xf>
    <xf numFmtId="3" fontId="0" fillId="0" borderId="20" xfId="0" applyNumberFormat="1" applyBorder="1" applyAlignment="1">
      <alignment horizontal="center"/>
    </xf>
    <xf numFmtId="3" fontId="5" fillId="0" borderId="13" xfId="0" applyNumberFormat="1" applyFont="1" applyFill="1" applyBorder="1" applyAlignment="1">
      <alignment horizontal="right"/>
    </xf>
    <xf numFmtId="3" fontId="5" fillId="0" borderId="10" xfId="0" applyNumberFormat="1" applyFont="1" applyFill="1" applyBorder="1" applyAlignment="1">
      <alignment horizontal="right"/>
    </xf>
    <xf numFmtId="0" fontId="0" fillId="0" borderId="0" xfId="0" applyFont="1" applyAlignment="1">
      <alignment horizontal="left" wrapText="1"/>
    </xf>
    <xf numFmtId="0" fontId="0" fillId="0" borderId="0" xfId="0" applyNumberFormat="1" applyFont="1" applyAlignment="1">
      <alignment/>
    </xf>
    <xf numFmtId="0" fontId="10" fillId="0" borderId="0" xfId="0" applyFont="1" applyAlignment="1">
      <alignment/>
    </xf>
    <xf numFmtId="0" fontId="7" fillId="0" borderId="0" xfId="0" applyFont="1" applyFill="1" applyAlignment="1">
      <alignment/>
    </xf>
    <xf numFmtId="9" fontId="0" fillId="0" borderId="0" xfId="66" applyFont="1" applyAlignment="1">
      <alignment horizontal="right"/>
    </xf>
    <xf numFmtId="9" fontId="0" fillId="0" borderId="13" xfId="66" applyNumberFormat="1" applyFont="1" applyFill="1" applyBorder="1" applyAlignment="1">
      <alignment horizontal="right"/>
    </xf>
    <xf numFmtId="9" fontId="0" fillId="0" borderId="10" xfId="66" applyNumberFormat="1" applyFont="1" applyFill="1" applyBorder="1" applyAlignment="1">
      <alignment horizontal="right"/>
    </xf>
    <xf numFmtId="0" fontId="5" fillId="0" borderId="10" xfId="62" applyFont="1" applyBorder="1" applyAlignment="1">
      <alignment horizontal="left" vertical="top" wrapText="1"/>
      <protection/>
    </xf>
    <xf numFmtId="9" fontId="0" fillId="0" borderId="10" xfId="66" applyFont="1" applyBorder="1" applyAlignment="1">
      <alignment horizontal="right"/>
    </xf>
    <xf numFmtId="9" fontId="0" fillId="0" borderId="0" xfId="66" applyNumberFormat="1" applyFont="1" applyFill="1" applyBorder="1" applyAlignment="1">
      <alignment horizontal="right"/>
    </xf>
    <xf numFmtId="9" fontId="0" fillId="0" borderId="10" xfId="66" applyNumberFormat="1" applyFont="1" applyFill="1" applyBorder="1" applyAlignment="1">
      <alignment horizontal="right"/>
    </xf>
    <xf numFmtId="9" fontId="0" fillId="0" borderId="0" xfId="66" applyFont="1" applyFill="1" applyAlignment="1">
      <alignment horizontal="right"/>
    </xf>
    <xf numFmtId="9" fontId="0" fillId="0" borderId="0" xfId="66" applyFont="1" applyBorder="1" applyAlignment="1">
      <alignment horizontal="right"/>
    </xf>
    <xf numFmtId="9" fontId="0" fillId="0" borderId="10" xfId="66" applyFont="1" applyBorder="1" applyAlignment="1">
      <alignment horizontal="right"/>
    </xf>
    <xf numFmtId="9" fontId="0" fillId="0" borderId="0" xfId="66" applyFont="1" applyFill="1" applyAlignment="1">
      <alignment/>
    </xf>
    <xf numFmtId="9" fontId="0" fillId="0" borderId="10" xfId="66" applyFont="1" applyFill="1" applyBorder="1" applyAlignment="1">
      <alignment/>
    </xf>
    <xf numFmtId="9" fontId="0" fillId="0" borderId="0" xfId="66" applyNumberFormat="1" applyFont="1" applyFill="1" applyBorder="1" applyAlignment="1">
      <alignment horizontal="right"/>
    </xf>
    <xf numFmtId="0" fontId="0" fillId="0" borderId="10" xfId="0" applyFont="1" applyFill="1" applyBorder="1" applyAlignment="1">
      <alignment/>
    </xf>
    <xf numFmtId="1" fontId="1" fillId="0" borderId="0" xfId="0" applyNumberFormat="1" applyFont="1" applyBorder="1" applyAlignment="1">
      <alignment horizontal="center"/>
    </xf>
    <xf numFmtId="9" fontId="0" fillId="0" borderId="0" xfId="65" applyNumberFormat="1" applyFont="1" applyFill="1" applyBorder="1" applyAlignment="1">
      <alignment horizontal="right"/>
    </xf>
    <xf numFmtId="0" fontId="0" fillId="0" borderId="0" xfId="0" applyFill="1" applyAlignment="1">
      <alignment horizontal="right"/>
    </xf>
    <xf numFmtId="9" fontId="1" fillId="0" borderId="15" xfId="0" applyNumberFormat="1" applyFont="1" applyFill="1" applyBorder="1" applyAlignment="1">
      <alignment horizontal="center"/>
    </xf>
    <xf numFmtId="1" fontId="0" fillId="0" borderId="0" xfId="0" applyNumberFormat="1" applyFont="1" applyFill="1" applyAlignment="1">
      <alignment/>
    </xf>
    <xf numFmtId="1" fontId="1" fillId="0" borderId="0" xfId="0" applyNumberFormat="1" applyFont="1" applyFill="1" applyBorder="1" applyAlignment="1">
      <alignment horizontal="center"/>
    </xf>
    <xf numFmtId="1" fontId="1" fillId="0" borderId="0" xfId="0" applyNumberFormat="1" applyFont="1" applyFill="1" applyBorder="1" applyAlignment="1">
      <alignment/>
    </xf>
    <xf numFmtId="3" fontId="0" fillId="0" borderId="0" xfId="65" applyNumberFormat="1" applyFont="1" applyFill="1" applyBorder="1" applyAlignment="1">
      <alignment/>
    </xf>
    <xf numFmtId="3" fontId="0" fillId="0" borderId="0" xfId="0" applyNumberFormat="1" applyFill="1" applyBorder="1" applyAlignment="1">
      <alignment horizontal="right"/>
    </xf>
    <xf numFmtId="3" fontId="0" fillId="0" borderId="0" xfId="65" applyNumberFormat="1" applyFont="1" applyFill="1" applyBorder="1" applyAlignment="1">
      <alignment/>
    </xf>
    <xf numFmtId="1" fontId="0" fillId="0" borderId="0" xfId="65" applyNumberFormat="1" applyFont="1" applyFill="1" applyBorder="1" applyAlignment="1">
      <alignment/>
    </xf>
    <xf numFmtId="0" fontId="5" fillId="0" borderId="0" xfId="0" applyFont="1" applyFill="1" applyAlignment="1">
      <alignment/>
    </xf>
    <xf numFmtId="9" fontId="0" fillId="0" borderId="0" xfId="0" applyNumberFormat="1" applyFont="1" applyFill="1" applyBorder="1" applyAlignment="1">
      <alignment horizontal="right"/>
    </xf>
    <xf numFmtId="9" fontId="0" fillId="0" borderId="10" xfId="0" applyNumberFormat="1" applyFont="1" applyFill="1" applyBorder="1" applyAlignment="1">
      <alignment horizontal="right"/>
    </xf>
    <xf numFmtId="0" fontId="0" fillId="0" borderId="15" xfId="0" applyFont="1" applyBorder="1" applyAlignment="1">
      <alignment horizontal="right"/>
    </xf>
    <xf numFmtId="0" fontId="0" fillId="0" borderId="0" xfId="0" applyFont="1" applyBorder="1" applyAlignment="1">
      <alignment horizontal="right"/>
    </xf>
    <xf numFmtId="164" fontId="0" fillId="0" borderId="0" xfId="0" applyNumberFormat="1" applyFont="1" applyBorder="1" applyAlignment="1">
      <alignment horizontal="right"/>
    </xf>
    <xf numFmtId="9" fontId="0" fillId="0" borderId="0" xfId="65" applyFont="1" applyAlignment="1">
      <alignment horizontal="right"/>
    </xf>
    <xf numFmtId="0" fontId="0" fillId="0" borderId="15" xfId="0" applyFont="1" applyBorder="1" applyAlignment="1">
      <alignment/>
    </xf>
    <xf numFmtId="0" fontId="0" fillId="0" borderId="11" xfId="0" applyFont="1" applyFill="1" applyBorder="1" applyAlignment="1">
      <alignment horizontal="right"/>
    </xf>
    <xf numFmtId="0" fontId="0" fillId="0" borderId="0" xfId="0" applyFont="1" applyAlignment="1">
      <alignment horizontal="right"/>
    </xf>
    <xf numFmtId="9" fontId="0" fillId="0" borderId="0" xfId="65" applyFont="1" applyFill="1" applyAlignment="1">
      <alignment horizontal="right"/>
    </xf>
    <xf numFmtId="0" fontId="0" fillId="0" borderId="10" xfId="0" applyFont="1" applyFill="1" applyBorder="1" applyAlignment="1">
      <alignment horizontal="right"/>
    </xf>
    <xf numFmtId="0" fontId="0" fillId="0" borderId="12" xfId="0" applyFont="1" applyFill="1" applyBorder="1" applyAlignment="1">
      <alignment horizontal="right"/>
    </xf>
    <xf numFmtId="0" fontId="0" fillId="0" borderId="15" xfId="0" applyFont="1" applyFill="1" applyBorder="1" applyAlignment="1">
      <alignment horizontal="right"/>
    </xf>
    <xf numFmtId="0" fontId="0" fillId="0" borderId="11" xfId="0" applyFont="1" applyBorder="1" applyAlignment="1">
      <alignment horizontal="right"/>
    </xf>
    <xf numFmtId="0" fontId="4" fillId="0" borderId="0" xfId="53" applyFont="1" applyBorder="1" applyAlignment="1" applyProtection="1">
      <alignment/>
      <protection/>
    </xf>
    <xf numFmtId="0" fontId="0" fillId="0" borderId="0" xfId="0" applyFont="1" applyFill="1" applyBorder="1" applyAlignment="1">
      <alignment horizontal="right"/>
    </xf>
    <xf numFmtId="0" fontId="0" fillId="0" borderId="11" xfId="0" applyFont="1" applyBorder="1" applyAlignment="1">
      <alignment/>
    </xf>
    <xf numFmtId="0" fontId="0" fillId="0" borderId="10" xfId="0" applyFont="1" applyBorder="1" applyAlignment="1">
      <alignment horizontal="right"/>
    </xf>
    <xf numFmtId="164" fontId="0" fillId="0" borderId="11" xfId="0" applyNumberFormat="1" applyFont="1" applyBorder="1" applyAlignment="1">
      <alignment horizontal="right"/>
    </xf>
    <xf numFmtId="0" fontId="0" fillId="0" borderId="13" xfId="0" applyFont="1" applyBorder="1" applyAlignment="1">
      <alignment/>
    </xf>
    <xf numFmtId="9" fontId="0" fillId="0" borderId="0" xfId="60" applyNumberFormat="1" applyFont="1" applyFill="1">
      <alignment/>
      <protection/>
    </xf>
    <xf numFmtId="9" fontId="5" fillId="0" borderId="0" xfId="60" applyNumberFormat="1" applyFont="1" applyFill="1">
      <alignment/>
      <protection/>
    </xf>
    <xf numFmtId="9" fontId="0" fillId="0" borderId="10" xfId="60" applyNumberFormat="1" applyFont="1" applyFill="1" applyBorder="1">
      <alignment/>
      <protection/>
    </xf>
    <xf numFmtId="9" fontId="5" fillId="0" borderId="10" xfId="60" applyNumberFormat="1" applyFont="1" applyFill="1" applyBorder="1">
      <alignment/>
      <protection/>
    </xf>
    <xf numFmtId="9" fontId="0" fillId="0" borderId="13" xfId="65" applyFont="1" applyFill="1" applyBorder="1" applyAlignment="1">
      <alignment horizontal="right"/>
    </xf>
    <xf numFmtId="0" fontId="8" fillId="0" borderId="0" xfId="0" applyFont="1" applyFill="1" applyAlignment="1">
      <alignment/>
    </xf>
    <xf numFmtId="9" fontId="0" fillId="0" borderId="19" xfId="0" applyNumberFormat="1" applyBorder="1" applyAlignment="1">
      <alignment/>
    </xf>
    <xf numFmtId="9" fontId="0" fillId="0" borderId="0" xfId="0" applyNumberFormat="1" applyFont="1" applyFill="1" applyBorder="1" applyAlignment="1">
      <alignment/>
    </xf>
    <xf numFmtId="164" fontId="0" fillId="0" borderId="0" xfId="65" applyNumberFormat="1" applyFont="1" applyBorder="1" applyAlignment="1">
      <alignment horizontal="right"/>
    </xf>
    <xf numFmtId="0" fontId="1" fillId="0" borderId="0" xfId="0" applyFont="1" applyBorder="1" applyAlignment="1">
      <alignment/>
    </xf>
    <xf numFmtId="9" fontId="0" fillId="0" borderId="0" xfId="65" applyFont="1" applyBorder="1" applyAlignment="1">
      <alignment horizontal="center"/>
    </xf>
    <xf numFmtId="0" fontId="0" fillId="0" borderId="0" xfId="0" applyBorder="1" applyAlignment="1">
      <alignment horizontal="center"/>
    </xf>
    <xf numFmtId="9" fontId="0" fillId="0" borderId="0" xfId="65" applyFont="1" applyFill="1" applyBorder="1" applyAlignment="1">
      <alignment horizontal="center"/>
    </xf>
    <xf numFmtId="9" fontId="0" fillId="0" borderId="0" xfId="0" applyNumberFormat="1" applyBorder="1" applyAlignment="1">
      <alignment horizontal="center"/>
    </xf>
    <xf numFmtId="9" fontId="0" fillId="0" borderId="10" xfId="0" applyNumberFormat="1" applyBorder="1" applyAlignment="1">
      <alignment horizontal="center"/>
    </xf>
    <xf numFmtId="0" fontId="1" fillId="0" borderId="21" xfId="0" applyFont="1" applyBorder="1" applyAlignment="1">
      <alignment/>
    </xf>
    <xf numFmtId="0" fontId="1" fillId="0" borderId="22" xfId="0" applyFont="1" applyBorder="1" applyAlignment="1">
      <alignment horizontal="center" wrapText="1"/>
    </xf>
    <xf numFmtId="0" fontId="1" fillId="0" borderId="19" xfId="0" applyFont="1" applyBorder="1" applyAlignment="1">
      <alignment/>
    </xf>
    <xf numFmtId="0" fontId="0" fillId="0" borderId="22" xfId="0" applyBorder="1" applyAlignment="1">
      <alignment/>
    </xf>
    <xf numFmtId="0" fontId="0" fillId="0" borderId="12" xfId="0" applyBorder="1" applyAlignment="1">
      <alignment horizontal="right"/>
    </xf>
    <xf numFmtId="0" fontId="1" fillId="0" borderId="19" xfId="0" applyFont="1" applyBorder="1" applyAlignment="1">
      <alignment horizontal="right"/>
    </xf>
    <xf numFmtId="0" fontId="0" fillId="0" borderId="19" xfId="0" applyBorder="1" applyAlignment="1">
      <alignment horizontal="right"/>
    </xf>
    <xf numFmtId="0" fontId="0" fillId="0" borderId="22" xfId="0" applyBorder="1" applyAlignment="1">
      <alignment horizontal="right"/>
    </xf>
    <xf numFmtId="9" fontId="1" fillId="0" borderId="11" xfId="0" applyNumberFormat="1" applyFont="1" applyFill="1" applyBorder="1" applyAlignment="1">
      <alignment horizontal="center"/>
    </xf>
    <xf numFmtId="0" fontId="1" fillId="0" borderId="13" xfId="0" applyFont="1" applyBorder="1" applyAlignment="1">
      <alignment/>
    </xf>
    <xf numFmtId="9" fontId="0" fillId="0" borderId="13" xfId="65" applyFont="1" applyBorder="1" applyAlignment="1">
      <alignment horizontal="center"/>
    </xf>
    <xf numFmtId="0" fontId="0" fillId="0" borderId="13" xfId="0" applyBorder="1" applyAlignment="1">
      <alignment horizontal="center"/>
    </xf>
    <xf numFmtId="0" fontId="0" fillId="0" borderId="13" xfId="0" applyBorder="1" applyAlignment="1">
      <alignment/>
    </xf>
    <xf numFmtId="0" fontId="0" fillId="0" borderId="12" xfId="0" applyBorder="1" applyAlignment="1">
      <alignment/>
    </xf>
    <xf numFmtId="9" fontId="0" fillId="0" borderId="13" xfId="0" applyNumberFormat="1" applyBorder="1" applyAlignment="1">
      <alignment horizontal="center"/>
    </xf>
    <xf numFmtId="0" fontId="1" fillId="0" borderId="23" xfId="0" applyFont="1" applyBorder="1" applyAlignment="1">
      <alignment horizontal="right"/>
    </xf>
    <xf numFmtId="9" fontId="0" fillId="0" borderId="13" xfId="66" applyNumberFormat="1" applyFont="1" applyFill="1" applyBorder="1" applyAlignment="1">
      <alignment horizontal="right"/>
    </xf>
    <xf numFmtId="9" fontId="0" fillId="0" borderId="13" xfId="0" applyNumberFormat="1" applyFill="1" applyBorder="1" applyAlignment="1">
      <alignment horizontal="right"/>
    </xf>
    <xf numFmtId="9" fontId="0" fillId="0" borderId="13" xfId="66" applyFont="1" applyBorder="1" applyAlignment="1">
      <alignment horizontal="right"/>
    </xf>
    <xf numFmtId="9" fontId="0" fillId="0" borderId="13" xfId="66" applyFont="1" applyFill="1" applyBorder="1" applyAlignment="1">
      <alignment/>
    </xf>
    <xf numFmtId="9" fontId="0" fillId="0" borderId="13" xfId="0" applyNumberFormat="1" applyFont="1" applyFill="1" applyBorder="1" applyAlignment="1">
      <alignment horizontal="right"/>
    </xf>
    <xf numFmtId="0" fontId="1" fillId="0" borderId="15" xfId="0" applyFont="1" applyBorder="1" applyAlignment="1">
      <alignment horizontal="right"/>
    </xf>
    <xf numFmtId="9" fontId="5" fillId="0" borderId="0" xfId="60" applyNumberFormat="1" applyFont="1" applyFill="1">
      <alignment/>
      <protection/>
    </xf>
    <xf numFmtId="9" fontId="5" fillId="0" borderId="10" xfId="60" applyNumberFormat="1" applyFont="1" applyFill="1" applyBorder="1">
      <alignment/>
      <protection/>
    </xf>
    <xf numFmtId="3" fontId="5" fillId="0" borderId="13" xfId="58" applyNumberFormat="1" applyFont="1" applyFill="1" applyBorder="1" applyAlignment="1">
      <alignment horizontal="right"/>
      <protection/>
    </xf>
    <xf numFmtId="3" fontId="5" fillId="0" borderId="10" xfId="58" applyNumberFormat="1" applyFont="1" applyFill="1" applyBorder="1" applyAlignment="1">
      <alignment horizontal="right"/>
      <protection/>
    </xf>
    <xf numFmtId="9" fontId="5" fillId="0" borderId="13" xfId="60" applyNumberFormat="1" applyFont="1" applyFill="1" applyBorder="1">
      <alignment/>
      <protection/>
    </xf>
    <xf numFmtId="9" fontId="5" fillId="0" borderId="13" xfId="60" applyNumberFormat="1" applyFont="1" applyFill="1" applyBorder="1" applyAlignment="1">
      <alignment horizontal="right"/>
      <protection/>
    </xf>
    <xf numFmtId="164" fontId="0" fillId="0" borderId="10" xfId="65" applyNumberFormat="1" applyFont="1" applyBorder="1" applyAlignment="1">
      <alignment horizontal="right"/>
    </xf>
    <xf numFmtId="9" fontId="5" fillId="0" borderId="10" xfId="60" applyNumberFormat="1" applyFont="1" applyFill="1" applyBorder="1" applyAlignment="1">
      <alignment horizontal="right"/>
      <protection/>
    </xf>
    <xf numFmtId="9" fontId="1" fillId="0" borderId="12" xfId="0" applyNumberFormat="1" applyFont="1" applyBorder="1" applyAlignment="1">
      <alignment horizontal="center"/>
    </xf>
    <xf numFmtId="9" fontId="0" fillId="0" borderId="12" xfId="0" applyNumberFormat="1" applyFill="1" applyBorder="1" applyAlignment="1">
      <alignment horizontal="right"/>
    </xf>
    <xf numFmtId="9" fontId="5" fillId="0" borderId="0" xfId="60" applyNumberFormat="1" applyFont="1" applyFill="1" applyBorder="1">
      <alignment/>
      <protection/>
    </xf>
    <xf numFmtId="9" fontId="5" fillId="0" borderId="0" xfId="60" applyNumberFormat="1" applyFont="1" applyFill="1" applyBorder="1" applyAlignment="1">
      <alignment horizontal="right"/>
      <protection/>
    </xf>
    <xf numFmtId="9" fontId="0" fillId="0" borderId="10" xfId="66" applyFont="1" applyFill="1" applyBorder="1" applyAlignment="1">
      <alignment horizontal="right"/>
    </xf>
    <xf numFmtId="0" fontId="0" fillId="0" borderId="13" xfId="0" applyFill="1" applyBorder="1" applyAlignment="1">
      <alignment/>
    </xf>
    <xf numFmtId="0" fontId="13" fillId="0" borderId="0" xfId="59" applyFont="1" applyBorder="1" applyAlignment="1">
      <alignment wrapText="1"/>
      <protection/>
    </xf>
    <xf numFmtId="0" fontId="14" fillId="0" borderId="0" xfId="59" applyFont="1" applyBorder="1" applyAlignment="1">
      <alignment wrapText="1"/>
      <protection/>
    </xf>
    <xf numFmtId="0" fontId="13" fillId="0" borderId="0" xfId="59" applyFont="1" applyBorder="1" applyAlignment="1">
      <alignment vertical="top" wrapText="1"/>
      <protection/>
    </xf>
    <xf numFmtId="0" fontId="15" fillId="0" borderId="0" xfId="59" applyFont="1">
      <alignment/>
      <protection/>
    </xf>
    <xf numFmtId="0" fontId="14" fillId="0" borderId="0" xfId="59" applyFont="1" applyBorder="1" applyAlignment="1">
      <alignment horizontal="left" vertical="top" wrapText="1"/>
      <protection/>
    </xf>
    <xf numFmtId="0" fontId="16" fillId="0" borderId="0" xfId="59" applyFont="1" applyBorder="1" applyAlignment="1">
      <alignment wrapText="1"/>
      <protection/>
    </xf>
    <xf numFmtId="0" fontId="16" fillId="0" borderId="0" xfId="59" applyFont="1" applyBorder="1" applyAlignment="1">
      <alignment vertical="top" wrapText="1"/>
      <protection/>
    </xf>
    <xf numFmtId="0" fontId="14" fillId="0" borderId="0" xfId="59" applyFont="1" applyBorder="1" applyAlignment="1">
      <alignment vertical="top" wrapText="1"/>
      <protection/>
    </xf>
    <xf numFmtId="0" fontId="15" fillId="0" borderId="0" xfId="59" applyFont="1" applyBorder="1" applyAlignment="1">
      <alignment vertical="top" wrapText="1"/>
      <protection/>
    </xf>
    <xf numFmtId="0" fontId="57" fillId="0" borderId="0" xfId="61" applyFont="1">
      <alignment/>
      <protection/>
    </xf>
    <xf numFmtId="0" fontId="13" fillId="0" borderId="0" xfId="59" applyFont="1">
      <alignment/>
      <protection/>
    </xf>
    <xf numFmtId="14" fontId="15" fillId="0" borderId="0" xfId="59" applyNumberFormat="1" applyFont="1" applyAlignment="1">
      <alignment horizontal="left"/>
      <protection/>
    </xf>
    <xf numFmtId="0" fontId="57" fillId="0" borderId="0" xfId="61" applyFont="1" applyFill="1" applyAlignment="1">
      <alignment vertical="top" wrapText="1"/>
      <protection/>
    </xf>
    <xf numFmtId="0" fontId="18" fillId="0" borderId="0" xfId="59" applyFont="1">
      <alignment/>
      <protection/>
    </xf>
    <xf numFmtId="0" fontId="58" fillId="0" borderId="0" xfId="54" applyFont="1" applyFill="1" applyAlignment="1" applyProtection="1">
      <alignment vertical="top" wrapText="1"/>
      <protection/>
    </xf>
    <xf numFmtId="0" fontId="13" fillId="0" borderId="0" xfId="59" applyFont="1" applyAlignment="1">
      <alignment horizontal="center"/>
      <protection/>
    </xf>
    <xf numFmtId="0" fontId="20" fillId="0" borderId="0" xfId="59" applyFont="1" applyAlignment="1">
      <alignment horizontal="left"/>
      <protection/>
    </xf>
    <xf numFmtId="0" fontId="15" fillId="0" borderId="0" xfId="59" applyFont="1" applyAlignment="1">
      <alignment horizontal="left"/>
      <protection/>
    </xf>
    <xf numFmtId="0" fontId="15" fillId="0" borderId="0" xfId="59" applyFont="1" applyFill="1">
      <alignment/>
      <protection/>
    </xf>
    <xf numFmtId="0" fontId="0" fillId="0" borderId="0" xfId="0" applyFont="1" applyFill="1" applyAlignment="1">
      <alignment horizontal="left" wrapText="1"/>
    </xf>
    <xf numFmtId="0" fontId="0" fillId="0" borderId="0" xfId="0" applyFont="1" applyFill="1" applyAlignment="1">
      <alignment wrapText="1"/>
    </xf>
    <xf numFmtId="0" fontId="4" fillId="0" borderId="0" xfId="53" applyAlignment="1" applyProtection="1">
      <alignment horizontal="left"/>
      <protection/>
    </xf>
    <xf numFmtId="9" fontId="1" fillId="0" borderId="23" xfId="0" applyNumberFormat="1" applyFont="1" applyBorder="1" applyAlignment="1">
      <alignment horizontal="right"/>
    </xf>
    <xf numFmtId="0" fontId="0" fillId="0" borderId="12" xfId="0" applyFont="1" applyBorder="1" applyAlignment="1">
      <alignment horizontal="right"/>
    </xf>
    <xf numFmtId="0" fontId="21" fillId="0" borderId="0" xfId="53" applyFont="1" applyBorder="1" applyAlignment="1" applyProtection="1">
      <alignment wrapText="1"/>
      <protection/>
    </xf>
    <xf numFmtId="0" fontId="13" fillId="0" borderId="0" xfId="59" applyFont="1" applyBorder="1" applyAlignment="1">
      <alignment vertical="top" wrapText="1"/>
      <protection/>
    </xf>
    <xf numFmtId="1" fontId="1" fillId="0" borderId="0" xfId="0" applyNumberFormat="1" applyFont="1" applyFill="1" applyBorder="1" applyAlignment="1">
      <alignment horizontal="center"/>
    </xf>
    <xf numFmtId="1" fontId="1" fillId="0" borderId="10" xfId="0" applyNumberFormat="1" applyFont="1" applyFill="1" applyBorder="1" applyAlignment="1">
      <alignment horizontal="center"/>
    </xf>
    <xf numFmtId="1" fontId="1" fillId="0" borderId="13" xfId="0" applyNumberFormat="1" applyFont="1" applyFill="1" applyBorder="1" applyAlignment="1">
      <alignment horizontal="center"/>
    </xf>
    <xf numFmtId="1" fontId="1" fillId="0" borderId="13" xfId="0" applyNumberFormat="1" applyFont="1" applyBorder="1" applyAlignment="1">
      <alignment horizontal="center"/>
    </xf>
    <xf numFmtId="1" fontId="1" fillId="0" borderId="0" xfId="0" applyNumberFormat="1" applyFont="1" applyBorder="1" applyAlignment="1">
      <alignment horizontal="center"/>
    </xf>
    <xf numFmtId="1" fontId="1" fillId="0" borderId="10" xfId="0" applyNumberFormat="1"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1" fontId="1" fillId="0" borderId="23" xfId="0" applyNumberFormat="1" applyFont="1" applyFill="1" applyBorder="1" applyAlignment="1">
      <alignment horizontal="center"/>
    </xf>
    <xf numFmtId="1" fontId="1" fillId="0" borderId="14" xfId="0" applyNumberFormat="1" applyFont="1" applyFill="1" applyBorder="1" applyAlignment="1">
      <alignment horizontal="center"/>
    </xf>
    <xf numFmtId="0" fontId="0" fillId="0" borderId="0" xfId="0" applyFont="1" applyAlignment="1">
      <alignment horizontal="left"/>
    </xf>
    <xf numFmtId="0" fontId="1" fillId="0" borderId="13" xfId="0" applyFont="1" applyFill="1" applyBorder="1" applyAlignment="1">
      <alignment horizontal="center"/>
    </xf>
    <xf numFmtId="0" fontId="1" fillId="0" borderId="10" xfId="0" applyFont="1" applyFill="1" applyBorder="1" applyAlignment="1">
      <alignment horizontal="center"/>
    </xf>
    <xf numFmtId="0" fontId="0" fillId="0" borderId="0" xfId="0" applyFont="1" applyAlignment="1">
      <alignment horizontal="left" wrapText="1"/>
    </xf>
    <xf numFmtId="0" fontId="0" fillId="0" borderId="0" xfId="0" applyNumberFormat="1" applyFont="1" applyFill="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_Sheet1" xfId="62"/>
    <cellStyle name="Note" xfId="63"/>
    <cellStyle name="Output" xfId="64"/>
    <cellStyle name="Percent" xfId="65"/>
    <cellStyle name="Percent 2" xfId="66"/>
    <cellStyle name="Percent 2 2" xfId="67"/>
    <cellStyle name="Percent 2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rah.mcauley@nisra.gov.uk" TargetMode="External" /><Relationship Id="rId2" Type="http://schemas.openxmlformats.org/officeDocument/2006/relationships/hyperlink" Target="mailto:pressoffice@economy-ni.gov.uk"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nisra.gov.uk/publications/tourism-statistics-data-quality" TargetMode="External" /><Relationship Id="rId2" Type="http://schemas.openxmlformats.org/officeDocument/2006/relationships/hyperlink" Target="https://www.nisra.gov.uk/publications/tourism-statistics-data-quality-administrative-sources" TargetMode="External" /><Relationship Id="rId3" Type="http://schemas.openxmlformats.org/officeDocument/2006/relationships/hyperlink" Target="https://www.nisra.gov.uk/publications/occupancy-survey-methodology"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79"/>
  <sheetViews>
    <sheetView zoomScalePageLayoutView="0" workbookViewId="0" topLeftCell="A1">
      <selection activeCell="B16" sqref="B16"/>
    </sheetView>
  </sheetViews>
  <sheetFormatPr defaultColWidth="9.140625" defaultRowHeight="12.75"/>
  <cols>
    <col min="1" max="1" width="27.7109375" style="249" customWidth="1"/>
    <col min="2" max="2" width="51.421875" style="249" customWidth="1"/>
    <col min="3" max="3" width="20.8515625" style="249" customWidth="1"/>
    <col min="4" max="16384" width="9.140625" style="249" customWidth="1"/>
  </cols>
  <sheetData>
    <row r="1" spans="1:3" ht="18">
      <c r="A1" s="246" t="s">
        <v>80</v>
      </c>
      <c r="B1" s="247" t="s">
        <v>86</v>
      </c>
      <c r="C1" s="248" t="s">
        <v>25</v>
      </c>
    </row>
    <row r="2" spans="1:3" ht="18">
      <c r="A2" s="246" t="s">
        <v>20</v>
      </c>
      <c r="B2" s="247" t="s">
        <v>26</v>
      </c>
      <c r="C2" s="250" t="s">
        <v>188</v>
      </c>
    </row>
    <row r="3" spans="1:3" ht="18">
      <c r="A3" s="246" t="s">
        <v>21</v>
      </c>
      <c r="B3" s="247" t="s">
        <v>144</v>
      </c>
      <c r="C3" s="248"/>
    </row>
    <row r="4" spans="1:3" ht="18">
      <c r="A4" s="246" t="s">
        <v>22</v>
      </c>
      <c r="B4" s="251" t="s">
        <v>29</v>
      </c>
      <c r="C4" s="246"/>
    </row>
    <row r="5" spans="1:3" ht="18">
      <c r="A5" s="246" t="s">
        <v>23</v>
      </c>
      <c r="B5" s="251" t="s">
        <v>75</v>
      </c>
      <c r="C5" s="252"/>
    </row>
    <row r="6" spans="1:3" ht="18">
      <c r="A6" s="271" t="s">
        <v>145</v>
      </c>
      <c r="B6" s="251" t="s">
        <v>28</v>
      </c>
      <c r="C6" s="253"/>
    </row>
    <row r="7" spans="1:3" ht="18">
      <c r="A7" s="271"/>
      <c r="B7" s="251" t="s">
        <v>143</v>
      </c>
      <c r="C7" s="252"/>
    </row>
    <row r="8" spans="1:3" ht="18">
      <c r="A8" s="271"/>
      <c r="B8" s="270" t="s">
        <v>172</v>
      </c>
      <c r="C8" s="254"/>
    </row>
    <row r="9" spans="1:3" ht="18">
      <c r="A9" s="248" t="s">
        <v>146</v>
      </c>
      <c r="B9" s="255" t="s">
        <v>147</v>
      </c>
      <c r="C9" s="254"/>
    </row>
    <row r="10" spans="1:3" ht="18">
      <c r="A10" s="248"/>
      <c r="B10" s="255" t="s">
        <v>148</v>
      </c>
      <c r="C10" s="254"/>
    </row>
    <row r="11" spans="1:3" ht="18">
      <c r="A11" s="248"/>
      <c r="B11" s="255" t="s">
        <v>149</v>
      </c>
      <c r="C11" s="254"/>
    </row>
    <row r="12" spans="1:3" ht="18">
      <c r="A12" s="248"/>
      <c r="B12" s="255" t="s">
        <v>150</v>
      </c>
      <c r="C12" s="254"/>
    </row>
    <row r="13" spans="1:3" ht="18">
      <c r="A13" s="248"/>
      <c r="B13" s="255" t="s">
        <v>151</v>
      </c>
      <c r="C13" s="254"/>
    </row>
    <row r="14" spans="1:3" ht="36">
      <c r="A14" s="246" t="s">
        <v>24</v>
      </c>
      <c r="B14" s="251" t="s">
        <v>27</v>
      </c>
      <c r="C14" s="254"/>
    </row>
    <row r="15" spans="1:2" ht="18">
      <c r="A15" s="256" t="s">
        <v>152</v>
      </c>
      <c r="B15" s="257">
        <v>43377</v>
      </c>
    </row>
    <row r="17" spans="1:2" ht="18">
      <c r="A17" s="256" t="s">
        <v>153</v>
      </c>
      <c r="B17" s="258" t="s">
        <v>154</v>
      </c>
    </row>
    <row r="18" spans="1:2" ht="18">
      <c r="A18" s="259"/>
      <c r="B18" s="258" t="s">
        <v>155</v>
      </c>
    </row>
    <row r="19" ht="18">
      <c r="B19" s="258" t="s">
        <v>150</v>
      </c>
    </row>
    <row r="20" ht="18">
      <c r="B20" s="258" t="s">
        <v>156</v>
      </c>
    </row>
    <row r="21" ht="18">
      <c r="B21" s="258" t="s">
        <v>157</v>
      </c>
    </row>
    <row r="22" ht="18">
      <c r="B22" s="260" t="s">
        <v>158</v>
      </c>
    </row>
    <row r="29" ht="18">
      <c r="A29" s="256"/>
    </row>
    <row r="30" ht="18">
      <c r="A30" s="256"/>
    </row>
    <row r="31" ht="18">
      <c r="A31" s="259"/>
    </row>
    <row r="35" ht="18">
      <c r="A35" s="256"/>
    </row>
    <row r="36" ht="18">
      <c r="A36" s="259"/>
    </row>
    <row r="38" ht="18">
      <c r="A38" s="261"/>
    </row>
    <row r="39" ht="18">
      <c r="A39" s="262"/>
    </row>
    <row r="43" ht="18">
      <c r="A43" s="263"/>
    </row>
    <row r="44" ht="18">
      <c r="A44" s="263"/>
    </row>
    <row r="45" ht="18">
      <c r="A45" s="262"/>
    </row>
    <row r="50" ht="18">
      <c r="A50" s="259"/>
    </row>
    <row r="52" ht="18">
      <c r="A52" s="259"/>
    </row>
    <row r="57" ht="18">
      <c r="A57" s="259"/>
    </row>
    <row r="58" ht="18">
      <c r="A58" s="263"/>
    </row>
    <row r="59" ht="18">
      <c r="A59" s="263"/>
    </row>
    <row r="60" ht="18">
      <c r="A60" s="263"/>
    </row>
    <row r="64" ht="18">
      <c r="A64" s="256"/>
    </row>
    <row r="65" ht="18">
      <c r="A65" s="264"/>
    </row>
    <row r="66" ht="18">
      <c r="A66" s="264"/>
    </row>
    <row r="67" ht="18">
      <c r="A67" s="264"/>
    </row>
    <row r="68" ht="18">
      <c r="A68" s="264"/>
    </row>
    <row r="69" ht="18">
      <c r="A69" s="264"/>
    </row>
    <row r="70" ht="18">
      <c r="A70" s="264"/>
    </row>
    <row r="71" ht="18">
      <c r="A71" s="264"/>
    </row>
    <row r="72" ht="18">
      <c r="A72" s="264"/>
    </row>
    <row r="74" ht="18">
      <c r="A74" s="256"/>
    </row>
    <row r="75" ht="18">
      <c r="A75" s="264"/>
    </row>
    <row r="76" ht="18">
      <c r="A76" s="264"/>
    </row>
    <row r="78" ht="18">
      <c r="A78" s="256"/>
    </row>
    <row r="79" ht="18">
      <c r="A79" s="264"/>
    </row>
  </sheetData>
  <sheetProtection/>
  <mergeCells count="1">
    <mergeCell ref="A6:A8"/>
  </mergeCells>
  <hyperlinks>
    <hyperlink ref="B8" r:id="rId1" display="sarah.mcauley@nisra.gov.uk"/>
    <hyperlink ref="B22" r:id="rId2" display="pressoffice@economy-ni.gov.uk"/>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I100"/>
  <sheetViews>
    <sheetView zoomScalePageLayoutView="0" workbookViewId="0" topLeftCell="A1">
      <selection activeCell="A1" sqref="A1"/>
    </sheetView>
  </sheetViews>
  <sheetFormatPr defaultColWidth="9.140625" defaultRowHeight="12.75"/>
  <cols>
    <col min="1" max="1" width="27.7109375" style="0" customWidth="1"/>
    <col min="2" max="2" width="42.8515625" style="0" customWidth="1"/>
    <col min="3" max="3" width="14.7109375" style="0" customWidth="1"/>
  </cols>
  <sheetData>
    <row r="1" ht="12.75">
      <c r="A1" s="1" t="s">
        <v>30</v>
      </c>
    </row>
    <row r="2" ht="12.75">
      <c r="A2" s="116" t="s">
        <v>36</v>
      </c>
    </row>
    <row r="3" ht="12.75">
      <c r="A3" s="116"/>
    </row>
    <row r="4" spans="1:9" ht="29.25" customHeight="1">
      <c r="A4" s="285" t="s">
        <v>110</v>
      </c>
      <c r="B4" s="285"/>
      <c r="C4" s="285"/>
      <c r="D4" s="285"/>
      <c r="E4" s="285"/>
      <c r="F4" s="285"/>
      <c r="G4" s="285"/>
      <c r="H4" s="285"/>
      <c r="I4" s="285"/>
    </row>
    <row r="5" ht="12.75">
      <c r="A5" s="29"/>
    </row>
    <row r="6" spans="1:9" ht="15" customHeight="1">
      <c r="A6" s="29" t="s">
        <v>159</v>
      </c>
      <c r="B6" s="265"/>
      <c r="C6" s="265"/>
      <c r="D6" s="265"/>
      <c r="E6" s="265"/>
      <c r="F6" s="265"/>
      <c r="G6" s="265"/>
      <c r="H6" s="265"/>
      <c r="I6" s="265"/>
    </row>
    <row r="7" spans="1:9" ht="15" customHeight="1">
      <c r="A7" s="29" t="s">
        <v>160</v>
      </c>
      <c r="B7" s="265"/>
      <c r="C7" s="265"/>
      <c r="D7" s="265"/>
      <c r="E7" s="265"/>
      <c r="F7" s="265"/>
      <c r="G7" s="265"/>
      <c r="H7" s="265"/>
      <c r="I7" s="265"/>
    </row>
    <row r="8" spans="1:9" ht="14.25" customHeight="1">
      <c r="A8" s="29" t="s">
        <v>161</v>
      </c>
      <c r="B8" s="265"/>
      <c r="C8" s="265"/>
      <c r="D8" s="265"/>
      <c r="E8" s="265"/>
      <c r="F8" s="265"/>
      <c r="G8" s="265"/>
      <c r="H8" s="265"/>
      <c r="I8" s="265"/>
    </row>
    <row r="9" spans="1:9" ht="15" customHeight="1">
      <c r="A9" s="29" t="s">
        <v>162</v>
      </c>
      <c r="B9" s="266"/>
      <c r="C9" s="266"/>
      <c r="D9" s="266"/>
      <c r="E9" s="266"/>
      <c r="F9" s="266"/>
      <c r="G9" s="266"/>
      <c r="H9" s="266"/>
      <c r="I9" s="266"/>
    </row>
    <row r="10" spans="1:9" ht="15" customHeight="1">
      <c r="A10" s="146" t="s">
        <v>163</v>
      </c>
      <c r="B10" s="266"/>
      <c r="C10" s="266"/>
      <c r="D10" s="266"/>
      <c r="E10" s="266"/>
      <c r="F10" s="266"/>
      <c r="G10" s="266"/>
      <c r="H10" s="266"/>
      <c r="I10" s="266"/>
    </row>
    <row r="11" spans="1:9" ht="15" customHeight="1">
      <c r="A11" s="29" t="s">
        <v>164</v>
      </c>
      <c r="B11" s="266"/>
      <c r="C11" s="266"/>
      <c r="D11" s="266"/>
      <c r="E11" s="266"/>
      <c r="F11" s="266"/>
      <c r="G11" s="266"/>
      <c r="H11" s="266"/>
      <c r="I11" s="266"/>
    </row>
    <row r="12" spans="1:9" ht="12.75">
      <c r="A12" s="145"/>
      <c r="B12" s="145"/>
      <c r="C12" s="145"/>
      <c r="D12" s="145"/>
      <c r="E12" s="145"/>
      <c r="F12" s="145"/>
      <c r="G12" s="145"/>
      <c r="H12" s="145"/>
      <c r="I12" s="145"/>
    </row>
    <row r="13" spans="1:9" ht="12.75">
      <c r="A13" s="286" t="s">
        <v>165</v>
      </c>
      <c r="B13" s="286"/>
      <c r="C13" s="286"/>
      <c r="D13" s="286"/>
      <c r="E13" s="286"/>
      <c r="F13" s="286"/>
      <c r="G13" s="286"/>
      <c r="H13" s="286"/>
      <c r="I13" s="286"/>
    </row>
    <row r="14" spans="1:9" ht="31.5" customHeight="1">
      <c r="A14" s="286"/>
      <c r="B14" s="286"/>
      <c r="C14" s="286"/>
      <c r="D14" s="286"/>
      <c r="E14" s="286"/>
      <c r="F14" s="286"/>
      <c r="G14" s="286"/>
      <c r="H14" s="286"/>
      <c r="I14" s="286"/>
    </row>
    <row r="15" ht="12.75">
      <c r="A15" s="146"/>
    </row>
    <row r="16" spans="1:9" ht="12.75">
      <c r="A16" s="285" t="s">
        <v>166</v>
      </c>
      <c r="B16" s="285"/>
      <c r="C16" s="285"/>
      <c r="D16" s="285"/>
      <c r="E16" s="285"/>
      <c r="F16" s="285"/>
      <c r="G16" s="285"/>
      <c r="H16" s="285"/>
      <c r="I16" s="285"/>
    </row>
    <row r="17" spans="1:9" ht="12.75">
      <c r="A17" s="285"/>
      <c r="B17" s="285"/>
      <c r="C17" s="285"/>
      <c r="D17" s="285"/>
      <c r="E17" s="285"/>
      <c r="F17" s="285"/>
      <c r="G17" s="285"/>
      <c r="H17" s="285"/>
      <c r="I17" s="285"/>
    </row>
    <row r="18" spans="1:9" ht="6.75" customHeight="1">
      <c r="A18" s="285"/>
      <c r="B18" s="285"/>
      <c r="C18" s="285"/>
      <c r="D18" s="285"/>
      <c r="E18" s="285"/>
      <c r="F18" s="285"/>
      <c r="G18" s="285"/>
      <c r="H18" s="285"/>
      <c r="I18" s="285"/>
    </row>
    <row r="19" ht="12.75">
      <c r="A19" s="29"/>
    </row>
    <row r="20" spans="1:9" ht="12.75">
      <c r="A20" s="285" t="s">
        <v>73</v>
      </c>
      <c r="B20" s="285"/>
      <c r="C20" s="285"/>
      <c r="D20" s="285"/>
      <c r="E20" s="285"/>
      <c r="F20" s="285"/>
      <c r="G20" s="285"/>
      <c r="H20" s="285"/>
      <c r="I20" s="285"/>
    </row>
    <row r="21" spans="1:9" ht="12.75">
      <c r="A21" s="285"/>
      <c r="B21" s="285"/>
      <c r="C21" s="285"/>
      <c r="D21" s="285"/>
      <c r="E21" s="285"/>
      <c r="F21" s="285"/>
      <c r="G21" s="285"/>
      <c r="H21" s="285"/>
      <c r="I21" s="285"/>
    </row>
    <row r="22" spans="1:9" ht="12.75">
      <c r="A22" s="285"/>
      <c r="B22" s="285"/>
      <c r="C22" s="285"/>
      <c r="D22" s="285"/>
      <c r="E22" s="285"/>
      <c r="F22" s="285"/>
      <c r="G22" s="285"/>
      <c r="H22" s="285"/>
      <c r="I22" s="285"/>
    </row>
    <row r="23" ht="12.75">
      <c r="A23" s="116"/>
    </row>
    <row r="24" ht="12.75">
      <c r="A24" s="29"/>
    </row>
    <row r="25" ht="12.75">
      <c r="A25" s="116" t="s">
        <v>37</v>
      </c>
    </row>
    <row r="26" ht="12.75">
      <c r="A26" s="29" t="s">
        <v>38</v>
      </c>
    </row>
    <row r="27" ht="12.75">
      <c r="A27" s="29" t="s">
        <v>46</v>
      </c>
    </row>
    <row r="28" ht="12.75">
      <c r="A28" s="29" t="s">
        <v>47</v>
      </c>
    </row>
    <row r="29" ht="12.75">
      <c r="A29" s="29" t="s">
        <v>48</v>
      </c>
    </row>
    <row r="30" ht="12.75">
      <c r="A30" s="29" t="s">
        <v>49</v>
      </c>
    </row>
    <row r="31" ht="12.75">
      <c r="A31" s="29" t="s">
        <v>39</v>
      </c>
    </row>
    <row r="32" ht="12.75">
      <c r="A32" s="29" t="s">
        <v>50</v>
      </c>
    </row>
    <row r="34" ht="12.75" customHeight="1">
      <c r="A34" t="s">
        <v>31</v>
      </c>
    </row>
    <row r="36" ht="12.75">
      <c r="A36" s="1" t="s">
        <v>32</v>
      </c>
    </row>
    <row r="37" s="29" customFormat="1" ht="12.75">
      <c r="A37" s="1"/>
    </row>
    <row r="38" s="29" customFormat="1" ht="12.75">
      <c r="A38" s="116" t="s">
        <v>40</v>
      </c>
    </row>
    <row r="39" s="29" customFormat="1" ht="12.75">
      <c r="A39" s="29" t="s">
        <v>81</v>
      </c>
    </row>
    <row r="40" s="29" customFormat="1" ht="12.75">
      <c r="A40" s="29" t="s">
        <v>53</v>
      </c>
    </row>
    <row r="41" s="29" customFormat="1" ht="12.75">
      <c r="A41" s="29" t="s">
        <v>82</v>
      </c>
    </row>
    <row r="42" s="29" customFormat="1" ht="12.75">
      <c r="A42" s="1"/>
    </row>
    <row r="43" s="29" customFormat="1" ht="12.75">
      <c r="A43" s="116" t="s">
        <v>41</v>
      </c>
    </row>
    <row r="44" s="29" customFormat="1" ht="12.75">
      <c r="A44" s="29" t="s">
        <v>42</v>
      </c>
    </row>
    <row r="45" s="29" customFormat="1" ht="12.75">
      <c r="A45" s="114"/>
    </row>
    <row r="46" s="29" customFormat="1" ht="12.75">
      <c r="A46" s="117" t="s">
        <v>52</v>
      </c>
    </row>
    <row r="47" s="29" customFormat="1" ht="12.75">
      <c r="A47" s="29" t="s">
        <v>54</v>
      </c>
    </row>
    <row r="48" s="29" customFormat="1" ht="12.75">
      <c r="A48" s="29" t="s">
        <v>83</v>
      </c>
    </row>
    <row r="49" s="29" customFormat="1" ht="12.75">
      <c r="A49" s="29" t="s">
        <v>84</v>
      </c>
    </row>
    <row r="50" s="29" customFormat="1" ht="12.75">
      <c r="A50" s="115" t="s">
        <v>106</v>
      </c>
    </row>
    <row r="51" s="29" customFormat="1" ht="12.75">
      <c r="A51" s="115"/>
    </row>
    <row r="52" s="29" customFormat="1" ht="12.75">
      <c r="A52" s="117" t="s">
        <v>51</v>
      </c>
    </row>
    <row r="53" s="29" customFormat="1" ht="12.75">
      <c r="A53" s="29" t="s">
        <v>66</v>
      </c>
    </row>
    <row r="54" s="29" customFormat="1" ht="12.75">
      <c r="A54" s="29" t="s">
        <v>67</v>
      </c>
    </row>
    <row r="55" s="29" customFormat="1" ht="12.75">
      <c r="A55" s="29" t="s">
        <v>85</v>
      </c>
    </row>
    <row r="56" s="29" customFormat="1" ht="12.75"/>
    <row r="57" s="29" customFormat="1" ht="12.75">
      <c r="A57" s="116" t="s">
        <v>43</v>
      </c>
    </row>
    <row r="58" s="29" customFormat="1" ht="12.75"/>
    <row r="59" s="29" customFormat="1" ht="12.75">
      <c r="A59" s="116" t="s">
        <v>44</v>
      </c>
    </row>
    <row r="60" s="29" customFormat="1" ht="12.75">
      <c r="A60" s="29" t="s">
        <v>68</v>
      </c>
    </row>
    <row r="61" s="29" customFormat="1" ht="12.75">
      <c r="A61" s="29" t="s">
        <v>69</v>
      </c>
    </row>
    <row r="62" s="29" customFormat="1" ht="12.75"/>
    <row r="63" s="29" customFormat="1" ht="12.75"/>
    <row r="64" s="29" customFormat="1" ht="12.75">
      <c r="A64" s="116" t="s">
        <v>45</v>
      </c>
    </row>
    <row r="65" s="29" customFormat="1" ht="12.75">
      <c r="A65" s="115" t="s">
        <v>71</v>
      </c>
    </row>
    <row r="66" s="29" customFormat="1" ht="12.75">
      <c r="A66" s="115" t="s">
        <v>72</v>
      </c>
    </row>
    <row r="67" s="29" customFormat="1" ht="12.75">
      <c r="A67" s="115" t="s">
        <v>105</v>
      </c>
    </row>
    <row r="68" ht="12.75">
      <c r="A68" s="29" t="s">
        <v>70</v>
      </c>
    </row>
    <row r="69" ht="12.75">
      <c r="A69" s="29"/>
    </row>
    <row r="70" ht="12.75">
      <c r="A70" s="132" t="s">
        <v>94</v>
      </c>
    </row>
    <row r="71" ht="12.75">
      <c r="A71" s="115" t="s">
        <v>134</v>
      </c>
    </row>
    <row r="72" ht="12.75">
      <c r="A72" s="115"/>
    </row>
    <row r="73" ht="12.75">
      <c r="A73" s="115" t="s">
        <v>167</v>
      </c>
    </row>
    <row r="74" ht="12.75">
      <c r="A74" s="115"/>
    </row>
    <row r="75" ht="12.75">
      <c r="A75" s="267" t="s">
        <v>168</v>
      </c>
    </row>
    <row r="76" ht="12.75">
      <c r="A76" s="29"/>
    </row>
    <row r="77" ht="12.75">
      <c r="A77" s="1" t="s">
        <v>33</v>
      </c>
    </row>
    <row r="78" ht="12.75">
      <c r="A78" s="148" t="s">
        <v>133</v>
      </c>
    </row>
    <row r="79" spans="1:4" ht="12.75">
      <c r="A79" s="122" t="s">
        <v>122</v>
      </c>
      <c r="D79" s="147"/>
    </row>
    <row r="80" ht="12.75">
      <c r="A80" s="122" t="s">
        <v>123</v>
      </c>
    </row>
    <row r="81" ht="12.75">
      <c r="A81" s="122" t="s">
        <v>124</v>
      </c>
    </row>
    <row r="82" ht="12.75">
      <c r="A82" s="122" t="s">
        <v>125</v>
      </c>
    </row>
    <row r="83" ht="12.75">
      <c r="A83" s="122" t="s">
        <v>126</v>
      </c>
    </row>
    <row r="84" ht="12.75">
      <c r="A84" s="122" t="s">
        <v>127</v>
      </c>
    </row>
    <row r="85" ht="12.75">
      <c r="A85" s="122" t="s">
        <v>128</v>
      </c>
    </row>
    <row r="86" ht="12.75">
      <c r="A86" s="122" t="s">
        <v>129</v>
      </c>
    </row>
    <row r="87" ht="12.75">
      <c r="A87" s="122" t="s">
        <v>130</v>
      </c>
    </row>
    <row r="88" ht="12.75">
      <c r="A88" s="122" t="s">
        <v>131</v>
      </c>
    </row>
    <row r="89" ht="12.75">
      <c r="A89" s="122" t="s">
        <v>132</v>
      </c>
    </row>
    <row r="91" ht="12.75" customHeight="1">
      <c r="A91" s="1" t="s">
        <v>34</v>
      </c>
    </row>
    <row r="92" ht="12.75">
      <c r="A92" s="122" t="s">
        <v>74</v>
      </c>
    </row>
    <row r="93" ht="12.75">
      <c r="A93" s="121"/>
    </row>
    <row r="95" ht="12.75">
      <c r="A95" s="1" t="s">
        <v>35</v>
      </c>
    </row>
    <row r="96" ht="12.75">
      <c r="A96" s="122" t="s">
        <v>169</v>
      </c>
    </row>
    <row r="97" spans="1:2" ht="12.75">
      <c r="A97" s="68"/>
      <c r="B97" s="121"/>
    </row>
    <row r="98" ht="12.75">
      <c r="A98" s="126" t="s">
        <v>170</v>
      </c>
    </row>
    <row r="100" ht="12.75">
      <c r="A100" s="126" t="s">
        <v>171</v>
      </c>
    </row>
  </sheetData>
  <sheetProtection/>
  <mergeCells count="4">
    <mergeCell ref="A4:I4"/>
    <mergeCell ref="A13:I14"/>
    <mergeCell ref="A16:I18"/>
    <mergeCell ref="A20:I22"/>
  </mergeCells>
  <hyperlinks>
    <hyperlink ref="A98" r:id="rId1" display="Tourism Statistics Data Quality"/>
    <hyperlink ref="A100" r:id="rId2" display="Quality of Administrative Sources"/>
    <hyperlink ref="A75" r:id="rId3" display="Northern Ireland Occupancy Survey Methodology"/>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B11"/>
  <sheetViews>
    <sheetView tabSelected="1" zoomScalePageLayoutView="0" workbookViewId="0" topLeftCell="A1">
      <selection activeCell="B19" sqref="B19"/>
    </sheetView>
  </sheetViews>
  <sheetFormatPr defaultColWidth="9.140625" defaultRowHeight="12.75"/>
  <cols>
    <col min="1" max="1" width="20.57421875" style="29" bestFit="1" customWidth="1"/>
    <col min="2" max="2" width="110.140625" style="29" customWidth="1"/>
    <col min="3" max="16384" width="9.140625" style="29" customWidth="1"/>
  </cols>
  <sheetData>
    <row r="2" ht="12.75">
      <c r="B2" s="1" t="s">
        <v>87</v>
      </c>
    </row>
    <row r="4" spans="1:2" ht="12.75">
      <c r="A4" s="126" t="s">
        <v>88</v>
      </c>
      <c r="B4" s="130" t="s">
        <v>173</v>
      </c>
    </row>
    <row r="5" spans="1:2" ht="12.75">
      <c r="A5" s="126" t="s">
        <v>90</v>
      </c>
      <c r="B5" s="130" t="s">
        <v>174</v>
      </c>
    </row>
    <row r="6" spans="1:2" ht="12.75">
      <c r="A6" s="126" t="s">
        <v>91</v>
      </c>
      <c r="B6" s="131" t="s">
        <v>175</v>
      </c>
    </row>
    <row r="7" spans="1:2" ht="12.75">
      <c r="A7" s="126" t="s">
        <v>92</v>
      </c>
      <c r="B7" s="131" t="s">
        <v>176</v>
      </c>
    </row>
    <row r="8" spans="1:2" ht="12.75">
      <c r="A8" s="126" t="s">
        <v>185</v>
      </c>
      <c r="B8" s="130" t="s">
        <v>177</v>
      </c>
    </row>
    <row r="9" spans="1:2" ht="12.75">
      <c r="A9" s="126" t="s">
        <v>93</v>
      </c>
      <c r="B9" s="130" t="s">
        <v>178</v>
      </c>
    </row>
    <row r="10" spans="1:2" ht="12.75">
      <c r="A10" s="126" t="s">
        <v>186</v>
      </c>
      <c r="B10" s="123" t="s">
        <v>196</v>
      </c>
    </row>
    <row r="11" spans="1:2" ht="12.75">
      <c r="A11" s="126"/>
      <c r="B11" s="123"/>
    </row>
  </sheetData>
  <sheetProtection/>
  <hyperlinks>
    <hyperlink ref="A4" location="'Table 1.1'!A1" display="Table 1.1"/>
    <hyperlink ref="A5" location="'Table 1.2'!A1" display="Table 1.2"/>
    <hyperlink ref="A6" location="'Table 1.3'!A1" display="Table 1.3"/>
    <hyperlink ref="A7" location="'Table 1.4'!A1" display="Table 1.4"/>
    <hyperlink ref="A8" location="'Table 1.5 '!A1" display="Table 1.5"/>
    <hyperlink ref="A9" location="'Table 1.6'!A1" display="Table 1.6"/>
    <hyperlink ref="A10" location="'Table 1.7'!A1" display="Table 1.7"/>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U37"/>
  <sheetViews>
    <sheetView zoomScale="85" zoomScaleNormal="85" zoomScalePageLayoutView="0" workbookViewId="0" topLeftCell="A1">
      <selection activeCell="C22" sqref="C22"/>
    </sheetView>
  </sheetViews>
  <sheetFormatPr defaultColWidth="9.140625" defaultRowHeight="12.75"/>
  <cols>
    <col min="1" max="1" width="33.28125" style="3" bestFit="1" customWidth="1"/>
    <col min="2" max="2" width="12.140625" style="3" customWidth="1"/>
    <col min="3" max="3" width="13.28125" style="16" customWidth="1"/>
    <col min="4" max="5" width="16.7109375" style="39" customWidth="1"/>
    <col min="6" max="6" width="9.140625" style="3" customWidth="1"/>
    <col min="7" max="7" width="13.421875" style="16" customWidth="1"/>
    <col min="8" max="8" width="13.421875" style="86" customWidth="1"/>
    <col min="9" max="9" width="9.140625" style="3" customWidth="1"/>
    <col min="10" max="13" width="16.7109375" style="39" customWidth="1"/>
    <col min="14" max="17" width="16.7109375" style="3" customWidth="1"/>
    <col min="18" max="19" width="16.7109375" style="71" customWidth="1"/>
    <col min="20" max="16384" width="9.140625" style="3" customWidth="1"/>
  </cols>
  <sheetData>
    <row r="1" ht="18" customHeight="1">
      <c r="A1" s="127" t="s">
        <v>89</v>
      </c>
    </row>
    <row r="2" ht="18" customHeight="1">
      <c r="A2" s="124" t="s">
        <v>179</v>
      </c>
    </row>
    <row r="3" spans="1:19" ht="24" customHeight="1" thickBot="1">
      <c r="A3" s="88"/>
      <c r="B3" s="88"/>
      <c r="C3" s="91"/>
      <c r="D3" s="89"/>
      <c r="E3" s="89"/>
      <c r="F3" s="88"/>
      <c r="G3" s="91"/>
      <c r="H3" s="92"/>
      <c r="I3" s="88"/>
      <c r="J3" s="89"/>
      <c r="K3" s="89"/>
      <c r="L3" s="89"/>
      <c r="M3" s="89"/>
      <c r="N3" s="88"/>
      <c r="O3" s="88"/>
      <c r="P3" s="88"/>
      <c r="Q3" s="88"/>
      <c r="R3" s="93"/>
      <c r="S3" s="93"/>
    </row>
    <row r="4" spans="1:19" s="1" customFormat="1" ht="15" thickTop="1">
      <c r="A4" s="2"/>
      <c r="B4" s="210"/>
      <c r="C4" s="210"/>
      <c r="D4" s="272">
        <v>2018</v>
      </c>
      <c r="E4" s="273"/>
      <c r="F4" s="275" t="s">
        <v>189</v>
      </c>
      <c r="G4" s="276"/>
      <c r="H4" s="276"/>
      <c r="I4" s="277"/>
      <c r="J4" s="272">
        <v>2017</v>
      </c>
      <c r="K4" s="273"/>
      <c r="L4" s="272">
        <v>2016</v>
      </c>
      <c r="M4" s="273"/>
      <c r="N4" s="272">
        <v>2015</v>
      </c>
      <c r="O4" s="273"/>
      <c r="P4" s="274">
        <v>2014</v>
      </c>
      <c r="Q4" s="273"/>
      <c r="R4" s="274">
        <v>2013</v>
      </c>
      <c r="S4" s="273"/>
    </row>
    <row r="5" spans="1:19" s="1" customFormat="1" ht="39" thickBot="1">
      <c r="A5" s="85"/>
      <c r="B5" s="211" t="s">
        <v>138</v>
      </c>
      <c r="C5" s="211" t="s">
        <v>139</v>
      </c>
      <c r="D5" s="105" t="s">
        <v>2</v>
      </c>
      <c r="E5" s="106" t="s">
        <v>136</v>
      </c>
      <c r="F5" s="5"/>
      <c r="G5" s="84" t="s">
        <v>190</v>
      </c>
      <c r="H5" s="84" t="s">
        <v>191</v>
      </c>
      <c r="I5" s="85"/>
      <c r="J5" s="105" t="s">
        <v>2</v>
      </c>
      <c r="K5" s="106" t="s">
        <v>136</v>
      </c>
      <c r="L5" s="105" t="s">
        <v>2</v>
      </c>
      <c r="M5" s="106" t="s">
        <v>136</v>
      </c>
      <c r="N5" s="240" t="s">
        <v>2</v>
      </c>
      <c r="O5" s="106" t="s">
        <v>142</v>
      </c>
      <c r="P5" s="107" t="s">
        <v>2</v>
      </c>
      <c r="Q5" s="106" t="s">
        <v>136</v>
      </c>
      <c r="R5" s="107" t="s">
        <v>2</v>
      </c>
      <c r="S5" s="106" t="s">
        <v>136</v>
      </c>
    </row>
    <row r="6" spans="2:19" s="1" customFormat="1" ht="13.5" thickTop="1">
      <c r="B6" s="212"/>
      <c r="C6" s="215"/>
      <c r="D6" s="42"/>
      <c r="E6" s="43"/>
      <c r="G6" s="21"/>
      <c r="H6" s="49"/>
      <c r="I6" s="63"/>
      <c r="J6" s="42"/>
      <c r="K6" s="43"/>
      <c r="L6" s="42"/>
      <c r="M6" s="43"/>
      <c r="N6" s="42"/>
      <c r="O6" s="43"/>
      <c r="P6" s="204"/>
      <c r="Q6" s="63"/>
      <c r="R6" s="68"/>
      <c r="S6" s="120"/>
    </row>
    <row r="7" spans="1:19" ht="12.75">
      <c r="A7" s="2" t="s">
        <v>0</v>
      </c>
      <c r="B7" s="201">
        <v>0.22</v>
      </c>
      <c r="C7" s="216">
        <v>100</v>
      </c>
      <c r="D7" s="45">
        <v>0.18418914321697566</v>
      </c>
      <c r="E7" s="46">
        <v>0.09563675135203016</v>
      </c>
      <c r="F7" s="23"/>
      <c r="G7" s="38">
        <f>D7-J7</f>
        <v>0.010881614545608043</v>
      </c>
      <c r="H7" s="38">
        <f>E7-K7</f>
        <v>-0.010652909522112827</v>
      </c>
      <c r="I7" s="64"/>
      <c r="J7" s="45">
        <v>0.17330752867136762</v>
      </c>
      <c r="K7" s="46">
        <v>0.10628966087414299</v>
      </c>
      <c r="L7" s="45">
        <v>0.12802527228033153</v>
      </c>
      <c r="M7" s="46">
        <v>0.09294607250846273</v>
      </c>
      <c r="N7" s="45">
        <v>0.1519566981997868</v>
      </c>
      <c r="O7" s="46">
        <v>0.10688613264340344</v>
      </c>
      <c r="P7" s="205">
        <v>0.13986508488002078</v>
      </c>
      <c r="Q7" s="64">
        <v>0.09093724921141831</v>
      </c>
      <c r="R7" s="69">
        <v>0.19635961236950591</v>
      </c>
      <c r="S7" s="70">
        <v>0.12293260783189816</v>
      </c>
    </row>
    <row r="8" spans="1:21" ht="12.75">
      <c r="A8" s="4"/>
      <c r="B8" s="212"/>
      <c r="C8" s="216"/>
      <c r="E8" s="40"/>
      <c r="F8" s="24"/>
      <c r="G8" s="38"/>
      <c r="H8" s="38"/>
      <c r="I8" s="61"/>
      <c r="K8" s="40"/>
      <c r="M8" s="40"/>
      <c r="N8" s="39"/>
      <c r="O8" s="40"/>
      <c r="P8" s="206"/>
      <c r="Q8" s="61"/>
      <c r="S8" s="72"/>
      <c r="T8" s="165"/>
      <c r="U8" s="59"/>
    </row>
    <row r="9" spans="1:21" ht="12.75">
      <c r="A9" s="2" t="s">
        <v>9</v>
      </c>
      <c r="B9" s="201">
        <v>0.25</v>
      </c>
      <c r="C9" s="216">
        <v>111</v>
      </c>
      <c r="D9" s="45">
        <v>0.2536057645901065</v>
      </c>
      <c r="E9" s="46">
        <v>0.16684086491490435</v>
      </c>
      <c r="F9" s="25"/>
      <c r="G9" s="38">
        <f>D9-J9</f>
        <v>-0.022348693924720664</v>
      </c>
      <c r="H9" s="38">
        <f>E9-K9</f>
        <v>-0.010766295028709016</v>
      </c>
      <c r="I9" s="65"/>
      <c r="J9" s="45">
        <v>0.27595445851482714</v>
      </c>
      <c r="K9" s="46">
        <v>0.17760715994361337</v>
      </c>
      <c r="L9" s="45">
        <v>0.2314685230486329</v>
      </c>
      <c r="M9" s="46">
        <v>0.16495655530934847</v>
      </c>
      <c r="N9" s="45">
        <v>0.22268659897687498</v>
      </c>
      <c r="O9" s="46">
        <v>0.14167913484311712</v>
      </c>
      <c r="P9" s="207">
        <v>0.16507744711357122</v>
      </c>
      <c r="Q9" s="65">
        <v>0.09828781962064705</v>
      </c>
      <c r="R9" s="69">
        <v>0.271961855051502</v>
      </c>
      <c r="S9" s="70">
        <v>0.1884555371957266</v>
      </c>
      <c r="T9" s="164"/>
      <c r="U9" s="59"/>
    </row>
    <row r="10" spans="1:21" ht="12.75">
      <c r="A10" s="4"/>
      <c r="B10" s="212"/>
      <c r="C10" s="216"/>
      <c r="E10" s="40"/>
      <c r="F10" s="24"/>
      <c r="G10" s="38"/>
      <c r="H10" s="38"/>
      <c r="I10" s="61"/>
      <c r="K10" s="40"/>
      <c r="M10" s="40"/>
      <c r="N10" s="39"/>
      <c r="O10" s="40"/>
      <c r="P10" s="206"/>
      <c r="Q10" s="61"/>
      <c r="S10" s="72"/>
      <c r="T10" s="164"/>
      <c r="U10" s="59"/>
    </row>
    <row r="11" spans="1:21" ht="12.75">
      <c r="A11" s="2" t="s">
        <v>10</v>
      </c>
      <c r="B11" s="201">
        <v>0.25</v>
      </c>
      <c r="C11" s="216">
        <v>114</v>
      </c>
      <c r="D11" s="45">
        <v>0.27811585715859477</v>
      </c>
      <c r="E11" s="46">
        <v>0.21278497880580707</v>
      </c>
      <c r="F11" s="25"/>
      <c r="G11" s="38">
        <f>D11-J11</f>
        <v>0.014884965881333312</v>
      </c>
      <c r="H11" s="38">
        <f>E11-K11</f>
        <v>0.029293078169921383</v>
      </c>
      <c r="I11" s="65"/>
      <c r="J11" s="45">
        <v>0.26323089127726146</v>
      </c>
      <c r="K11" s="46">
        <v>0.1834919006358857</v>
      </c>
      <c r="L11" s="45">
        <v>0.27984211769763273</v>
      </c>
      <c r="M11" s="46">
        <v>0.20228957473862197</v>
      </c>
      <c r="N11" s="45">
        <v>0.23267478251448465</v>
      </c>
      <c r="O11" s="46">
        <v>0.15573625628679355</v>
      </c>
      <c r="P11" s="207">
        <v>0.20105305977271315</v>
      </c>
      <c r="Q11" s="65">
        <v>0.13433415513042754</v>
      </c>
      <c r="R11" s="69">
        <v>0.25997228705159453</v>
      </c>
      <c r="S11" s="70">
        <v>0.18133526193344696</v>
      </c>
      <c r="T11" s="164"/>
      <c r="U11" s="59"/>
    </row>
    <row r="12" spans="1:21" ht="12.75">
      <c r="A12" s="4"/>
      <c r="B12" s="212"/>
      <c r="C12" s="216"/>
      <c r="E12" s="40"/>
      <c r="F12" s="24"/>
      <c r="G12" s="38"/>
      <c r="H12" s="38"/>
      <c r="I12" s="61"/>
      <c r="K12" s="40"/>
      <c r="M12" s="40"/>
      <c r="N12" s="39"/>
      <c r="O12" s="40"/>
      <c r="P12" s="206"/>
      <c r="Q12" s="61"/>
      <c r="S12" s="72"/>
      <c r="T12" s="164"/>
      <c r="U12" s="59"/>
    </row>
    <row r="13" spans="1:21" ht="12.75">
      <c r="A13" s="2" t="s">
        <v>11</v>
      </c>
      <c r="B13" s="201">
        <v>0.24</v>
      </c>
      <c r="C13" s="216">
        <v>112</v>
      </c>
      <c r="D13" s="45">
        <v>0.35215591897467224</v>
      </c>
      <c r="E13" s="46">
        <v>0.24710673047123144</v>
      </c>
      <c r="F13" s="25"/>
      <c r="G13" s="38">
        <f>D13-J13</f>
        <v>-0.034359150389899284</v>
      </c>
      <c r="H13" s="38">
        <f>E13-K13</f>
        <v>-0.05257740863962623</v>
      </c>
      <c r="I13" s="65"/>
      <c r="J13" s="45">
        <v>0.38651506936457153</v>
      </c>
      <c r="K13" s="46">
        <v>0.2996841391108577</v>
      </c>
      <c r="L13" s="45">
        <v>0.33196961339261594</v>
      </c>
      <c r="M13" s="46">
        <v>0.23764633252670242</v>
      </c>
      <c r="N13" s="45">
        <v>0.23736526792800644</v>
      </c>
      <c r="O13" s="46">
        <v>0.16604500032381062</v>
      </c>
      <c r="P13" s="207">
        <v>0.22597513520975848</v>
      </c>
      <c r="Q13" s="65">
        <v>0.1703698177777721</v>
      </c>
      <c r="R13" s="69">
        <v>0.2566020938622357</v>
      </c>
      <c r="S13" s="70">
        <v>0.1945745459660145</v>
      </c>
      <c r="T13" s="164"/>
      <c r="U13" s="59"/>
    </row>
    <row r="14" spans="1:21" ht="12.75">
      <c r="A14" s="4"/>
      <c r="B14" s="212"/>
      <c r="C14" s="216"/>
      <c r="E14" s="40"/>
      <c r="F14" s="24"/>
      <c r="G14" s="38"/>
      <c r="H14" s="38"/>
      <c r="I14" s="61"/>
      <c r="K14" s="40"/>
      <c r="M14" s="40"/>
      <c r="N14" s="39"/>
      <c r="O14" s="40"/>
      <c r="P14" s="206"/>
      <c r="Q14" s="61"/>
      <c r="S14" s="72"/>
      <c r="T14" s="121"/>
      <c r="U14" s="59"/>
    </row>
    <row r="15" spans="1:19" ht="12.75">
      <c r="A15" s="2" t="s">
        <v>12</v>
      </c>
      <c r="B15" s="201">
        <v>0.25</v>
      </c>
      <c r="C15" s="216">
        <v>115</v>
      </c>
      <c r="D15" s="232">
        <v>0.4669818501063725</v>
      </c>
      <c r="E15" s="233">
        <v>0.3769607913852896</v>
      </c>
      <c r="F15" s="25"/>
      <c r="G15" s="38">
        <f>D15-J15</f>
        <v>0.013047518273843872</v>
      </c>
      <c r="H15" s="38">
        <f>E15-K15</f>
        <v>0.03664708082418083</v>
      </c>
      <c r="I15" s="65"/>
      <c r="J15" s="232">
        <v>0.4539343318325286</v>
      </c>
      <c r="K15" s="233">
        <v>0.34031371056110876</v>
      </c>
      <c r="L15" s="232">
        <v>0.4013615034848498</v>
      </c>
      <c r="M15" s="233">
        <v>0.33678294617063037</v>
      </c>
      <c r="N15" s="232">
        <v>0.3413842904833224</v>
      </c>
      <c r="O15" s="233">
        <v>0.2685741691004503</v>
      </c>
      <c r="P15" s="207">
        <v>0.334749916506688</v>
      </c>
      <c r="Q15" s="65">
        <v>0.25356333109190593</v>
      </c>
      <c r="R15" s="69">
        <v>0.3809378971653693</v>
      </c>
      <c r="S15" s="70">
        <v>0.2897468268737047</v>
      </c>
    </row>
    <row r="16" spans="1:19" ht="12.75">
      <c r="A16" s="4"/>
      <c r="B16" s="212"/>
      <c r="C16" s="216"/>
      <c r="E16" s="40"/>
      <c r="F16" s="24"/>
      <c r="G16" s="38"/>
      <c r="H16" s="38"/>
      <c r="I16" s="61"/>
      <c r="K16" s="40"/>
      <c r="M16" s="40"/>
      <c r="N16" s="39"/>
      <c r="O16" s="40"/>
      <c r="P16" s="206"/>
      <c r="Q16" s="61"/>
      <c r="S16" s="72"/>
    </row>
    <row r="17" spans="1:19" ht="12.75">
      <c r="A17" s="2" t="s">
        <v>13</v>
      </c>
      <c r="B17" s="201">
        <v>0.24</v>
      </c>
      <c r="C17" s="216">
        <v>111</v>
      </c>
      <c r="D17" s="45">
        <v>0.5215907234746053</v>
      </c>
      <c r="E17" s="46">
        <v>0.41414334435662875</v>
      </c>
      <c r="F17" s="25"/>
      <c r="G17" s="38">
        <f>D17-J17</f>
        <v>0.054587747754767546</v>
      </c>
      <c r="H17" s="38">
        <f>E17-K17</f>
        <v>0.0545560214490215</v>
      </c>
      <c r="I17" s="65"/>
      <c r="J17" s="45">
        <v>0.4670029757198378</v>
      </c>
      <c r="K17" s="46">
        <v>0.35958732290760725</v>
      </c>
      <c r="L17" s="45">
        <v>0.44840916312871754</v>
      </c>
      <c r="M17" s="46">
        <v>0.34622153483126006</v>
      </c>
      <c r="N17" s="45">
        <v>0.35903559279284414</v>
      </c>
      <c r="O17" s="46">
        <v>0.2718188737716755</v>
      </c>
      <c r="P17" s="207">
        <v>0.3755381127276043</v>
      </c>
      <c r="Q17" s="65">
        <v>0.27602173444092504</v>
      </c>
      <c r="R17" s="69">
        <v>0.3106635472185571</v>
      </c>
      <c r="S17" s="70">
        <v>0.24472722176860673</v>
      </c>
    </row>
    <row r="18" spans="1:19" ht="12.75">
      <c r="A18" s="4"/>
      <c r="B18" s="212"/>
      <c r="C18" s="216"/>
      <c r="E18" s="40"/>
      <c r="F18" s="24"/>
      <c r="G18" s="38"/>
      <c r="H18" s="38"/>
      <c r="I18" s="61"/>
      <c r="K18" s="40"/>
      <c r="M18" s="40"/>
      <c r="N18" s="39"/>
      <c r="O18" s="40"/>
      <c r="P18" s="206"/>
      <c r="Q18" s="61"/>
      <c r="S18" s="72"/>
    </row>
    <row r="19" spans="1:19" ht="12.75">
      <c r="A19" s="2" t="s">
        <v>14</v>
      </c>
      <c r="B19" s="201">
        <v>0.23</v>
      </c>
      <c r="C19" s="216">
        <v>116</v>
      </c>
      <c r="D19" s="45">
        <v>0.5542282819172923</v>
      </c>
      <c r="E19" s="46">
        <v>0.44111978303922683</v>
      </c>
      <c r="F19" s="25"/>
      <c r="G19" s="38">
        <f>D19-J19</f>
        <v>0.05557446419140821</v>
      </c>
      <c r="H19" s="38">
        <f>E19-K19</f>
        <v>0.04961757530121075</v>
      </c>
      <c r="I19" s="65"/>
      <c r="J19" s="45">
        <v>0.49865381772588413</v>
      </c>
      <c r="K19" s="46">
        <v>0.3915022077380161</v>
      </c>
      <c r="L19" s="45">
        <v>0.5144268363047907</v>
      </c>
      <c r="M19" s="46">
        <v>0.4252078965788456</v>
      </c>
      <c r="N19" s="45">
        <v>0.3784662840008298</v>
      </c>
      <c r="O19" s="46">
        <v>0.31682550376573687</v>
      </c>
      <c r="P19" s="207">
        <v>0.40305486367184645</v>
      </c>
      <c r="Q19" s="65">
        <v>0.33596928240631113</v>
      </c>
      <c r="R19" s="69">
        <v>0.3712606883207422</v>
      </c>
      <c r="S19" s="70">
        <v>0.31959511157062254</v>
      </c>
    </row>
    <row r="20" spans="1:19" ht="12.75">
      <c r="A20" s="4"/>
      <c r="B20" s="212"/>
      <c r="C20" s="216"/>
      <c r="E20" s="40"/>
      <c r="F20" s="24"/>
      <c r="G20" s="38"/>
      <c r="H20" s="38"/>
      <c r="I20" s="61"/>
      <c r="K20" s="40"/>
      <c r="M20" s="40"/>
      <c r="N20" s="39"/>
      <c r="O20" s="40"/>
      <c r="P20" s="206"/>
      <c r="Q20" s="61"/>
      <c r="S20" s="72"/>
    </row>
    <row r="21" spans="1:19" ht="12.75">
      <c r="A21" s="2" t="s">
        <v>15</v>
      </c>
      <c r="B21" s="201">
        <v>0.25</v>
      </c>
      <c r="C21" s="216">
        <v>114</v>
      </c>
      <c r="D21" s="45">
        <v>0.5531666575724269</v>
      </c>
      <c r="E21" s="46">
        <v>0.45210834616971235</v>
      </c>
      <c r="F21" s="25"/>
      <c r="G21" s="38">
        <f>D21-J21</f>
        <v>-0.0032672755947669163</v>
      </c>
      <c r="H21" s="38">
        <f>E21-K21</f>
        <v>-0.013805120152584727</v>
      </c>
      <c r="I21" s="65"/>
      <c r="J21" s="45">
        <v>0.5564339331671938</v>
      </c>
      <c r="K21" s="46">
        <v>0.4659134663222971</v>
      </c>
      <c r="L21" s="45">
        <v>0.5474510160424769</v>
      </c>
      <c r="M21" s="46">
        <v>0.4434258893544148</v>
      </c>
      <c r="N21" s="45">
        <v>0.4542825010011861</v>
      </c>
      <c r="O21" s="46">
        <v>0.3742865646551287</v>
      </c>
      <c r="P21" s="207">
        <v>0.4919244460462643</v>
      </c>
      <c r="Q21" s="65">
        <v>0.40136817197929353</v>
      </c>
      <c r="R21" s="69">
        <v>0.3586964246128367</v>
      </c>
      <c r="S21" s="70">
        <v>0.2865538446017272</v>
      </c>
    </row>
    <row r="22" spans="1:19" ht="12.75">
      <c r="A22" s="4"/>
      <c r="B22" s="212"/>
      <c r="C22" s="216"/>
      <c r="E22" s="40"/>
      <c r="F22" s="24"/>
      <c r="G22" s="38"/>
      <c r="H22" s="38"/>
      <c r="I22" s="61"/>
      <c r="K22" s="40"/>
      <c r="M22" s="40"/>
      <c r="N22" s="39"/>
      <c r="O22" s="40"/>
      <c r="P22" s="206"/>
      <c r="Q22" s="61"/>
      <c r="S22" s="72"/>
    </row>
    <row r="23" spans="1:19" ht="12.75">
      <c r="A23" s="2" t="s">
        <v>16</v>
      </c>
      <c r="B23" s="201"/>
      <c r="C23" s="216"/>
      <c r="D23" s="45"/>
      <c r="E23" s="46"/>
      <c r="F23" s="25"/>
      <c r="G23" s="38"/>
      <c r="H23" s="38"/>
      <c r="I23" s="65"/>
      <c r="J23" s="45">
        <v>0.4859428049315451</v>
      </c>
      <c r="K23" s="46">
        <v>0.36986455781767363</v>
      </c>
      <c r="L23" s="45">
        <v>0.4234189086639651</v>
      </c>
      <c r="M23" s="46">
        <v>0.3205566129452725</v>
      </c>
      <c r="N23" s="45">
        <v>0.324139582675993</v>
      </c>
      <c r="O23" s="46">
        <v>0.24797728096891966</v>
      </c>
      <c r="P23" s="207">
        <v>0.38910528857631255</v>
      </c>
      <c r="Q23" s="65">
        <v>0.26827892817494714</v>
      </c>
      <c r="R23" s="69">
        <v>0.3144027317763242</v>
      </c>
      <c r="S23" s="70">
        <v>0.22753093279716352</v>
      </c>
    </row>
    <row r="24" spans="1:19" ht="12.75">
      <c r="A24" s="4"/>
      <c r="B24" s="212"/>
      <c r="C24" s="216"/>
      <c r="E24" s="40"/>
      <c r="F24" s="24"/>
      <c r="G24" s="38"/>
      <c r="H24" s="38"/>
      <c r="I24" s="61"/>
      <c r="K24" s="40"/>
      <c r="M24" s="40"/>
      <c r="N24" s="39"/>
      <c r="O24" s="40"/>
      <c r="P24" s="206"/>
      <c r="Q24" s="61"/>
      <c r="S24" s="72"/>
    </row>
    <row r="25" spans="1:19" ht="12.75">
      <c r="A25" s="2" t="s">
        <v>17</v>
      </c>
      <c r="B25" s="201"/>
      <c r="C25" s="216"/>
      <c r="E25" s="40"/>
      <c r="G25" s="38"/>
      <c r="H25" s="38"/>
      <c r="I25" s="4"/>
      <c r="J25" s="39">
        <v>0.30753153372180864</v>
      </c>
      <c r="K25" s="40">
        <v>0.24034459692203677</v>
      </c>
      <c r="L25" s="39">
        <v>0.31374791258055795</v>
      </c>
      <c r="M25" s="40">
        <v>0.23963181163101502</v>
      </c>
      <c r="N25" s="39">
        <v>0.2515232232986008</v>
      </c>
      <c r="O25" s="40">
        <v>0.19551650881727603</v>
      </c>
      <c r="P25" s="208">
        <v>0.260804035230775</v>
      </c>
      <c r="Q25" s="209">
        <v>0.18633315145918436</v>
      </c>
      <c r="R25" s="71">
        <v>0.3437560527862295</v>
      </c>
      <c r="S25" s="72">
        <v>0.2439317207743419</v>
      </c>
    </row>
    <row r="26" spans="1:19" ht="12.75">
      <c r="A26" s="4"/>
      <c r="B26" s="212"/>
      <c r="C26" s="216"/>
      <c r="E26" s="40"/>
      <c r="F26" s="24"/>
      <c r="G26" s="38"/>
      <c r="H26" s="38"/>
      <c r="I26" s="61"/>
      <c r="K26" s="40"/>
      <c r="M26" s="40"/>
      <c r="N26" s="39"/>
      <c r="O26" s="40"/>
      <c r="P26" s="206"/>
      <c r="Q26" s="61"/>
      <c r="S26" s="72"/>
    </row>
    <row r="27" spans="1:19" ht="12.75">
      <c r="A27" s="2" t="s">
        <v>18</v>
      </c>
      <c r="B27" s="201"/>
      <c r="C27" s="216"/>
      <c r="E27" s="40"/>
      <c r="G27" s="38"/>
      <c r="H27" s="38"/>
      <c r="I27" s="4"/>
      <c r="J27" s="39">
        <v>0.2593636466024423</v>
      </c>
      <c r="K27" s="40">
        <v>0.17830946542006662</v>
      </c>
      <c r="L27" s="39">
        <v>0.2690987094689103</v>
      </c>
      <c r="M27" s="40">
        <v>0.20381711758756021</v>
      </c>
      <c r="N27" s="39">
        <v>0.18127655254979116</v>
      </c>
      <c r="O27" s="40">
        <v>0.12511680451784674</v>
      </c>
      <c r="P27" s="208">
        <v>0.2002164717123244</v>
      </c>
      <c r="Q27" s="209">
        <v>0.13679898649880604</v>
      </c>
      <c r="R27" s="71">
        <v>0.2945075291014905</v>
      </c>
      <c r="S27" s="72">
        <v>0.15855632807529155</v>
      </c>
    </row>
    <row r="28" spans="1:19" ht="12.75">
      <c r="A28" s="4"/>
      <c r="B28" s="212"/>
      <c r="C28" s="216"/>
      <c r="E28" s="40"/>
      <c r="F28" s="24"/>
      <c r="G28" s="38"/>
      <c r="H28" s="38"/>
      <c r="I28" s="61"/>
      <c r="K28" s="40"/>
      <c r="M28" s="40"/>
      <c r="N28" s="39"/>
      <c r="O28" s="40"/>
      <c r="P28" s="206"/>
      <c r="Q28" s="61"/>
      <c r="S28" s="72"/>
    </row>
    <row r="29" spans="1:19" ht="12.75">
      <c r="A29" s="2" t="s">
        <v>19</v>
      </c>
      <c r="B29" s="201"/>
      <c r="C29" s="216"/>
      <c r="E29" s="40"/>
      <c r="G29" s="38"/>
      <c r="H29" s="38"/>
      <c r="I29" s="4"/>
      <c r="J29" s="39">
        <v>0.2197252922443132</v>
      </c>
      <c r="K29" s="40">
        <v>0.16077525006285595</v>
      </c>
      <c r="L29" s="39">
        <v>0.1858198482101896</v>
      </c>
      <c r="M29" s="40">
        <v>0.12942960645035842</v>
      </c>
      <c r="N29" s="39">
        <v>0.14585813447080145</v>
      </c>
      <c r="O29" s="40">
        <v>0.11137980903447765</v>
      </c>
      <c r="P29" s="208">
        <v>0.16272280654823368</v>
      </c>
      <c r="Q29" s="209">
        <v>0.12266618910135364</v>
      </c>
      <c r="R29" s="71">
        <v>0.2440168246506923</v>
      </c>
      <c r="S29" s="72">
        <v>0.12000583331525833</v>
      </c>
    </row>
    <row r="30" spans="1:19" ht="13.5" thickBot="1">
      <c r="A30" s="87"/>
      <c r="B30" s="213"/>
      <c r="C30" s="217"/>
      <c r="D30" s="89"/>
      <c r="E30" s="90"/>
      <c r="F30" s="88"/>
      <c r="G30" s="91"/>
      <c r="H30" s="92"/>
      <c r="I30" s="87"/>
      <c r="J30" s="89"/>
      <c r="K30" s="90"/>
      <c r="L30" s="89"/>
      <c r="M30" s="90"/>
      <c r="N30" s="88"/>
      <c r="O30" s="88"/>
      <c r="P30" s="223"/>
      <c r="Q30" s="87"/>
      <c r="R30" s="93"/>
      <c r="S30" s="94"/>
    </row>
    <row r="31" ht="13.5" thickTop="1"/>
    <row r="32" ht="12.75">
      <c r="A32" s="123" t="s">
        <v>108</v>
      </c>
    </row>
    <row r="33" ht="12.75">
      <c r="A33" s="123" t="s">
        <v>104</v>
      </c>
    </row>
    <row r="34" ht="12.75">
      <c r="A34" s="123" t="s">
        <v>141</v>
      </c>
    </row>
    <row r="35" ht="12.75">
      <c r="A35" s="28" t="s">
        <v>109</v>
      </c>
    </row>
    <row r="36" ht="12.75">
      <c r="A36" s="122" t="s">
        <v>194</v>
      </c>
    </row>
    <row r="37" ht="12.75">
      <c r="A37" s="129" t="s">
        <v>187</v>
      </c>
    </row>
  </sheetData>
  <sheetProtection/>
  <mergeCells count="7">
    <mergeCell ref="D4:E4"/>
    <mergeCell ref="R4:S4"/>
    <mergeCell ref="F4:I4"/>
    <mergeCell ref="P4:Q4"/>
    <mergeCell ref="N4:O4"/>
    <mergeCell ref="L4:M4"/>
    <mergeCell ref="J4:K4"/>
  </mergeCells>
  <hyperlinks>
    <hyperlink ref="A1" location="Contents!A1" display="Contents"/>
    <hyperlink ref="A37" location="'Background Notes'!A1" display="Further information on methodology is available in the background notes"/>
  </hyperlinks>
  <printOptions/>
  <pageMargins left="0.7480314960629921" right="0.7480314960629921" top="0.984251968503937" bottom="0.984251968503937" header="0.5118110236220472" footer="0.5118110236220472"/>
  <pageSetup fitToHeight="1" fitToWidth="1" horizontalDpi="600" verticalDpi="600" orientation="landscape" paperSize="9" scale="39" r:id="rId1"/>
</worksheet>
</file>

<file path=xl/worksheets/sheet4.xml><?xml version="1.0" encoding="utf-8"?>
<worksheet xmlns="http://schemas.openxmlformats.org/spreadsheetml/2006/main" xmlns:r="http://schemas.openxmlformats.org/officeDocument/2006/relationships">
  <sheetPr>
    <pageSetUpPr fitToPage="1"/>
  </sheetPr>
  <dimension ref="A1:Q35"/>
  <sheetViews>
    <sheetView zoomScale="85" zoomScaleNormal="85" zoomScalePageLayoutView="0" workbookViewId="0" topLeftCell="A1">
      <selection activeCell="B17" sqref="B17"/>
    </sheetView>
  </sheetViews>
  <sheetFormatPr defaultColWidth="9.140625" defaultRowHeight="12.75"/>
  <cols>
    <col min="1" max="1" width="33.28125" style="3" bestFit="1" customWidth="1"/>
    <col min="2" max="3" width="16.7109375" style="39" customWidth="1"/>
    <col min="4" max="4" width="9.140625" style="3" customWidth="1"/>
    <col min="5" max="5" width="13.421875" style="16" customWidth="1"/>
    <col min="6" max="6" width="13.421875" style="86" customWidth="1"/>
    <col min="7" max="7" width="9.140625" style="3" customWidth="1"/>
    <col min="8" max="13" width="16.7109375" style="39" customWidth="1"/>
    <col min="14" max="15" width="16.7109375" style="3" customWidth="1"/>
    <col min="16" max="17" width="16.7109375" style="71" customWidth="1"/>
    <col min="18" max="16384" width="9.140625" style="3" customWidth="1"/>
  </cols>
  <sheetData>
    <row r="1" ht="17.25" customHeight="1">
      <c r="A1" s="127" t="s">
        <v>89</v>
      </c>
    </row>
    <row r="2" ht="17.25" customHeight="1">
      <c r="A2" s="124" t="s">
        <v>181</v>
      </c>
    </row>
    <row r="3" spans="1:17" ht="17.25" customHeight="1" thickBot="1">
      <c r="A3" s="88"/>
      <c r="B3" s="89"/>
      <c r="C3" s="89"/>
      <c r="D3" s="88"/>
      <c r="E3" s="91"/>
      <c r="F3" s="92"/>
      <c r="G3" s="88"/>
      <c r="H3" s="89"/>
      <c r="I3" s="89"/>
      <c r="J3" s="89"/>
      <c r="K3" s="89"/>
      <c r="L3" s="89"/>
      <c r="M3" s="89"/>
      <c r="N3" s="88"/>
      <c r="O3" s="88"/>
      <c r="P3" s="93"/>
      <c r="Q3" s="93"/>
    </row>
    <row r="4" spans="1:17" s="1" customFormat="1" ht="15" thickTop="1">
      <c r="A4" s="2"/>
      <c r="B4" s="278">
        <v>2018</v>
      </c>
      <c r="C4" s="279"/>
      <c r="D4" s="275" t="s">
        <v>189</v>
      </c>
      <c r="E4" s="276"/>
      <c r="F4" s="276"/>
      <c r="G4" s="277"/>
      <c r="H4" s="278">
        <v>2017</v>
      </c>
      <c r="I4" s="279"/>
      <c r="J4" s="278">
        <v>2016</v>
      </c>
      <c r="K4" s="279"/>
      <c r="L4" s="278">
        <v>2015</v>
      </c>
      <c r="M4" s="279"/>
      <c r="N4" s="280">
        <v>2014</v>
      </c>
      <c r="O4" s="281"/>
      <c r="P4" s="272">
        <v>2013</v>
      </c>
      <c r="Q4" s="273"/>
    </row>
    <row r="5" spans="1:17" s="1" customFormat="1" ht="39" thickBot="1">
      <c r="A5" s="85"/>
      <c r="B5" s="105" t="s">
        <v>2</v>
      </c>
      <c r="C5" s="106" t="s">
        <v>76</v>
      </c>
      <c r="D5" s="5"/>
      <c r="E5" s="84" t="s">
        <v>190</v>
      </c>
      <c r="F5" s="84" t="s">
        <v>191</v>
      </c>
      <c r="G5" s="85"/>
      <c r="H5" s="105" t="s">
        <v>2</v>
      </c>
      <c r="I5" s="106" t="s">
        <v>76</v>
      </c>
      <c r="J5" s="105" t="s">
        <v>2</v>
      </c>
      <c r="K5" s="106" t="s">
        <v>76</v>
      </c>
      <c r="L5" s="240" t="s">
        <v>2</v>
      </c>
      <c r="M5" s="106" t="s">
        <v>76</v>
      </c>
      <c r="N5" s="107" t="s">
        <v>2</v>
      </c>
      <c r="O5" s="166" t="s">
        <v>76</v>
      </c>
      <c r="P5" s="218" t="s">
        <v>2</v>
      </c>
      <c r="Q5" s="166" t="s">
        <v>76</v>
      </c>
    </row>
    <row r="6" spans="2:17" s="1" customFormat="1" ht="13.5" thickTop="1">
      <c r="B6" s="268"/>
      <c r="C6" s="43"/>
      <c r="E6" s="21"/>
      <c r="F6" s="49"/>
      <c r="G6" s="63"/>
      <c r="H6" s="268"/>
      <c r="I6" s="43"/>
      <c r="J6" s="42"/>
      <c r="K6" s="43"/>
      <c r="L6" s="42"/>
      <c r="M6" s="43"/>
      <c r="N6" s="219"/>
      <c r="O6" s="2"/>
      <c r="P6" s="68"/>
      <c r="Q6" s="120"/>
    </row>
    <row r="7" spans="1:17" ht="12.75">
      <c r="A7" s="2" t="s">
        <v>55</v>
      </c>
      <c r="B7" s="45">
        <v>0.2376942057894673</v>
      </c>
      <c r="C7" s="46">
        <v>0.1586739467201019</v>
      </c>
      <c r="D7" s="23"/>
      <c r="E7" s="38">
        <f>B7-H7</f>
        <v>0.0008710400652796602</v>
      </c>
      <c r="F7" s="38">
        <f>C7-I7</f>
        <v>0.0022795265119507635</v>
      </c>
      <c r="G7" s="64"/>
      <c r="H7" s="45">
        <v>0.23682316572418763</v>
      </c>
      <c r="I7" s="46">
        <v>0.15639442020815114</v>
      </c>
      <c r="J7" s="45">
        <v>0.21144889681405465</v>
      </c>
      <c r="K7" s="46">
        <v>0.1483991911138127</v>
      </c>
      <c r="L7" s="45">
        <v>0.20025100945802285</v>
      </c>
      <c r="M7" s="46">
        <v>0.13348489551615428</v>
      </c>
      <c r="N7" s="220">
        <v>0.1684386023684244</v>
      </c>
      <c r="O7" s="64">
        <v>0.1071597034997686</v>
      </c>
      <c r="P7" s="69">
        <v>0.24280197650038968</v>
      </c>
      <c r="Q7" s="70">
        <v>0.16374693982064278</v>
      </c>
    </row>
    <row r="8" spans="1:17" ht="12.75">
      <c r="A8" s="4"/>
      <c r="C8" s="40"/>
      <c r="D8" s="24"/>
      <c r="E8" s="15"/>
      <c r="F8" s="38"/>
      <c r="G8" s="61"/>
      <c r="I8" s="40"/>
      <c r="K8" s="40"/>
      <c r="M8" s="40"/>
      <c r="N8" s="221"/>
      <c r="O8" s="61"/>
      <c r="Q8" s="72"/>
    </row>
    <row r="9" spans="1:17" ht="12.75">
      <c r="A9" s="2" t="s">
        <v>56</v>
      </c>
      <c r="B9" s="45">
        <v>0.2665725248092388</v>
      </c>
      <c r="C9" s="46">
        <v>0.1814241724083276</v>
      </c>
      <c r="D9" s="25"/>
      <c r="E9" s="38">
        <f>B9-H9</f>
        <v>-0.009123265289336213</v>
      </c>
      <c r="F9" s="38">
        <f>C9-I9</f>
        <v>-0.012824700496194275</v>
      </c>
      <c r="G9" s="65"/>
      <c r="H9" s="45">
        <v>0.27569579009857503</v>
      </c>
      <c r="I9" s="46">
        <v>0.19424887290452186</v>
      </c>
      <c r="J9" s="45">
        <v>0.2409093050792783</v>
      </c>
      <c r="K9" s="46">
        <v>0.17034957065485978</v>
      </c>
      <c r="L9" s="45">
        <v>0.20942258720663548</v>
      </c>
      <c r="M9" s="46">
        <v>0.14121774742807128</v>
      </c>
      <c r="N9" s="58">
        <v>0.18248604478563024</v>
      </c>
      <c r="O9" s="65">
        <v>0.12264901114240072</v>
      </c>
      <c r="P9" s="69">
        <v>0.2463304805797613</v>
      </c>
      <c r="Q9" s="70">
        <v>0.17145160291578357</v>
      </c>
    </row>
    <row r="10" spans="1:17" ht="12.75">
      <c r="A10" s="4"/>
      <c r="C10" s="40"/>
      <c r="D10" s="24"/>
      <c r="E10" s="47"/>
      <c r="F10" s="47"/>
      <c r="G10" s="61"/>
      <c r="I10" s="40"/>
      <c r="K10" s="40"/>
      <c r="M10" s="40"/>
      <c r="N10" s="221"/>
      <c r="O10" s="61"/>
      <c r="Q10" s="72"/>
    </row>
    <row r="11" spans="1:17" ht="12.75">
      <c r="A11" s="2" t="s">
        <v>57</v>
      </c>
      <c r="B11" s="232">
        <v>0.31043367347393247</v>
      </c>
      <c r="C11" s="233">
        <v>0.22719310975628718</v>
      </c>
      <c r="D11" s="25"/>
      <c r="E11" s="38">
        <f>B11-H11</f>
        <v>-0.0019570416858004647</v>
      </c>
      <c r="F11" s="38">
        <f>C11-I11</f>
        <v>0.003018453646676328</v>
      </c>
      <c r="G11" s="65"/>
      <c r="H11" s="232">
        <v>0.31239071515973293</v>
      </c>
      <c r="I11" s="233">
        <v>0.22417465610961085</v>
      </c>
      <c r="J11" s="232">
        <v>0.27366230652643986</v>
      </c>
      <c r="K11" s="233">
        <v>0.20251062661315253</v>
      </c>
      <c r="L11" s="232">
        <v>0.237468800071902</v>
      </c>
      <c r="M11" s="233">
        <v>0.16697613057120733</v>
      </c>
      <c r="N11" s="58">
        <v>0.21290105987818617</v>
      </c>
      <c r="O11" s="65">
        <v>0.1485379243418228</v>
      </c>
      <c r="P11" s="69">
        <v>0.27357674671180154</v>
      </c>
      <c r="Q11" s="70">
        <v>0.19417993971043573</v>
      </c>
    </row>
    <row r="12" spans="1:17" ht="12.75">
      <c r="A12" s="4"/>
      <c r="C12" s="40"/>
      <c r="D12" s="24"/>
      <c r="E12" s="47"/>
      <c r="F12" s="47"/>
      <c r="G12" s="61"/>
      <c r="I12" s="40"/>
      <c r="K12" s="40"/>
      <c r="M12" s="40"/>
      <c r="N12" s="221"/>
      <c r="O12" s="61"/>
      <c r="Q12" s="72"/>
    </row>
    <row r="13" spans="1:17" ht="12.75">
      <c r="A13" s="2" t="s">
        <v>58</v>
      </c>
      <c r="B13" s="45">
        <v>0.34598636122448023</v>
      </c>
      <c r="C13" s="46">
        <v>0.2615003376474835</v>
      </c>
      <c r="D13" s="25"/>
      <c r="E13" s="38">
        <f>B13-H13</f>
        <v>0.006798799265398059</v>
      </c>
      <c r="F13" s="38">
        <f>C13-I13</f>
        <v>0.014058186869102263</v>
      </c>
      <c r="G13" s="65"/>
      <c r="H13" s="45">
        <v>0.3391875619590822</v>
      </c>
      <c r="I13" s="46">
        <v>0.24744215077838122</v>
      </c>
      <c r="J13" s="45">
        <v>0.30241683842560324</v>
      </c>
      <c r="K13" s="46">
        <v>0.22549294672584308</v>
      </c>
      <c r="L13" s="45">
        <v>0.2579544273442397</v>
      </c>
      <c r="M13" s="46">
        <v>0.18358104984878346</v>
      </c>
      <c r="N13" s="58">
        <v>0.24012638849300805</v>
      </c>
      <c r="O13" s="65">
        <v>0.16947192463694188</v>
      </c>
      <c r="P13" s="69">
        <v>0.27980600401306827</v>
      </c>
      <c r="Q13" s="70">
        <v>0.20255385213277302</v>
      </c>
    </row>
    <row r="14" spans="1:17" ht="12.75">
      <c r="A14" s="4"/>
      <c r="C14" s="40"/>
      <c r="D14" s="24"/>
      <c r="E14" s="47"/>
      <c r="F14" s="47"/>
      <c r="G14" s="61"/>
      <c r="I14" s="40"/>
      <c r="K14" s="40"/>
      <c r="M14" s="40"/>
      <c r="N14" s="221"/>
      <c r="O14" s="61"/>
      <c r="Q14" s="72"/>
    </row>
    <row r="15" spans="1:17" ht="12.75">
      <c r="A15" s="2" t="s">
        <v>59</v>
      </c>
      <c r="B15" s="45">
        <v>0.37693255854681906</v>
      </c>
      <c r="C15" s="46">
        <v>0.2894413518896608</v>
      </c>
      <c r="D15" s="25"/>
      <c r="E15" s="38">
        <f>B15-H15</f>
        <v>0.013151953193554278</v>
      </c>
      <c r="F15" s="38">
        <f>C15-I15</f>
        <v>0.019505917379725346</v>
      </c>
      <c r="G15" s="65"/>
      <c r="H15" s="45">
        <v>0.3637806053532648</v>
      </c>
      <c r="I15" s="46">
        <v>0.26993543450993546</v>
      </c>
      <c r="J15" s="45">
        <v>0.3338679902695524</v>
      </c>
      <c r="K15" s="46">
        <v>0.2552489380356169</v>
      </c>
      <c r="L15" s="45">
        <v>0.27613262178512094</v>
      </c>
      <c r="M15" s="46">
        <v>0.20237444223076811</v>
      </c>
      <c r="N15" s="58">
        <v>0.26323718904051496</v>
      </c>
      <c r="O15" s="65">
        <v>0.20052569842676188</v>
      </c>
      <c r="P15" s="69">
        <v>0.29240056141442483</v>
      </c>
      <c r="Q15" s="70">
        <v>0.218949218545725</v>
      </c>
    </row>
    <row r="16" spans="1:17" ht="12.75">
      <c r="A16" s="4"/>
      <c r="C16" s="40"/>
      <c r="D16" s="24"/>
      <c r="E16" s="47"/>
      <c r="F16" s="47"/>
      <c r="G16" s="61"/>
      <c r="I16" s="40"/>
      <c r="K16" s="40"/>
      <c r="M16" s="40"/>
      <c r="N16" s="221"/>
      <c r="O16" s="61"/>
      <c r="Q16" s="72"/>
    </row>
    <row r="17" spans="1:17" ht="12.75">
      <c r="A17" s="2" t="s">
        <v>60</v>
      </c>
      <c r="B17" s="45">
        <v>0.3993364655640993</v>
      </c>
      <c r="C17" s="46">
        <v>0.3086909779000907</v>
      </c>
      <c r="D17" s="25"/>
      <c r="E17" s="38">
        <f>B17-H17</f>
        <v>0.0094502806027284</v>
      </c>
      <c r="F17" s="38">
        <f>C17-I17</f>
        <v>0.013218064010786956</v>
      </c>
      <c r="G17" s="65"/>
      <c r="H17" s="45">
        <v>0.3898861849613709</v>
      </c>
      <c r="I17" s="46">
        <v>0.29547291388930375</v>
      </c>
      <c r="J17" s="45">
        <v>0.3617780793586426</v>
      </c>
      <c r="K17" s="46">
        <v>0.28123671250633697</v>
      </c>
      <c r="L17" s="45">
        <v>0.29885094582779975</v>
      </c>
      <c r="M17" s="46">
        <v>0.22340306454529557</v>
      </c>
      <c r="N17" s="58">
        <v>0.29451123804999474</v>
      </c>
      <c r="O17" s="65">
        <v>0.22156038002426226</v>
      </c>
      <c r="P17" s="69">
        <v>0.30220643297445</v>
      </c>
      <c r="Q17" s="70">
        <v>0.22924797582864667</v>
      </c>
    </row>
    <row r="18" spans="1:17" ht="12.75">
      <c r="A18" s="4"/>
      <c r="C18" s="40"/>
      <c r="D18" s="24"/>
      <c r="E18" s="47"/>
      <c r="F18" s="47"/>
      <c r="G18" s="61"/>
      <c r="I18" s="40"/>
      <c r="K18" s="40"/>
      <c r="M18" s="40"/>
      <c r="N18" s="221"/>
      <c r="O18" s="61"/>
      <c r="Q18" s="72"/>
    </row>
    <row r="19" spans="1:17" ht="12.75">
      <c r="A19" s="2" t="s">
        <v>61</v>
      </c>
      <c r="B19" s="45"/>
      <c r="C19" s="46"/>
      <c r="D19" s="25"/>
      <c r="E19" s="38"/>
      <c r="F19" s="38"/>
      <c r="G19" s="65"/>
      <c r="H19" s="45">
        <v>0.4006221531452068</v>
      </c>
      <c r="I19" s="46">
        <v>0.30367361738276266</v>
      </c>
      <c r="J19" s="45">
        <v>0.3684990221957781</v>
      </c>
      <c r="K19" s="46">
        <v>0.285058047794916</v>
      </c>
      <c r="L19" s="45">
        <v>0.30177569557730105</v>
      </c>
      <c r="M19" s="46">
        <v>0.22615731146439494</v>
      </c>
      <c r="N19" s="58">
        <v>0.30474668716929076</v>
      </c>
      <c r="O19" s="65">
        <v>0.22676073565780727</v>
      </c>
      <c r="P19" s="69">
        <v>0.30359859069992856</v>
      </c>
      <c r="Q19" s="70">
        <v>0.22905848621003447</v>
      </c>
    </row>
    <row r="20" spans="1:17" ht="12.75">
      <c r="A20" s="4"/>
      <c r="C20" s="40"/>
      <c r="D20" s="24"/>
      <c r="E20" s="47"/>
      <c r="F20" s="47"/>
      <c r="G20" s="61"/>
      <c r="I20" s="40"/>
      <c r="K20" s="40"/>
      <c r="M20" s="40"/>
      <c r="N20" s="221"/>
      <c r="O20" s="61"/>
      <c r="Q20" s="72"/>
    </row>
    <row r="21" spans="1:17" ht="12.75">
      <c r="A21" s="2" t="s">
        <v>62</v>
      </c>
      <c r="B21" s="45"/>
      <c r="C21" s="46"/>
      <c r="D21" s="25"/>
      <c r="E21" s="38"/>
      <c r="F21" s="38"/>
      <c r="G21" s="65"/>
      <c r="H21" s="45">
        <v>0.39125790432183327</v>
      </c>
      <c r="I21" s="46">
        <v>0.29760221214954996</v>
      </c>
      <c r="J21" s="45">
        <v>0.3627102335101924</v>
      </c>
      <c r="K21" s="46">
        <v>0.2805625482605956</v>
      </c>
      <c r="L21" s="45">
        <v>0.29667530657716784</v>
      </c>
      <c r="M21" s="46">
        <v>0.2230393485964066</v>
      </c>
      <c r="N21" s="58">
        <v>0.3005004788533344</v>
      </c>
      <c r="O21" s="65">
        <v>0.22257576455277336</v>
      </c>
      <c r="P21" s="69">
        <v>0.3077292884966485</v>
      </c>
      <c r="Q21" s="70">
        <v>0.23055574700800696</v>
      </c>
    </row>
    <row r="22" spans="1:17" ht="12.75">
      <c r="A22" s="4"/>
      <c r="C22" s="40"/>
      <c r="D22" s="24"/>
      <c r="E22" s="47"/>
      <c r="F22" s="47"/>
      <c r="G22" s="61"/>
      <c r="I22" s="40"/>
      <c r="K22" s="40"/>
      <c r="M22" s="40"/>
      <c r="N22" s="221"/>
      <c r="O22" s="61"/>
      <c r="Q22" s="72"/>
    </row>
    <row r="23" spans="1:17" ht="12.75">
      <c r="A23" s="2" t="s">
        <v>63</v>
      </c>
      <c r="B23" s="48"/>
      <c r="C23" s="53"/>
      <c r="D23" s="25"/>
      <c r="E23" s="38"/>
      <c r="F23" s="38"/>
      <c r="G23" s="65"/>
      <c r="H23" s="48">
        <v>0.3793788107700866</v>
      </c>
      <c r="I23" s="53">
        <v>0.2875189357377278</v>
      </c>
      <c r="J23" s="48">
        <v>0.3542840302849922</v>
      </c>
      <c r="K23" s="53">
        <v>0.2731916511638761</v>
      </c>
      <c r="L23" s="48">
        <v>0.2859842250810106</v>
      </c>
      <c r="M23" s="53">
        <v>0.21369164475453886</v>
      </c>
      <c r="N23" s="58">
        <v>0.2921146067301551</v>
      </c>
      <c r="O23" s="65">
        <v>0.21502614598529862</v>
      </c>
      <c r="P23" s="69">
        <v>0.3065797212037356</v>
      </c>
      <c r="Q23" s="70">
        <v>0.22443013263421327</v>
      </c>
    </row>
    <row r="24" spans="1:17" ht="12.75">
      <c r="A24" s="4"/>
      <c r="C24" s="40"/>
      <c r="D24" s="24"/>
      <c r="E24" s="47"/>
      <c r="F24" s="47"/>
      <c r="G24" s="61"/>
      <c r="I24" s="40"/>
      <c r="K24" s="40"/>
      <c r="M24" s="40"/>
      <c r="N24" s="221"/>
      <c r="O24" s="61"/>
      <c r="Q24" s="72"/>
    </row>
    <row r="25" spans="1:17" ht="12.75">
      <c r="A25" s="2" t="s">
        <v>64</v>
      </c>
      <c r="C25" s="40"/>
      <c r="E25" s="38"/>
      <c r="F25" s="38"/>
      <c r="G25" s="4"/>
      <c r="H25" s="39">
        <v>0.3668208332991294</v>
      </c>
      <c r="I25" s="40">
        <v>0.2781413184715563</v>
      </c>
      <c r="J25" s="39">
        <v>0.3407474999271507</v>
      </c>
      <c r="K25" s="40">
        <v>0.2598112237248363</v>
      </c>
      <c r="L25" s="39">
        <v>0.2741658133994054</v>
      </c>
      <c r="M25" s="40">
        <v>0.20487838974785738</v>
      </c>
      <c r="N25" s="224">
        <v>0.28176688583753307</v>
      </c>
      <c r="O25" s="209">
        <v>0.20735986103409323</v>
      </c>
      <c r="P25" s="71">
        <v>0.3014872471852765</v>
      </c>
      <c r="Q25" s="72">
        <v>0.21586305636970815</v>
      </c>
    </row>
    <row r="26" spans="1:17" ht="12.75">
      <c r="A26" s="2" t="s">
        <v>7</v>
      </c>
      <c r="C26" s="40"/>
      <c r="E26" s="38"/>
      <c r="F26" s="38"/>
      <c r="G26" s="4"/>
      <c r="H26" s="39">
        <v>0.40416743105186115</v>
      </c>
      <c r="I26" s="40">
        <v>0.28567760052699076</v>
      </c>
      <c r="J26" s="39">
        <v>0.31410510753987814</v>
      </c>
      <c r="K26" s="40">
        <v>0.2426319747258782</v>
      </c>
      <c r="L26" s="39">
        <v>0.23225472535345718</v>
      </c>
      <c r="M26" s="40">
        <v>0.1762560440174437</v>
      </c>
      <c r="N26" s="224">
        <v>0.3419318759025908</v>
      </c>
      <c r="O26" s="209">
        <v>0.24118522123893812</v>
      </c>
      <c r="P26" s="71">
        <v>0.31278772755953455</v>
      </c>
      <c r="Q26" s="72">
        <v>0.2403929169425804</v>
      </c>
    </row>
    <row r="27" spans="1:17" ht="12.75">
      <c r="A27" s="2" t="s">
        <v>1</v>
      </c>
      <c r="C27" s="40"/>
      <c r="E27" s="38"/>
      <c r="F27" s="38"/>
      <c r="G27" s="4"/>
      <c r="H27" s="39">
        <v>0.3311061354443064</v>
      </c>
      <c r="I27" s="40">
        <v>0.2594908449366705</v>
      </c>
      <c r="J27" s="39">
        <v>0.3221435832890448</v>
      </c>
      <c r="K27" s="40">
        <v>0.26251661841183577</v>
      </c>
      <c r="L27" s="39">
        <v>0.24227600116015124</v>
      </c>
      <c r="M27" s="40">
        <v>0.19009768339929442</v>
      </c>
      <c r="N27" s="224">
        <v>0.22914677905568018</v>
      </c>
      <c r="O27" s="209">
        <v>0.1767823266732781</v>
      </c>
      <c r="P27" s="71">
        <v>0.28646677343416</v>
      </c>
      <c r="Q27" s="72">
        <v>0.19849811866998945</v>
      </c>
    </row>
    <row r="28" spans="1:17" ht="12.75">
      <c r="A28" s="2" t="s">
        <v>77</v>
      </c>
      <c r="B28" s="45"/>
      <c r="C28" s="46"/>
      <c r="D28" s="23"/>
      <c r="E28" s="47"/>
      <c r="F28" s="47"/>
      <c r="G28" s="4"/>
      <c r="H28" s="45">
        <v>0.4454960083375249</v>
      </c>
      <c r="I28" s="46">
        <v>0.3263698876492132</v>
      </c>
      <c r="J28" s="45">
        <v>0.4846559563801698</v>
      </c>
      <c r="K28" s="46">
        <v>0.2825343583171404</v>
      </c>
      <c r="L28" s="45">
        <v>0.4649178213033653</v>
      </c>
      <c r="M28" s="46">
        <v>0.31840430592834085</v>
      </c>
      <c r="N28" s="222" t="s">
        <v>3</v>
      </c>
      <c r="O28" s="4" t="s">
        <v>3</v>
      </c>
      <c r="P28" s="73" t="s">
        <v>3</v>
      </c>
      <c r="Q28" s="74" t="s">
        <v>3</v>
      </c>
    </row>
    <row r="29" spans="1:17" ht="13.5" thickBot="1">
      <c r="A29" s="87"/>
      <c r="B29" s="89"/>
      <c r="C29" s="90"/>
      <c r="D29" s="88"/>
      <c r="E29" s="91"/>
      <c r="F29" s="92"/>
      <c r="G29" s="87"/>
      <c r="H29" s="89"/>
      <c r="I29" s="90"/>
      <c r="J29" s="89"/>
      <c r="K29" s="90"/>
      <c r="L29" s="89"/>
      <c r="M29" s="90"/>
      <c r="N29" s="223"/>
      <c r="O29" s="87"/>
      <c r="P29" s="93"/>
      <c r="Q29" s="94"/>
    </row>
    <row r="30" ht="13.5" thickTop="1"/>
    <row r="31" ht="12.75">
      <c r="A31" s="123" t="s">
        <v>107</v>
      </c>
    </row>
    <row r="32" ht="12.75">
      <c r="A32" s="123" t="s">
        <v>104</v>
      </c>
    </row>
    <row r="33" ht="12.75">
      <c r="A33" s="28" t="s">
        <v>109</v>
      </c>
    </row>
    <row r="34" ht="12.75">
      <c r="A34" s="122" t="s">
        <v>194</v>
      </c>
    </row>
    <row r="35" ht="12.75">
      <c r="A35" s="129" t="s">
        <v>187</v>
      </c>
    </row>
  </sheetData>
  <sheetProtection/>
  <mergeCells count="7">
    <mergeCell ref="B4:C4"/>
    <mergeCell ref="D4:G4"/>
    <mergeCell ref="P4:Q4"/>
    <mergeCell ref="N4:O4"/>
    <mergeCell ref="L4:M4"/>
    <mergeCell ref="J4:K4"/>
    <mergeCell ref="H4:I4"/>
  </mergeCells>
  <hyperlinks>
    <hyperlink ref="A1" location="Contents!A1" display="Contents"/>
    <hyperlink ref="A35" location="'Background Notes'!A1" display="Further information on methodology is available in the background notes"/>
  </hyperlinks>
  <printOptions/>
  <pageMargins left="0.7480314960629921" right="0.7480314960629921" top="0.984251968503937" bottom="0.984251968503937" header="0.5118110236220472" footer="0.5118110236220472"/>
  <pageSetup fitToHeight="1" fitToWidth="1" horizontalDpi="600" verticalDpi="600" orientation="landscape" paperSize="9" scale="39" r:id="rId1"/>
</worksheet>
</file>

<file path=xl/worksheets/sheet5.xml><?xml version="1.0" encoding="utf-8"?>
<worksheet xmlns="http://schemas.openxmlformats.org/spreadsheetml/2006/main" xmlns:r="http://schemas.openxmlformats.org/officeDocument/2006/relationships">
  <sheetPr>
    <pageSetUpPr fitToPage="1"/>
  </sheetPr>
  <dimension ref="A1:S36"/>
  <sheetViews>
    <sheetView zoomScale="85" zoomScaleNormal="85" zoomScalePageLayoutView="0" workbookViewId="0" topLeftCell="A1">
      <selection activeCell="B21" sqref="B21:C21"/>
    </sheetView>
  </sheetViews>
  <sheetFormatPr defaultColWidth="9.140625" defaultRowHeight="12.75"/>
  <cols>
    <col min="1" max="1" width="32.7109375" style="28" bestFit="1" customWidth="1"/>
    <col min="2" max="3" width="16.7109375" style="28" customWidth="1"/>
    <col min="4" max="4" width="9.140625" style="28" customWidth="1"/>
    <col min="5" max="6" width="13.421875" style="28" customWidth="1"/>
    <col min="7" max="7" width="9.140625" style="28" customWidth="1"/>
    <col min="8" max="15" width="16.7109375" style="28" customWidth="1"/>
    <col min="16" max="18" width="16.7109375" style="26" customWidth="1"/>
    <col min="19" max="16384" width="9.140625" style="28" customWidth="1"/>
  </cols>
  <sheetData>
    <row r="1" ht="12.75">
      <c r="A1" s="128" t="s">
        <v>89</v>
      </c>
    </row>
    <row r="2" ht="16.5" customHeight="1">
      <c r="A2" s="125" t="s">
        <v>180</v>
      </c>
    </row>
    <row r="3" spans="1:17" ht="17.25" customHeight="1" thickBot="1">
      <c r="A3" s="100"/>
      <c r="B3" s="100"/>
      <c r="C3" s="100"/>
      <c r="D3" s="100"/>
      <c r="E3" s="100"/>
      <c r="F3" s="100"/>
      <c r="G3" s="100"/>
      <c r="H3" s="100"/>
      <c r="I3" s="100"/>
      <c r="J3" s="100"/>
      <c r="K3" s="100"/>
      <c r="L3" s="100"/>
      <c r="M3" s="100"/>
      <c r="N3" s="100"/>
      <c r="O3" s="100"/>
      <c r="P3" s="99"/>
      <c r="Q3" s="99"/>
    </row>
    <row r="4" spans="1:18" s="8" customFormat="1" ht="15" thickTop="1">
      <c r="A4" s="7"/>
      <c r="B4" s="275">
        <v>2018</v>
      </c>
      <c r="C4" s="277"/>
      <c r="D4" s="275" t="s">
        <v>189</v>
      </c>
      <c r="E4" s="276"/>
      <c r="F4" s="276"/>
      <c r="G4" s="277"/>
      <c r="H4" s="275">
        <v>2017</v>
      </c>
      <c r="I4" s="277"/>
      <c r="J4" s="275">
        <v>2016</v>
      </c>
      <c r="K4" s="277"/>
      <c r="L4" s="275">
        <v>2015</v>
      </c>
      <c r="M4" s="277"/>
      <c r="N4" s="275">
        <v>2014</v>
      </c>
      <c r="O4" s="277"/>
      <c r="P4" s="274">
        <v>2013</v>
      </c>
      <c r="Q4" s="273"/>
      <c r="R4" s="168"/>
    </row>
    <row r="5" spans="1:18" s="8" customFormat="1" ht="26.25" thickBot="1">
      <c r="A5" s="9"/>
      <c r="B5" s="6" t="s">
        <v>8</v>
      </c>
      <c r="C5" s="95" t="s">
        <v>78</v>
      </c>
      <c r="D5" s="9"/>
      <c r="E5" s="103" t="s">
        <v>192</v>
      </c>
      <c r="F5" s="103" t="s">
        <v>193</v>
      </c>
      <c r="G5" s="9"/>
      <c r="H5" s="6" t="s">
        <v>8</v>
      </c>
      <c r="I5" s="95" t="s">
        <v>78</v>
      </c>
      <c r="J5" s="6" t="s">
        <v>8</v>
      </c>
      <c r="K5" s="95" t="s">
        <v>78</v>
      </c>
      <c r="L5" s="6" t="s">
        <v>8</v>
      </c>
      <c r="M5" s="95" t="s">
        <v>78</v>
      </c>
      <c r="N5" s="6" t="s">
        <v>8</v>
      </c>
      <c r="O5" s="95" t="s">
        <v>78</v>
      </c>
      <c r="P5" s="96" t="s">
        <v>8</v>
      </c>
      <c r="Q5" s="95" t="s">
        <v>78</v>
      </c>
      <c r="R5" s="163"/>
    </row>
    <row r="6" spans="2:18" s="8" customFormat="1" ht="13.5" thickTop="1">
      <c r="B6" s="10"/>
      <c r="C6" s="11"/>
      <c r="H6" s="10"/>
      <c r="I6" s="11"/>
      <c r="J6" s="10"/>
      <c r="K6" s="11"/>
      <c r="L6" s="10"/>
      <c r="M6" s="11"/>
      <c r="N6" s="10"/>
      <c r="P6" s="75"/>
      <c r="Q6" s="76"/>
      <c r="R6" s="169"/>
    </row>
    <row r="7" spans="1:18" s="12" customFormat="1" ht="12.75">
      <c r="A7" s="8" t="s">
        <v>0</v>
      </c>
      <c r="B7" s="33">
        <v>18954.876223032552</v>
      </c>
      <c r="C7" s="32">
        <v>22975.380171351124</v>
      </c>
      <c r="D7" s="13"/>
      <c r="E7" s="14">
        <f>(B7-H7)/H7</f>
        <v>0.15416499102505193</v>
      </c>
      <c r="F7" s="14">
        <f>(C7-I7)/I7</f>
        <v>-0.032563964720266375</v>
      </c>
      <c r="G7" s="13"/>
      <c r="H7" s="33">
        <v>16423.021292820624</v>
      </c>
      <c r="I7" s="32">
        <v>23748.733077435765</v>
      </c>
      <c r="J7" s="33">
        <v>12196.74101329711</v>
      </c>
      <c r="K7" s="32">
        <v>20316.464048331996</v>
      </c>
      <c r="L7" s="33">
        <v>13815.452720243753</v>
      </c>
      <c r="M7" s="32">
        <v>22308.383968183138</v>
      </c>
      <c r="N7" s="33">
        <v>13262.066833831115</v>
      </c>
      <c r="O7" s="32">
        <v>19277.937197494488</v>
      </c>
      <c r="P7" s="34">
        <v>18252.45767568967</v>
      </c>
      <c r="Q7" s="78">
        <v>26502.039209539224</v>
      </c>
      <c r="R7" s="171"/>
    </row>
    <row r="8" spans="1:19" s="8" customFormat="1" ht="12.75">
      <c r="A8" s="22"/>
      <c r="B8" s="36"/>
      <c r="C8" s="37"/>
      <c r="E8" s="14"/>
      <c r="F8" s="14"/>
      <c r="H8" s="36"/>
      <c r="I8" s="37"/>
      <c r="J8" s="36"/>
      <c r="K8" s="37"/>
      <c r="L8" s="36"/>
      <c r="M8" s="37"/>
      <c r="N8" s="36"/>
      <c r="O8" s="37"/>
      <c r="P8" s="77"/>
      <c r="Q8" s="78"/>
      <c r="R8" s="170"/>
      <c r="S8" s="167"/>
    </row>
    <row r="9" spans="1:19" s="12" customFormat="1" ht="12.75">
      <c r="A9" s="8" t="s">
        <v>9</v>
      </c>
      <c r="B9" s="36">
        <v>23168.217012479196</v>
      </c>
      <c r="C9" s="37">
        <v>34991.33198493887</v>
      </c>
      <c r="D9" s="13"/>
      <c r="E9" s="14">
        <f>(B9-H9)/H9</f>
        <v>-0.07345048193957436</v>
      </c>
      <c r="F9" s="14">
        <f>(C9-I9)/I9</f>
        <v>-0.05072093764838542</v>
      </c>
      <c r="G9" s="27"/>
      <c r="H9" s="36">
        <v>25004.83413015845</v>
      </c>
      <c r="I9" s="37">
        <v>36860.95414161576</v>
      </c>
      <c r="J9" s="36">
        <v>20632.124257770098</v>
      </c>
      <c r="K9" s="37">
        <v>32033.981495149714</v>
      </c>
      <c r="L9" s="36">
        <v>17454.26030979956</v>
      </c>
      <c r="M9" s="37">
        <v>27011.540089151626</v>
      </c>
      <c r="N9" s="36">
        <v>14274.782110061999</v>
      </c>
      <c r="O9" s="37">
        <v>19100.461902327395</v>
      </c>
      <c r="P9" s="77">
        <v>22654.280484771523</v>
      </c>
      <c r="Q9" s="78">
        <v>35335.31189102291</v>
      </c>
      <c r="R9" s="171"/>
      <c r="S9" s="167"/>
    </row>
    <row r="10" spans="1:19" s="8" customFormat="1" ht="12.75">
      <c r="A10" s="22"/>
      <c r="B10" s="36"/>
      <c r="C10" s="37"/>
      <c r="E10" s="14"/>
      <c r="F10" s="14"/>
      <c r="G10" s="7"/>
      <c r="H10" s="36"/>
      <c r="I10" s="37"/>
      <c r="J10" s="36"/>
      <c r="K10" s="37"/>
      <c r="L10" s="36"/>
      <c r="M10" s="37"/>
      <c r="N10" s="36"/>
      <c r="O10" s="37"/>
      <c r="P10" s="77"/>
      <c r="Q10" s="78"/>
      <c r="R10" s="170"/>
      <c r="S10" s="167"/>
    </row>
    <row r="11" spans="1:19" s="12" customFormat="1" ht="12.75">
      <c r="A11" s="8" t="s">
        <v>10</v>
      </c>
      <c r="B11" s="34">
        <v>27238.598524745805</v>
      </c>
      <c r="C11" s="35">
        <v>46944.30926124948</v>
      </c>
      <c r="D11" s="13"/>
      <c r="E11" s="14">
        <f>(B11-H11)/H11</f>
        <v>0.006988753152884131</v>
      </c>
      <c r="F11" s="14">
        <f>(C11-I11)/I11</f>
        <v>0.10467800287980036</v>
      </c>
      <c r="G11" s="27"/>
      <c r="H11" s="34">
        <v>27049.555855973256</v>
      </c>
      <c r="I11" s="35">
        <v>42495.92110901974</v>
      </c>
      <c r="J11" s="34">
        <v>26461.54331119819</v>
      </c>
      <c r="K11" s="35">
        <v>43911.582535415946</v>
      </c>
      <c r="L11" s="34">
        <v>20521.48651371756</v>
      </c>
      <c r="M11" s="35">
        <v>32899.71161901491</v>
      </c>
      <c r="N11" s="34">
        <v>19008.275676122626</v>
      </c>
      <c r="O11" s="35">
        <v>28585.45531605504</v>
      </c>
      <c r="P11" s="34">
        <v>24957.025693944834</v>
      </c>
      <c r="Q11" s="35">
        <v>39542.27180454403</v>
      </c>
      <c r="R11" s="171"/>
      <c r="S11" s="167"/>
    </row>
    <row r="12" spans="1:19" s="8" customFormat="1" ht="12.75">
      <c r="A12" s="22"/>
      <c r="B12" s="36"/>
      <c r="C12" s="37"/>
      <c r="E12" s="14"/>
      <c r="F12" s="14"/>
      <c r="G12" s="7"/>
      <c r="H12" s="36"/>
      <c r="I12" s="37"/>
      <c r="J12" s="36"/>
      <c r="K12" s="37"/>
      <c r="L12" s="36"/>
      <c r="M12" s="37"/>
      <c r="N12" s="36"/>
      <c r="O12" s="37"/>
      <c r="P12" s="77"/>
      <c r="Q12" s="78"/>
      <c r="R12" s="170"/>
      <c r="S12" s="167"/>
    </row>
    <row r="13" spans="1:19" s="12" customFormat="1" ht="12.75">
      <c r="A13" s="8" t="s">
        <v>11</v>
      </c>
      <c r="B13" s="34">
        <v>33994.859020746175</v>
      </c>
      <c r="C13" s="35">
        <v>54370.341494725515</v>
      </c>
      <c r="D13" s="13"/>
      <c r="E13" s="14">
        <f>(B13-H13)/H13</f>
        <v>-0.0719677146158495</v>
      </c>
      <c r="F13" s="14">
        <f>(C13-I13)/I13</f>
        <v>-0.16230519798914536</v>
      </c>
      <c r="G13" s="27"/>
      <c r="H13" s="34">
        <v>36631.116779169286</v>
      </c>
      <c r="I13" s="35">
        <v>64904.71394141586</v>
      </c>
      <c r="J13" s="34">
        <v>29999.818366436397</v>
      </c>
      <c r="K13" s="35">
        <v>49477.73939200108</v>
      </c>
      <c r="L13" s="34">
        <v>20455.800188765268</v>
      </c>
      <c r="M13" s="35">
        <v>34320.82653659662</v>
      </c>
      <c r="N13" s="34">
        <v>21264.123247606494</v>
      </c>
      <c r="O13" s="35">
        <v>36393.875529365774</v>
      </c>
      <c r="P13" s="34">
        <v>24402.94797304747</v>
      </c>
      <c r="Q13" s="35">
        <v>41016.32500061822</v>
      </c>
      <c r="R13" s="171"/>
      <c r="S13" s="167"/>
    </row>
    <row r="14" spans="1:18" s="8" customFormat="1" ht="12.75">
      <c r="A14" s="22"/>
      <c r="B14" s="36"/>
      <c r="C14" s="37"/>
      <c r="G14" s="7"/>
      <c r="H14" s="36"/>
      <c r="I14" s="37"/>
      <c r="J14" s="36"/>
      <c r="K14" s="37"/>
      <c r="L14" s="36"/>
      <c r="M14" s="37"/>
      <c r="N14" s="36"/>
      <c r="O14" s="37"/>
      <c r="P14" s="77"/>
      <c r="Q14" s="78"/>
      <c r="R14" s="170"/>
    </row>
    <row r="15" spans="1:18" s="12" customFormat="1" ht="12.75">
      <c r="A15" s="8" t="s">
        <v>12</v>
      </c>
      <c r="B15" s="234">
        <v>46927.78150400112</v>
      </c>
      <c r="C15" s="235">
        <v>86267.23257369839</v>
      </c>
      <c r="D15" s="26"/>
      <c r="E15" s="14">
        <f>(B15-H15)/H15</f>
        <v>0.04213584832865384</v>
      </c>
      <c r="F15" s="14">
        <f>(C15-I15)/I15</f>
        <v>0.12386660979407994</v>
      </c>
      <c r="G15" s="26"/>
      <c r="H15" s="234">
        <v>45030.387908891615</v>
      </c>
      <c r="I15" s="235">
        <v>76759.31629422167</v>
      </c>
      <c r="J15" s="234">
        <v>37454.67698309665</v>
      </c>
      <c r="K15" s="235">
        <v>72255.67378273036</v>
      </c>
      <c r="L15" s="234">
        <v>29990.865694328364</v>
      </c>
      <c r="M15" s="235">
        <v>55051.507204324975</v>
      </c>
      <c r="N15" s="56">
        <v>31979.33459687751</v>
      </c>
      <c r="O15" s="60">
        <v>55381.0423870164</v>
      </c>
      <c r="P15" s="56">
        <v>36761.14411002764</v>
      </c>
      <c r="Q15" s="79">
        <v>63515.31421680568</v>
      </c>
      <c r="R15" s="171"/>
    </row>
    <row r="16" spans="1:18" s="8" customFormat="1" ht="12.75">
      <c r="A16" s="22"/>
      <c r="B16" s="36"/>
      <c r="C16" s="37"/>
      <c r="G16" s="7"/>
      <c r="H16" s="36"/>
      <c r="I16" s="37"/>
      <c r="J16" s="36"/>
      <c r="K16" s="37"/>
      <c r="L16" s="36"/>
      <c r="M16" s="37"/>
      <c r="N16" s="36"/>
      <c r="O16" s="37"/>
      <c r="P16" s="77"/>
      <c r="Q16" s="78"/>
      <c r="R16" s="170"/>
    </row>
    <row r="17" spans="1:18" s="12" customFormat="1" ht="12.75">
      <c r="A17" s="8" t="s">
        <v>13</v>
      </c>
      <c r="B17" s="34">
        <v>51123.334373711754</v>
      </c>
      <c r="C17" s="35">
        <v>91934.04748994001</v>
      </c>
      <c r="D17" s="26"/>
      <c r="E17" s="14">
        <f>(B17-H17)/H17</f>
        <v>0.13582960147545056</v>
      </c>
      <c r="F17" s="14">
        <f>(C17-I17)/I17</f>
        <v>0.15370262820106997</v>
      </c>
      <c r="G17" s="26"/>
      <c r="H17" s="34">
        <v>45009.68658265482</v>
      </c>
      <c r="I17" s="35">
        <v>79686.08655532813</v>
      </c>
      <c r="J17" s="34">
        <v>40699.58074043739</v>
      </c>
      <c r="K17" s="35">
        <v>71800.81434105952</v>
      </c>
      <c r="L17" s="34">
        <v>31806.23840909708</v>
      </c>
      <c r="M17" s="35">
        <v>56180.49868631156</v>
      </c>
      <c r="N17" s="34">
        <v>34321.36418271545</v>
      </c>
      <c r="O17" s="35">
        <v>57681.06848054302</v>
      </c>
      <c r="P17" s="34">
        <v>29093.50698433393</v>
      </c>
      <c r="Q17" s="35">
        <v>51476.47144204844</v>
      </c>
      <c r="R17" s="171"/>
    </row>
    <row r="18" spans="1:18" s="8" customFormat="1" ht="12.75">
      <c r="A18" s="22"/>
      <c r="B18" s="36"/>
      <c r="C18" s="37"/>
      <c r="G18" s="7"/>
      <c r="H18" s="36"/>
      <c r="I18" s="37"/>
      <c r="J18" s="36"/>
      <c r="K18" s="37"/>
      <c r="L18" s="36"/>
      <c r="M18" s="37"/>
      <c r="N18" s="36"/>
      <c r="O18" s="37"/>
      <c r="P18" s="77"/>
      <c r="Q18" s="78"/>
      <c r="R18" s="170"/>
    </row>
    <row r="19" spans="1:18" s="12" customFormat="1" ht="12.75">
      <c r="A19" s="8" t="s">
        <v>14</v>
      </c>
      <c r="B19" s="56">
        <v>56263.89402870655</v>
      </c>
      <c r="C19" s="60">
        <v>101783.35057704212</v>
      </c>
      <c r="D19" s="54"/>
      <c r="E19" s="14">
        <f>(B19-H19)/H19</f>
        <v>0.18204589168674998</v>
      </c>
      <c r="F19" s="14">
        <f>(C19-I19)/I19</f>
        <v>0.19853399993802026</v>
      </c>
      <c r="G19" s="26"/>
      <c r="H19" s="56">
        <v>47598.7391220652</v>
      </c>
      <c r="I19" s="60">
        <v>84923.20666940248</v>
      </c>
      <c r="J19" s="56">
        <v>48380.48172528446</v>
      </c>
      <c r="K19" s="60">
        <v>90761.28702610252</v>
      </c>
      <c r="L19" s="56">
        <v>34809.681348646074</v>
      </c>
      <c r="M19" s="60">
        <v>65319.06983348121</v>
      </c>
      <c r="N19" s="56">
        <v>38456.625210289196</v>
      </c>
      <c r="O19" s="60">
        <v>72955.48255084002</v>
      </c>
      <c r="P19" s="56">
        <v>36691.43355154796</v>
      </c>
      <c r="Q19" s="79">
        <v>70364.4962073279</v>
      </c>
      <c r="R19" s="171"/>
    </row>
    <row r="20" spans="1:18" s="8" customFormat="1" ht="12.75">
      <c r="A20" s="22"/>
      <c r="B20" s="36"/>
      <c r="C20" s="37"/>
      <c r="E20" s="14"/>
      <c r="F20" s="14"/>
      <c r="G20" s="7"/>
      <c r="H20" s="36"/>
      <c r="I20" s="37"/>
      <c r="J20" s="36"/>
      <c r="K20" s="37"/>
      <c r="L20" s="36"/>
      <c r="M20" s="37"/>
      <c r="N20" s="36"/>
      <c r="O20" s="37"/>
      <c r="P20" s="77"/>
      <c r="Q20" s="78"/>
      <c r="R20" s="170"/>
    </row>
    <row r="21" spans="1:18" s="12" customFormat="1" ht="12.75">
      <c r="A21" s="8" t="s">
        <v>15</v>
      </c>
      <c r="B21" s="56">
        <v>56298.88346342339</v>
      </c>
      <c r="C21" s="55">
        <v>104982.84903630891</v>
      </c>
      <c r="D21" s="26"/>
      <c r="E21" s="14">
        <f>(B21-H21)/H21</f>
        <v>0.005943164574992577</v>
      </c>
      <c r="F21" s="14">
        <f>(C21-I21)/I21</f>
        <v>-0.014571683462336166</v>
      </c>
      <c r="G21" s="26"/>
      <c r="H21" s="56">
        <v>55966.26672960144</v>
      </c>
      <c r="I21" s="55">
        <v>106535.24693218655</v>
      </c>
      <c r="J21" s="56">
        <v>51486.783118275605</v>
      </c>
      <c r="K21" s="55">
        <v>94653.15104770681</v>
      </c>
      <c r="L21" s="56">
        <v>40736.199791533465</v>
      </c>
      <c r="M21" s="55">
        <v>78305.31960953862</v>
      </c>
      <c r="N21" s="56">
        <v>47286.67195288734</v>
      </c>
      <c r="O21" s="55">
        <v>87541.90715224307</v>
      </c>
      <c r="P21" s="56">
        <v>36115.264322431154</v>
      </c>
      <c r="Q21" s="55">
        <v>66266.77145207077</v>
      </c>
      <c r="R21" s="171"/>
    </row>
    <row r="22" spans="1:18" s="8" customFormat="1" ht="12.75">
      <c r="A22" s="22"/>
      <c r="B22" s="36"/>
      <c r="C22" s="37"/>
      <c r="E22" s="14"/>
      <c r="F22" s="14"/>
      <c r="G22" s="7"/>
      <c r="H22" s="36"/>
      <c r="I22" s="37"/>
      <c r="J22" s="36"/>
      <c r="K22" s="37"/>
      <c r="L22" s="36"/>
      <c r="M22" s="37"/>
      <c r="N22" s="36"/>
      <c r="O22" s="37"/>
      <c r="P22" s="77"/>
      <c r="Q22" s="78"/>
      <c r="R22" s="170"/>
    </row>
    <row r="23" spans="1:18" s="12" customFormat="1" ht="12.75">
      <c r="A23" s="8" t="s">
        <v>16</v>
      </c>
      <c r="B23" s="34"/>
      <c r="C23" s="35"/>
      <c r="D23" s="26"/>
      <c r="E23" s="14"/>
      <c r="F23" s="14"/>
      <c r="G23" s="26"/>
      <c r="H23" s="34">
        <v>46597.75180507325</v>
      </c>
      <c r="I23" s="35">
        <v>80174.03492458818</v>
      </c>
      <c r="J23" s="34">
        <v>39261.881914809404</v>
      </c>
      <c r="K23" s="35">
        <v>64406.40334378061</v>
      </c>
      <c r="L23" s="34">
        <v>28362.390410934786</v>
      </c>
      <c r="M23" s="35">
        <v>50923.681608367704</v>
      </c>
      <c r="N23" s="34">
        <v>36150.334112873374</v>
      </c>
      <c r="O23" s="35">
        <v>58784.48605612475</v>
      </c>
      <c r="P23" s="34">
        <v>29713.24130421074</v>
      </c>
      <c r="Q23" s="35">
        <v>48673.826798263</v>
      </c>
      <c r="R23" s="171"/>
    </row>
    <row r="24" spans="1:18" s="8" customFormat="1" ht="12.75">
      <c r="A24" s="22"/>
      <c r="B24" s="36"/>
      <c r="C24" s="37"/>
      <c r="E24" s="14"/>
      <c r="F24" s="14"/>
      <c r="G24" s="7"/>
      <c r="H24" s="36"/>
      <c r="I24" s="37"/>
      <c r="J24" s="36"/>
      <c r="K24" s="37"/>
      <c r="L24" s="36"/>
      <c r="M24" s="37"/>
      <c r="N24" s="36"/>
      <c r="O24" s="37"/>
      <c r="P24" s="36"/>
      <c r="Q24" s="37"/>
      <c r="R24" s="172"/>
    </row>
    <row r="25" spans="1:18" s="12" customFormat="1" ht="12.75">
      <c r="A25" s="8" t="s">
        <v>17</v>
      </c>
      <c r="B25" s="34"/>
      <c r="C25" s="35"/>
      <c r="D25" s="26"/>
      <c r="E25" s="14"/>
      <c r="F25" s="14"/>
      <c r="G25" s="26"/>
      <c r="H25" s="34">
        <v>31119.44974914728</v>
      </c>
      <c r="I25" s="35">
        <v>54341.28715889226</v>
      </c>
      <c r="J25" s="34">
        <v>30673.27630908773</v>
      </c>
      <c r="K25" s="35">
        <v>52768.00403122953</v>
      </c>
      <c r="L25" s="34">
        <v>22948.161833983075</v>
      </c>
      <c r="M25" s="35">
        <v>41165.45588177831</v>
      </c>
      <c r="N25" s="34">
        <v>25074.797104069916</v>
      </c>
      <c r="O25" s="35">
        <v>40896.63091465512</v>
      </c>
      <c r="P25" s="34">
        <v>32437.339983533537</v>
      </c>
      <c r="Q25" s="35">
        <v>53184.818090244735</v>
      </c>
      <c r="R25" s="171"/>
    </row>
    <row r="26" spans="1:18" s="8" customFormat="1" ht="12.75">
      <c r="A26" s="22"/>
      <c r="B26" s="36"/>
      <c r="C26" s="37"/>
      <c r="G26" s="7"/>
      <c r="H26" s="36"/>
      <c r="I26" s="37"/>
      <c r="J26" s="36"/>
      <c r="K26" s="37"/>
      <c r="L26" s="36"/>
      <c r="M26" s="37"/>
      <c r="N26" s="36"/>
      <c r="O26" s="37"/>
      <c r="P26" s="36"/>
      <c r="Q26" s="37"/>
      <c r="R26" s="172"/>
    </row>
    <row r="27" spans="1:18" s="12" customFormat="1" ht="12.75">
      <c r="A27" s="8" t="s">
        <v>18</v>
      </c>
      <c r="B27" s="34"/>
      <c r="C27" s="35"/>
      <c r="D27" s="26"/>
      <c r="E27" s="14"/>
      <c r="F27" s="14"/>
      <c r="G27" s="26"/>
      <c r="H27" s="34">
        <v>24693.39554690812</v>
      </c>
      <c r="I27" s="35">
        <v>39116.07673825578</v>
      </c>
      <c r="J27" s="34">
        <v>27322.824585636015</v>
      </c>
      <c r="K27" s="60">
        <v>46333.09640244388</v>
      </c>
      <c r="L27" s="34">
        <v>15190.971709733574</v>
      </c>
      <c r="M27" s="35">
        <v>24493.683277560896</v>
      </c>
      <c r="N27" s="34">
        <v>19381.354570812007</v>
      </c>
      <c r="O27" s="35">
        <v>30784.985762731987</v>
      </c>
      <c r="P27" s="34">
        <v>25623.953255020417</v>
      </c>
      <c r="Q27" s="35">
        <v>32642.63669002087</v>
      </c>
      <c r="R27" s="171"/>
    </row>
    <row r="28" spans="1:18" s="8" customFormat="1" ht="12.75">
      <c r="A28" s="22"/>
      <c r="B28" s="36"/>
      <c r="C28" s="37"/>
      <c r="E28" s="14"/>
      <c r="F28" s="14"/>
      <c r="G28" s="7"/>
      <c r="H28" s="36"/>
      <c r="I28" s="37"/>
      <c r="J28" s="36"/>
      <c r="K28" s="37"/>
      <c r="L28" s="36"/>
      <c r="M28" s="37"/>
      <c r="N28" s="36"/>
      <c r="O28" s="37"/>
      <c r="P28" s="36"/>
      <c r="Q28" s="37"/>
      <c r="R28" s="172"/>
    </row>
    <row r="29" spans="1:18" s="12" customFormat="1" ht="12.75">
      <c r="A29" s="8" t="s">
        <v>19</v>
      </c>
      <c r="B29" s="34"/>
      <c r="C29" s="35"/>
      <c r="D29" s="26"/>
      <c r="E29" s="14"/>
      <c r="F29" s="14"/>
      <c r="G29" s="26"/>
      <c r="H29" s="34">
        <v>21905.795237851267</v>
      </c>
      <c r="I29" s="35">
        <v>36506.57569757686</v>
      </c>
      <c r="J29" s="34">
        <v>20099.111664514472</v>
      </c>
      <c r="K29" s="35">
        <v>31101.089479065835</v>
      </c>
      <c r="L29" s="34">
        <v>13155.319508008148</v>
      </c>
      <c r="M29" s="35">
        <v>23287.537254943803</v>
      </c>
      <c r="N29" s="34">
        <v>15255.882353249894</v>
      </c>
      <c r="O29" s="35">
        <v>26168.927962719794</v>
      </c>
      <c r="P29" s="34">
        <v>22066.168869937348</v>
      </c>
      <c r="Q29" s="35">
        <v>25425.7882052821</v>
      </c>
      <c r="R29" s="171"/>
    </row>
    <row r="30" spans="1:18" s="12" customFormat="1" ht="13.5" thickBot="1">
      <c r="A30" s="97"/>
      <c r="B30" s="98"/>
      <c r="C30" s="97"/>
      <c r="D30" s="98"/>
      <c r="E30" s="99"/>
      <c r="F30" s="99"/>
      <c r="G30" s="100"/>
      <c r="H30" s="98"/>
      <c r="I30" s="97"/>
      <c r="J30" s="98"/>
      <c r="K30" s="97"/>
      <c r="L30" s="98"/>
      <c r="M30" s="97"/>
      <c r="N30" s="98"/>
      <c r="O30" s="100"/>
      <c r="P30" s="101"/>
      <c r="Q30" s="102"/>
      <c r="R30" s="173"/>
    </row>
    <row r="31" ht="13.5" thickTop="1"/>
    <row r="32" spans="1:13" ht="12.75">
      <c r="A32" s="123" t="s">
        <v>107</v>
      </c>
      <c r="B32" s="62"/>
      <c r="C32" s="83"/>
      <c r="H32" s="62"/>
      <c r="I32" s="83"/>
      <c r="J32" s="62"/>
      <c r="K32" s="83"/>
      <c r="L32" s="62"/>
      <c r="M32" s="83"/>
    </row>
    <row r="33" spans="1:12" ht="12.75">
      <c r="A33" s="123" t="s">
        <v>104</v>
      </c>
      <c r="B33" s="62"/>
      <c r="H33" s="62"/>
      <c r="J33" s="62"/>
      <c r="L33" s="62"/>
    </row>
    <row r="34" spans="1:12" ht="12.75">
      <c r="A34" s="28" t="s">
        <v>109</v>
      </c>
      <c r="B34" s="62"/>
      <c r="H34" s="62"/>
      <c r="J34" s="62"/>
      <c r="L34" s="62"/>
    </row>
    <row r="35" spans="1:12" ht="12.75">
      <c r="A35" s="122" t="s">
        <v>194</v>
      </c>
      <c r="B35" s="62"/>
      <c r="H35" s="62"/>
      <c r="J35" s="62"/>
      <c r="L35" s="62"/>
    </row>
    <row r="36" ht="12.75">
      <c r="A36" s="129" t="s">
        <v>187</v>
      </c>
    </row>
  </sheetData>
  <sheetProtection/>
  <mergeCells count="7">
    <mergeCell ref="B4:C4"/>
    <mergeCell ref="P4:Q4"/>
    <mergeCell ref="D4:G4"/>
    <mergeCell ref="N4:O4"/>
    <mergeCell ref="L4:M4"/>
    <mergeCell ref="J4:K4"/>
    <mergeCell ref="H4:I4"/>
  </mergeCells>
  <hyperlinks>
    <hyperlink ref="A1" location="Contents!A1" display="Contents"/>
    <hyperlink ref="A36" location="'Background Notes'!A1" display="Further information on methodology is available in the background notes"/>
  </hyperlinks>
  <printOptions/>
  <pageMargins left="0.7480314960629921" right="0.7480314960629921" top="0.984251968503937" bottom="0.984251968503937" header="0.5118110236220472" footer="0.5118110236220472"/>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T32"/>
  <sheetViews>
    <sheetView zoomScale="85" zoomScaleNormal="85" zoomScalePageLayoutView="0" workbookViewId="0" topLeftCell="A1">
      <selection activeCell="E17" sqref="E17:F17"/>
    </sheetView>
  </sheetViews>
  <sheetFormatPr defaultColWidth="9.140625" defaultRowHeight="12.75"/>
  <cols>
    <col min="1" max="1" width="32.7109375" style="28" bestFit="1" customWidth="1"/>
    <col min="2" max="3" width="16.7109375" style="28" customWidth="1"/>
    <col min="4" max="4" width="9.140625" style="28" customWidth="1"/>
    <col min="5" max="6" width="13.421875" style="28" customWidth="1"/>
    <col min="7" max="7" width="9.140625" style="28" customWidth="1"/>
    <col min="8" max="15" width="16.7109375" style="28" customWidth="1"/>
    <col min="16" max="17" width="16.7109375" style="26" customWidth="1"/>
    <col min="18" max="16384" width="9.140625" style="28" customWidth="1"/>
  </cols>
  <sheetData>
    <row r="1" ht="17.25" customHeight="1">
      <c r="A1" s="128" t="s">
        <v>89</v>
      </c>
    </row>
    <row r="2" ht="17.25" customHeight="1">
      <c r="A2" s="125" t="s">
        <v>182</v>
      </c>
    </row>
    <row r="3" spans="1:17" ht="16.5" customHeight="1" thickBot="1">
      <c r="A3" s="100"/>
      <c r="B3" s="100"/>
      <c r="C3" s="100"/>
      <c r="D3" s="100"/>
      <c r="E3" s="100"/>
      <c r="F3" s="100"/>
      <c r="G3" s="100"/>
      <c r="H3" s="100"/>
      <c r="I3" s="100"/>
      <c r="J3" s="100"/>
      <c r="K3" s="100"/>
      <c r="L3" s="100"/>
      <c r="M3" s="100"/>
      <c r="N3" s="100"/>
      <c r="O3" s="100"/>
      <c r="P3" s="99"/>
      <c r="Q3" s="99"/>
    </row>
    <row r="4" spans="1:17" s="8" customFormat="1" ht="15" thickTop="1">
      <c r="A4" s="7"/>
      <c r="B4" s="275">
        <v>2018</v>
      </c>
      <c r="C4" s="277"/>
      <c r="D4" s="275" t="s">
        <v>189</v>
      </c>
      <c r="E4" s="276"/>
      <c r="F4" s="276"/>
      <c r="G4" s="277"/>
      <c r="H4" s="275">
        <v>2017</v>
      </c>
      <c r="I4" s="277"/>
      <c r="J4" s="275">
        <v>2016</v>
      </c>
      <c r="K4" s="277"/>
      <c r="L4" s="275">
        <v>2015</v>
      </c>
      <c r="M4" s="277"/>
      <c r="N4" s="280">
        <v>2014</v>
      </c>
      <c r="O4" s="281"/>
      <c r="P4" s="274">
        <v>2013</v>
      </c>
      <c r="Q4" s="273"/>
    </row>
    <row r="5" spans="1:17" s="8" customFormat="1" ht="26.25" thickBot="1">
      <c r="A5" s="9"/>
      <c r="B5" s="6" t="s">
        <v>8</v>
      </c>
      <c r="C5" s="95" t="s">
        <v>78</v>
      </c>
      <c r="D5" s="9"/>
      <c r="E5" s="103" t="s">
        <v>192</v>
      </c>
      <c r="F5" s="103" t="s">
        <v>193</v>
      </c>
      <c r="G5" s="9"/>
      <c r="H5" s="6" t="s">
        <v>8</v>
      </c>
      <c r="I5" s="95" t="s">
        <v>78</v>
      </c>
      <c r="J5" s="6" t="s">
        <v>8</v>
      </c>
      <c r="K5" s="95" t="s">
        <v>78</v>
      </c>
      <c r="L5" s="6" t="s">
        <v>8</v>
      </c>
      <c r="M5" s="95" t="s">
        <v>78</v>
      </c>
      <c r="N5" s="96" t="s">
        <v>8</v>
      </c>
      <c r="O5" s="95" t="s">
        <v>78</v>
      </c>
      <c r="P5" s="96" t="s">
        <v>8</v>
      </c>
      <c r="Q5" s="95" t="s">
        <v>78</v>
      </c>
    </row>
    <row r="6" spans="2:17" s="8" customFormat="1" ht="13.5" thickTop="1">
      <c r="B6" s="10"/>
      <c r="C6" s="11"/>
      <c r="H6" s="10"/>
      <c r="I6" s="11"/>
      <c r="J6" s="10"/>
      <c r="K6" s="11"/>
      <c r="L6" s="10"/>
      <c r="M6" s="11"/>
      <c r="N6" s="10"/>
      <c r="O6" s="11"/>
      <c r="P6" s="75"/>
      <c r="Q6" s="76"/>
    </row>
    <row r="7" spans="1:20" s="12" customFormat="1" ht="12.75">
      <c r="A7" s="8" t="s">
        <v>55</v>
      </c>
      <c r="B7" s="33">
        <v>69361.69176025756</v>
      </c>
      <c r="C7" s="32">
        <v>104911.02141753948</v>
      </c>
      <c r="D7" s="13"/>
      <c r="E7" s="14">
        <f>(B7-H7)/H7</f>
        <v>0.012913462480393429</v>
      </c>
      <c r="F7" s="14">
        <f>(C7-I7)/I7</f>
        <v>0.017510328669256926</v>
      </c>
      <c r="G7" s="13"/>
      <c r="H7" s="33">
        <v>68477.41127895234</v>
      </c>
      <c r="I7" s="32">
        <v>103105.60832807128</v>
      </c>
      <c r="J7" s="33">
        <v>59290.4085822654</v>
      </c>
      <c r="K7" s="32">
        <v>96262.02807889765</v>
      </c>
      <c r="L7" s="33">
        <v>51791.19954376087</v>
      </c>
      <c r="M7" s="32">
        <v>82219.63567634967</v>
      </c>
      <c r="N7" s="33">
        <v>46545.12462001574</v>
      </c>
      <c r="O7" s="32">
        <v>66963.85441587692</v>
      </c>
      <c r="P7" s="34">
        <v>65863.76385440603</v>
      </c>
      <c r="Q7" s="78">
        <v>101379.62290510617</v>
      </c>
      <c r="T7" s="174"/>
    </row>
    <row r="8" spans="1:20" s="8" customFormat="1" ht="12.75">
      <c r="A8" s="22"/>
      <c r="B8" s="36"/>
      <c r="C8" s="37"/>
      <c r="E8" s="14"/>
      <c r="F8" s="14"/>
      <c r="H8" s="36"/>
      <c r="I8" s="37"/>
      <c r="J8" s="36"/>
      <c r="K8" s="37"/>
      <c r="L8" s="36"/>
      <c r="M8" s="37"/>
      <c r="N8" s="36"/>
      <c r="O8" s="37"/>
      <c r="P8" s="77"/>
      <c r="Q8" s="78"/>
      <c r="T8" s="174"/>
    </row>
    <row r="9" spans="1:20" s="12" customFormat="1" ht="12.75">
      <c r="A9" s="8" t="s">
        <v>56</v>
      </c>
      <c r="B9" s="36">
        <v>103356.55078100372</v>
      </c>
      <c r="C9" s="37">
        <v>159281.362912265</v>
      </c>
      <c r="D9" s="13"/>
      <c r="E9" s="14">
        <f>(B9-H9)/H9</f>
        <v>-0.016668269544685383</v>
      </c>
      <c r="F9" s="14">
        <f>(C9-I9)/I9</f>
        <v>-0.05195489919494921</v>
      </c>
      <c r="G9" s="27"/>
      <c r="H9" s="36">
        <v>105108.52805812162</v>
      </c>
      <c r="I9" s="37">
        <v>168010.32226948714</v>
      </c>
      <c r="J9" s="36">
        <v>89290.2269487018</v>
      </c>
      <c r="K9" s="37">
        <v>145739.76747089875</v>
      </c>
      <c r="L9" s="36">
        <v>72246.99973252614</v>
      </c>
      <c r="M9" s="37">
        <v>116540.4622129463</v>
      </c>
      <c r="N9" s="36">
        <v>67809.24786762224</v>
      </c>
      <c r="O9" s="37">
        <v>103357.7299452427</v>
      </c>
      <c r="P9" s="77">
        <v>90266.7118274535</v>
      </c>
      <c r="Q9" s="78">
        <v>142395.9479057244</v>
      </c>
      <c r="T9" s="174"/>
    </row>
    <row r="10" spans="1:20" s="8" customFormat="1" ht="12.75">
      <c r="A10" s="22"/>
      <c r="B10" s="36"/>
      <c r="C10" s="37"/>
      <c r="G10" s="7"/>
      <c r="H10" s="36"/>
      <c r="I10" s="37"/>
      <c r="J10" s="36"/>
      <c r="K10" s="37"/>
      <c r="L10" s="36"/>
      <c r="M10" s="37"/>
      <c r="N10" s="36"/>
      <c r="O10" s="37"/>
      <c r="P10" s="77"/>
      <c r="Q10" s="78"/>
      <c r="T10" s="174"/>
    </row>
    <row r="11" spans="1:20" s="12" customFormat="1" ht="12.75">
      <c r="A11" s="8" t="s">
        <v>57</v>
      </c>
      <c r="B11" s="234">
        <v>150284.33228500484</v>
      </c>
      <c r="C11" s="235">
        <v>245548.5954859634</v>
      </c>
      <c r="D11" s="13"/>
      <c r="E11" s="14">
        <f>(B11-H11)/H11</f>
        <v>0.0009685451440422716</v>
      </c>
      <c r="F11" s="14">
        <f>(C11-I11)/I11</f>
        <v>0.0031824082709990026</v>
      </c>
      <c r="G11" s="27"/>
      <c r="H11" s="234">
        <v>150138.91596701322</v>
      </c>
      <c r="I11" s="235">
        <v>244769.6385637088</v>
      </c>
      <c r="J11" s="234">
        <v>126744.90393179846</v>
      </c>
      <c r="K11" s="235">
        <v>217995.4412536291</v>
      </c>
      <c r="L11" s="234">
        <v>102237.86542685449</v>
      </c>
      <c r="M11" s="235">
        <v>171591.96941727126</v>
      </c>
      <c r="N11" s="34">
        <v>99788.58246449975</v>
      </c>
      <c r="O11" s="35">
        <v>158738.7723322591</v>
      </c>
      <c r="P11" s="34">
        <v>127027.85593748114</v>
      </c>
      <c r="Q11" s="35">
        <v>205911.26212253008</v>
      </c>
      <c r="T11" s="174"/>
    </row>
    <row r="12" spans="1:17" s="8" customFormat="1" ht="12.75">
      <c r="A12" s="22"/>
      <c r="B12" s="36"/>
      <c r="C12" s="37"/>
      <c r="G12" s="7"/>
      <c r="H12" s="36"/>
      <c r="I12" s="37"/>
      <c r="J12" s="36"/>
      <c r="K12" s="37"/>
      <c r="L12" s="36"/>
      <c r="M12" s="37"/>
      <c r="N12" s="36"/>
      <c r="O12" s="37"/>
      <c r="P12" s="77"/>
      <c r="Q12" s="78"/>
    </row>
    <row r="13" spans="1:17" s="12" customFormat="1" ht="12.75">
      <c r="A13" s="8" t="s">
        <v>58</v>
      </c>
      <c r="B13" s="34">
        <v>201407.6666587166</v>
      </c>
      <c r="C13" s="35">
        <v>337482.6429759034</v>
      </c>
      <c r="D13" s="13"/>
      <c r="E13" s="14">
        <f>(B13-H13)/H13</f>
        <v>0.032073322725718854</v>
      </c>
      <c r="F13" s="14">
        <f>(C13-I13)/I13</f>
        <v>0.04015006316219907</v>
      </c>
      <c r="G13" s="27"/>
      <c r="H13" s="34">
        <v>195148.60254966805</v>
      </c>
      <c r="I13" s="35">
        <v>324455.725119037</v>
      </c>
      <c r="J13" s="34">
        <v>167444.48467223585</v>
      </c>
      <c r="K13" s="35">
        <v>289796.25559468864</v>
      </c>
      <c r="L13" s="34">
        <v>134044.10383595157</v>
      </c>
      <c r="M13" s="35">
        <v>227772.46810358283</v>
      </c>
      <c r="N13" s="34">
        <v>134109.9466472152</v>
      </c>
      <c r="O13" s="35">
        <v>216419.84081280214</v>
      </c>
      <c r="P13" s="34">
        <v>156121.36292181507</v>
      </c>
      <c r="Q13" s="35">
        <v>257387.73356457852</v>
      </c>
    </row>
    <row r="14" spans="1:17" s="8" customFormat="1" ht="12.75">
      <c r="A14" s="22"/>
      <c r="B14" s="36"/>
      <c r="C14" s="37"/>
      <c r="G14" s="7"/>
      <c r="H14" s="36"/>
      <c r="I14" s="37"/>
      <c r="J14" s="36"/>
      <c r="K14" s="37"/>
      <c r="L14" s="36"/>
      <c r="M14" s="37"/>
      <c r="N14" s="36"/>
      <c r="O14" s="37"/>
      <c r="P14" s="77"/>
      <c r="Q14" s="78"/>
    </row>
    <row r="15" spans="1:17" s="12" customFormat="1" ht="12.75">
      <c r="A15" s="8" t="s">
        <v>59</v>
      </c>
      <c r="B15" s="56">
        <v>257671.56068742316</v>
      </c>
      <c r="C15" s="60">
        <v>439265.99355294555</v>
      </c>
      <c r="D15" s="54"/>
      <c r="E15" s="14">
        <v>0.032073322725718854</v>
      </c>
      <c r="F15" s="14">
        <v>0.04015006316219907</v>
      </c>
      <c r="G15" s="26"/>
      <c r="H15" s="56">
        <v>242747.34167173324</v>
      </c>
      <c r="I15" s="60">
        <v>409378.93178843945</v>
      </c>
      <c r="J15" s="56">
        <v>215824.9663975203</v>
      </c>
      <c r="K15" s="60">
        <v>380557.5426207912</v>
      </c>
      <c r="L15" s="56">
        <v>168853.78518459765</v>
      </c>
      <c r="M15" s="60">
        <v>293091.537937064</v>
      </c>
      <c r="N15" s="56">
        <v>172566.5718575044</v>
      </c>
      <c r="O15" s="60">
        <v>289375.32336364215</v>
      </c>
      <c r="P15" s="56">
        <v>192812.79647336304</v>
      </c>
      <c r="Q15" s="60">
        <v>327752.2297719064</v>
      </c>
    </row>
    <row r="16" spans="1:17" s="8" customFormat="1" ht="12.75">
      <c r="A16" s="22"/>
      <c r="B16" s="36"/>
      <c r="C16" s="37"/>
      <c r="E16" s="14"/>
      <c r="F16" s="14"/>
      <c r="G16" s="7"/>
      <c r="H16" s="36"/>
      <c r="I16" s="37"/>
      <c r="J16" s="36"/>
      <c r="K16" s="37"/>
      <c r="L16" s="36"/>
      <c r="M16" s="37"/>
      <c r="N16" s="36"/>
      <c r="O16" s="37"/>
      <c r="P16" s="77"/>
      <c r="Q16" s="78"/>
    </row>
    <row r="17" spans="1:17" s="12" customFormat="1" ht="12.75">
      <c r="A17" s="8" t="s">
        <v>60</v>
      </c>
      <c r="B17" s="34">
        <v>313970.44415084657</v>
      </c>
      <c r="C17" s="35">
        <v>544248.8425892545</v>
      </c>
      <c r="D17" s="26"/>
      <c r="E17" s="14">
        <v>0.032073322725718854</v>
      </c>
      <c r="F17" s="14">
        <v>0.04015006316219907</v>
      </c>
      <c r="G17" s="26"/>
      <c r="H17" s="34">
        <v>298713.60840133467</v>
      </c>
      <c r="I17" s="35">
        <v>515914.178720626</v>
      </c>
      <c r="J17" s="34">
        <v>267311.7495157959</v>
      </c>
      <c r="K17" s="35">
        <v>475210.69366849796</v>
      </c>
      <c r="L17" s="34">
        <v>209589.98497613112</v>
      </c>
      <c r="M17" s="35">
        <v>371396.8575466026</v>
      </c>
      <c r="N17" s="34">
        <v>219853.24381039175</v>
      </c>
      <c r="O17" s="35">
        <v>376917.2305158852</v>
      </c>
      <c r="P17" s="34">
        <v>228928.06079579418</v>
      </c>
      <c r="Q17" s="35">
        <v>394019.0012239772</v>
      </c>
    </row>
    <row r="18" spans="1:17" s="8" customFormat="1" ht="12.75">
      <c r="A18" s="22"/>
      <c r="B18" s="36"/>
      <c r="C18" s="37"/>
      <c r="E18" s="14"/>
      <c r="F18" s="14"/>
      <c r="G18" s="7"/>
      <c r="H18" s="36"/>
      <c r="I18" s="37"/>
      <c r="J18" s="36"/>
      <c r="K18" s="37"/>
      <c r="L18" s="36"/>
      <c r="M18" s="37"/>
      <c r="N18" s="36"/>
      <c r="O18" s="37"/>
      <c r="P18" s="77"/>
      <c r="Q18" s="78"/>
    </row>
    <row r="19" spans="1:17" s="12" customFormat="1" ht="12.75">
      <c r="A19" s="8" t="s">
        <v>61</v>
      </c>
      <c r="B19" s="56"/>
      <c r="C19" s="60"/>
      <c r="D19" s="54"/>
      <c r="E19" s="14"/>
      <c r="F19" s="14"/>
      <c r="G19" s="26"/>
      <c r="H19" s="56">
        <v>345311.3602064079</v>
      </c>
      <c r="I19" s="60">
        <v>596088.2136452142</v>
      </c>
      <c r="J19" s="56">
        <v>306573.6314306053</v>
      </c>
      <c r="K19" s="60">
        <v>539617.0970122786</v>
      </c>
      <c r="L19" s="56">
        <v>237952.3753870659</v>
      </c>
      <c r="M19" s="60">
        <v>422320.5391549703</v>
      </c>
      <c r="N19" s="56">
        <v>256003.5779232651</v>
      </c>
      <c r="O19" s="60">
        <v>435701.71657200996</v>
      </c>
      <c r="P19" s="56">
        <v>258641.30210000492</v>
      </c>
      <c r="Q19" s="79">
        <v>442692.8280222402</v>
      </c>
    </row>
    <row r="20" spans="1:17" s="8" customFormat="1" ht="12.75">
      <c r="A20" s="22"/>
      <c r="B20" s="36"/>
      <c r="C20" s="37"/>
      <c r="E20" s="14"/>
      <c r="F20" s="14"/>
      <c r="G20" s="7"/>
      <c r="H20" s="36"/>
      <c r="I20" s="37"/>
      <c r="J20" s="36"/>
      <c r="K20" s="37"/>
      <c r="L20" s="36"/>
      <c r="M20" s="37"/>
      <c r="N20" s="36"/>
      <c r="O20" s="37"/>
      <c r="P20" s="77"/>
      <c r="Q20" s="78"/>
    </row>
    <row r="21" spans="1:17" s="12" customFormat="1" ht="12.75">
      <c r="A21" s="8" t="s">
        <v>62</v>
      </c>
      <c r="B21" s="56"/>
      <c r="C21" s="55"/>
      <c r="D21" s="26"/>
      <c r="E21" s="14"/>
      <c r="F21" s="14"/>
      <c r="G21" s="26"/>
      <c r="H21" s="56">
        <v>376430.8099555552</v>
      </c>
      <c r="I21" s="55">
        <v>650429.5008041065</v>
      </c>
      <c r="J21" s="56">
        <v>337246.90773969307</v>
      </c>
      <c r="K21" s="55">
        <v>592385.1010435082</v>
      </c>
      <c r="L21" s="56">
        <v>260900.53722104896</v>
      </c>
      <c r="M21" s="55">
        <v>463485.99503674865</v>
      </c>
      <c r="N21" s="56">
        <v>281078.375027335</v>
      </c>
      <c r="O21" s="55">
        <v>476598.34748666506</v>
      </c>
      <c r="P21" s="56">
        <v>291078.64208353846</v>
      </c>
      <c r="Q21" s="55">
        <v>495877.6461124849</v>
      </c>
    </row>
    <row r="22" spans="1:17" s="8" customFormat="1" ht="12.75">
      <c r="A22" s="22"/>
      <c r="B22" s="36"/>
      <c r="C22" s="37"/>
      <c r="G22" s="7"/>
      <c r="H22" s="36"/>
      <c r="I22" s="37"/>
      <c r="J22" s="36"/>
      <c r="K22" s="37"/>
      <c r="L22" s="36"/>
      <c r="M22" s="37"/>
      <c r="N22" s="36"/>
      <c r="O22" s="37"/>
      <c r="P22" s="77"/>
      <c r="Q22" s="78"/>
    </row>
    <row r="23" spans="1:17" s="12" customFormat="1" ht="12.75">
      <c r="A23" s="8" t="s">
        <v>63</v>
      </c>
      <c r="B23" s="143"/>
      <c r="C23" s="144"/>
      <c r="D23" s="26"/>
      <c r="E23" s="14"/>
      <c r="F23" s="14"/>
      <c r="G23" s="26"/>
      <c r="H23" s="143">
        <v>401124.20550246333</v>
      </c>
      <c r="I23" s="144">
        <v>689545.5775423623</v>
      </c>
      <c r="J23" s="143">
        <v>364569.7323253291</v>
      </c>
      <c r="K23" s="144">
        <v>638718.197445952</v>
      </c>
      <c r="L23" s="143">
        <v>276091.50893078255</v>
      </c>
      <c r="M23" s="144">
        <v>487979.67831430957</v>
      </c>
      <c r="N23" s="143">
        <v>300459.72959814704</v>
      </c>
      <c r="O23" s="144">
        <v>507383.33324939705</v>
      </c>
      <c r="P23" s="34">
        <v>316702.5953385589</v>
      </c>
      <c r="Q23" s="35">
        <v>528520.2828025058</v>
      </c>
    </row>
    <row r="24" spans="1:17" s="8" customFormat="1" ht="12.75">
      <c r="A24" s="22"/>
      <c r="B24" s="36"/>
      <c r="C24" s="37"/>
      <c r="G24" s="7"/>
      <c r="H24" s="36"/>
      <c r="I24" s="37"/>
      <c r="J24" s="36"/>
      <c r="K24" s="37"/>
      <c r="L24" s="36"/>
      <c r="M24" s="37"/>
      <c r="N24" s="36"/>
      <c r="O24" s="37"/>
      <c r="P24" s="36"/>
      <c r="Q24" s="37"/>
    </row>
    <row r="25" spans="1:17" s="12" customFormat="1" ht="12.75">
      <c r="A25" s="8" t="s">
        <v>64</v>
      </c>
      <c r="B25" s="34"/>
      <c r="C25" s="35"/>
      <c r="D25" s="26"/>
      <c r="E25" s="14"/>
      <c r="F25" s="14"/>
      <c r="G25" s="26"/>
      <c r="H25" s="34">
        <v>423030.0007403146</v>
      </c>
      <c r="I25" s="35">
        <v>726052.1532399391</v>
      </c>
      <c r="J25" s="34">
        <v>384668.84398984356</v>
      </c>
      <c r="K25" s="35">
        <v>669819.2869250178</v>
      </c>
      <c r="L25" s="34">
        <v>289246.8284387907</v>
      </c>
      <c r="M25" s="35">
        <v>511267.21556925337</v>
      </c>
      <c r="N25" s="34">
        <v>315715.6119513969</v>
      </c>
      <c r="O25" s="35">
        <v>533552.2612121168</v>
      </c>
      <c r="P25" s="34">
        <v>338768.76420849626</v>
      </c>
      <c r="Q25" s="35">
        <v>553946.0710077878</v>
      </c>
    </row>
    <row r="26" spans="1:17" s="12" customFormat="1" ht="13.5" thickBot="1">
      <c r="A26" s="97"/>
      <c r="B26" s="98"/>
      <c r="C26" s="97"/>
      <c r="D26" s="98"/>
      <c r="E26" s="99"/>
      <c r="F26" s="99"/>
      <c r="G26" s="100"/>
      <c r="H26" s="98"/>
      <c r="I26" s="97"/>
      <c r="J26" s="98"/>
      <c r="K26" s="97"/>
      <c r="L26" s="98"/>
      <c r="M26" s="97"/>
      <c r="N26" s="98"/>
      <c r="O26" s="97"/>
      <c r="P26" s="101"/>
      <c r="Q26" s="102"/>
    </row>
    <row r="27" ht="13.5" thickTop="1"/>
    <row r="28" spans="1:13" ht="12.75">
      <c r="A28" s="123" t="s">
        <v>107</v>
      </c>
      <c r="B28" s="62"/>
      <c r="C28" s="83"/>
      <c r="H28" s="62"/>
      <c r="I28" s="83"/>
      <c r="J28" s="62"/>
      <c r="K28" s="83"/>
      <c r="L28" s="62"/>
      <c r="M28" s="83"/>
    </row>
    <row r="29" spans="1:12" ht="12.75">
      <c r="A29" s="123" t="s">
        <v>104</v>
      </c>
      <c r="B29" s="62"/>
      <c r="H29" s="62"/>
      <c r="J29" s="62"/>
      <c r="L29" s="62"/>
    </row>
    <row r="30" spans="1:12" ht="12.75">
      <c r="A30" s="28" t="s">
        <v>109</v>
      </c>
      <c r="B30" s="62"/>
      <c r="H30" s="62"/>
      <c r="J30" s="62"/>
      <c r="L30" s="62"/>
    </row>
    <row r="31" spans="1:12" ht="12.75">
      <c r="A31" s="122" t="s">
        <v>194</v>
      </c>
      <c r="B31" s="62"/>
      <c r="H31" s="62"/>
      <c r="J31" s="62"/>
      <c r="L31" s="62"/>
    </row>
    <row r="32" ht="12.75">
      <c r="A32" s="129" t="s">
        <v>187</v>
      </c>
    </row>
  </sheetData>
  <sheetProtection/>
  <mergeCells count="7">
    <mergeCell ref="B4:C4"/>
    <mergeCell ref="P4:Q4"/>
    <mergeCell ref="D4:G4"/>
    <mergeCell ref="N4:O4"/>
    <mergeCell ref="L4:M4"/>
    <mergeCell ref="J4:K4"/>
    <mergeCell ref="H4:I4"/>
  </mergeCells>
  <hyperlinks>
    <hyperlink ref="A1" location="Contents!A1" display="Contents"/>
    <hyperlink ref="A32" location="'Background Notes'!A1" display="Further information on methodology is available in the background notes"/>
  </hyperlinks>
  <printOptions/>
  <pageMargins left="0.7480314960629921" right="0.7480314960629921" top="0.984251968503937" bottom="0.984251968503937" header="0.5118110236220472" footer="0.5118110236220472"/>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S168"/>
  <sheetViews>
    <sheetView zoomScale="85" zoomScaleNormal="85" zoomScalePageLayoutView="0" workbookViewId="0" topLeftCell="A58">
      <selection activeCell="E73" sqref="E73:F83"/>
    </sheetView>
  </sheetViews>
  <sheetFormatPr defaultColWidth="9.140625" defaultRowHeight="12.75"/>
  <cols>
    <col min="1" max="1" width="45.7109375" style="3" customWidth="1"/>
    <col min="2" max="3" width="16.7109375" style="39" customWidth="1"/>
    <col min="4" max="4" width="9.140625" style="16" customWidth="1"/>
    <col min="5" max="6" width="13.421875" style="108" customWidth="1"/>
    <col min="7" max="7" width="9.140625" style="16" customWidth="1"/>
    <col min="8" max="13" width="16.7109375" style="39" customWidth="1"/>
    <col min="14" max="15" width="16.7109375" style="16" customWidth="1"/>
    <col min="16" max="17" width="16.7109375" style="71" customWidth="1"/>
    <col min="18" max="16384" width="9.140625" style="3" customWidth="1"/>
  </cols>
  <sheetData>
    <row r="1" spans="1:13" ht="12.75">
      <c r="A1" s="127" t="s">
        <v>89</v>
      </c>
      <c r="B1" s="202"/>
      <c r="C1" s="202"/>
      <c r="D1" s="202"/>
      <c r="E1" s="202"/>
      <c r="H1" s="202"/>
      <c r="I1" s="202"/>
      <c r="J1" s="202"/>
      <c r="K1" s="202"/>
      <c r="L1" s="202"/>
      <c r="M1" s="202"/>
    </row>
    <row r="2" ht="12.75">
      <c r="A2" s="124" t="s">
        <v>183</v>
      </c>
    </row>
    <row r="3" spans="1:17" ht="13.5" thickBot="1">
      <c r="A3" s="88"/>
      <c r="B3" s="89"/>
      <c r="C3" s="89"/>
      <c r="D3" s="91"/>
      <c r="E3" s="109"/>
      <c r="F3" s="109"/>
      <c r="G3" s="91"/>
      <c r="H3" s="89"/>
      <c r="I3" s="89"/>
      <c r="J3" s="89"/>
      <c r="K3" s="89"/>
      <c r="L3" s="89"/>
      <c r="M3" s="89"/>
      <c r="N3" s="91"/>
      <c r="O3" s="91"/>
      <c r="P3" s="93"/>
      <c r="Q3" s="93"/>
    </row>
    <row r="4" spans="1:17" ht="15" thickTop="1">
      <c r="A4" s="2"/>
      <c r="B4" s="274">
        <v>2018</v>
      </c>
      <c r="C4" s="273"/>
      <c r="D4" s="275" t="s">
        <v>189</v>
      </c>
      <c r="E4" s="276"/>
      <c r="F4" s="276"/>
      <c r="G4" s="276"/>
      <c r="H4" s="274">
        <v>2017</v>
      </c>
      <c r="I4" s="273"/>
      <c r="J4" s="274">
        <v>2016</v>
      </c>
      <c r="K4" s="273"/>
      <c r="L4" s="280">
        <v>2015</v>
      </c>
      <c r="M4" s="281"/>
      <c r="N4" s="280">
        <v>2014</v>
      </c>
      <c r="O4" s="281"/>
      <c r="P4" s="272">
        <v>2013</v>
      </c>
      <c r="Q4" s="273"/>
    </row>
    <row r="5" spans="1:17" ht="39" thickBot="1">
      <c r="A5" s="85"/>
      <c r="B5" s="107" t="s">
        <v>2</v>
      </c>
      <c r="C5" s="106" t="s">
        <v>76</v>
      </c>
      <c r="D5" s="41"/>
      <c r="E5" s="84" t="s">
        <v>190</v>
      </c>
      <c r="F5" s="84" t="s">
        <v>191</v>
      </c>
      <c r="G5" s="41"/>
      <c r="H5" s="107" t="s">
        <v>2</v>
      </c>
      <c r="I5" s="106" t="s">
        <v>76</v>
      </c>
      <c r="J5" s="107" t="s">
        <v>2</v>
      </c>
      <c r="K5" s="106" t="s">
        <v>76</v>
      </c>
      <c r="L5" s="107" t="s">
        <v>2</v>
      </c>
      <c r="M5" s="106" t="s">
        <v>76</v>
      </c>
      <c r="N5" s="107" t="s">
        <v>2</v>
      </c>
      <c r="O5" s="106" t="s">
        <v>76</v>
      </c>
      <c r="P5" s="218" t="s">
        <v>2</v>
      </c>
      <c r="Q5" s="106" t="s">
        <v>76</v>
      </c>
    </row>
    <row r="6" spans="1:17" ht="13.5" thickTop="1">
      <c r="A6" s="63"/>
      <c r="B6" s="66"/>
      <c r="C6" s="67"/>
      <c r="D6" s="21"/>
      <c r="E6" s="44"/>
      <c r="F6" s="44"/>
      <c r="G6" s="21"/>
      <c r="H6" s="66"/>
      <c r="I6" s="67"/>
      <c r="J6" s="66"/>
      <c r="K6" s="67"/>
      <c r="L6" s="66"/>
      <c r="M6" s="67"/>
      <c r="N6" s="225"/>
      <c r="O6" s="20"/>
      <c r="P6" s="82"/>
      <c r="Q6" s="67"/>
    </row>
    <row r="7" spans="1:17" ht="12.75">
      <c r="A7" s="2" t="s">
        <v>55</v>
      </c>
      <c r="B7" s="154"/>
      <c r="C7" s="155"/>
      <c r="D7" s="156"/>
      <c r="E7" s="38"/>
      <c r="F7" s="203"/>
      <c r="G7" s="244"/>
      <c r="H7" s="154"/>
      <c r="I7" s="155"/>
      <c r="J7" s="154"/>
      <c r="K7" s="155"/>
      <c r="L7" s="226"/>
      <c r="M7" s="155"/>
      <c r="N7" s="226"/>
      <c r="O7" s="155"/>
      <c r="P7" s="154"/>
      <c r="Q7" s="155"/>
    </row>
    <row r="8" spans="1:17" ht="12.75">
      <c r="A8" s="162" t="s">
        <v>111</v>
      </c>
      <c r="B8" s="154">
        <v>0.47296168257076276</v>
      </c>
      <c r="C8" s="155">
        <v>0.3261589014369544</v>
      </c>
      <c r="D8" s="156"/>
      <c r="E8" s="38">
        <f>B8-H8</f>
        <v>0.20703233561531115</v>
      </c>
      <c r="F8" s="38">
        <f>C8-I8</f>
        <v>0.1513302414843747</v>
      </c>
      <c r="G8" s="244"/>
      <c r="H8" s="154">
        <v>0.2659293469554516</v>
      </c>
      <c r="I8" s="155">
        <v>0.1748286599525797</v>
      </c>
      <c r="J8" s="154">
        <v>0.14712190296793023</v>
      </c>
      <c r="K8" s="155">
        <v>0.10421294142856397</v>
      </c>
      <c r="L8" s="226" t="s">
        <v>3</v>
      </c>
      <c r="M8" s="155" t="s">
        <v>3</v>
      </c>
      <c r="N8" s="226" t="s">
        <v>3</v>
      </c>
      <c r="O8" s="155" t="s">
        <v>3</v>
      </c>
      <c r="P8" s="154" t="s">
        <v>3</v>
      </c>
      <c r="Q8" s="155" t="s">
        <v>3</v>
      </c>
    </row>
    <row r="9" spans="1:17" ht="12.75">
      <c r="A9" s="162" t="s">
        <v>121</v>
      </c>
      <c r="B9" s="154">
        <v>0.21251048183650645</v>
      </c>
      <c r="C9" s="155">
        <v>0.13933861362106764</v>
      </c>
      <c r="D9" s="156"/>
      <c r="E9" s="38">
        <f>B9-H9</f>
        <v>-0.22127317321645357</v>
      </c>
      <c r="F9" s="38">
        <f>C9-I9</f>
        <v>-0.1146771725490367</v>
      </c>
      <c r="G9" s="244"/>
      <c r="H9" s="154">
        <v>0.43378365505296</v>
      </c>
      <c r="I9" s="155">
        <v>0.25401578617010434</v>
      </c>
      <c r="J9" s="154">
        <v>0.2714403774030414</v>
      </c>
      <c r="K9" s="155">
        <v>0.17999794390096097</v>
      </c>
      <c r="L9" s="226">
        <v>0.16369890467848539</v>
      </c>
      <c r="M9" s="155">
        <v>0.10486031027067247</v>
      </c>
      <c r="N9" s="226">
        <v>0.10603889808769656</v>
      </c>
      <c r="O9" s="155">
        <v>0.07071802442392193</v>
      </c>
      <c r="P9" s="154">
        <v>0.12984459926408787</v>
      </c>
      <c r="Q9" s="155">
        <v>0.08670891740261819</v>
      </c>
    </row>
    <row r="10" spans="1:17" ht="12.75">
      <c r="A10" s="162" t="s">
        <v>113</v>
      </c>
      <c r="B10" s="154">
        <v>0.4144707940619653</v>
      </c>
      <c r="C10" s="155">
        <v>0.26127716085995095</v>
      </c>
      <c r="D10" s="156"/>
      <c r="E10" s="38">
        <f aca="true" t="shared" si="0" ref="E10:E18">B10-H10</f>
        <v>-0.055784174767057715</v>
      </c>
      <c r="F10" s="38">
        <f aca="true" t="shared" si="1" ref="F10:F18">C10-I10</f>
        <v>-0.037455388786945765</v>
      </c>
      <c r="G10" s="244"/>
      <c r="H10" s="154">
        <v>0.470254968829023</v>
      </c>
      <c r="I10" s="155">
        <v>0.2987325496468967</v>
      </c>
      <c r="J10" s="154" t="s">
        <v>3</v>
      </c>
      <c r="K10" s="155" t="s">
        <v>3</v>
      </c>
      <c r="L10" s="226" t="s">
        <v>3</v>
      </c>
      <c r="M10" s="155" t="s">
        <v>3</v>
      </c>
      <c r="N10" s="226" t="s">
        <v>3</v>
      </c>
      <c r="O10" s="155" t="s">
        <v>3</v>
      </c>
      <c r="P10" s="154" t="s">
        <v>3</v>
      </c>
      <c r="Q10" s="155" t="s">
        <v>3</v>
      </c>
    </row>
    <row r="11" spans="1:17" ht="12.75">
      <c r="A11" s="162" t="s">
        <v>114</v>
      </c>
      <c r="B11" s="154">
        <v>0.15065155988545054</v>
      </c>
      <c r="C11" s="155">
        <v>0.08859637803692579</v>
      </c>
      <c r="D11" s="156"/>
      <c r="E11" s="38">
        <f t="shared" si="0"/>
        <v>0.008623611931476177</v>
      </c>
      <c r="F11" s="38">
        <f t="shared" si="1"/>
        <v>-0.02329772973160342</v>
      </c>
      <c r="G11" s="244"/>
      <c r="H11" s="154">
        <v>0.14202794795397436</v>
      </c>
      <c r="I11" s="155">
        <v>0.1118941077685292</v>
      </c>
      <c r="J11" s="154">
        <v>0.19063092033050208</v>
      </c>
      <c r="K11" s="155">
        <v>0.15214271167163082</v>
      </c>
      <c r="L11" s="226">
        <v>0.12308347376075064</v>
      </c>
      <c r="M11" s="155">
        <v>0.09152930761231418</v>
      </c>
      <c r="N11" s="226">
        <v>0.17550672969188863</v>
      </c>
      <c r="O11" s="155">
        <v>0.12609452106776392</v>
      </c>
      <c r="P11" s="154">
        <v>0.1477426482876876</v>
      </c>
      <c r="Q11" s="155">
        <v>0.11542713609991838</v>
      </c>
    </row>
    <row r="12" spans="1:17" ht="12.75">
      <c r="A12" s="162" t="s">
        <v>116</v>
      </c>
      <c r="B12" s="154">
        <v>0.17779101969307742</v>
      </c>
      <c r="C12" s="155">
        <v>0.12769452978811055</v>
      </c>
      <c r="D12" s="156"/>
      <c r="E12" s="38">
        <f t="shared" si="0"/>
        <v>0.001750389459728996</v>
      </c>
      <c r="F12" s="38">
        <f t="shared" si="1"/>
        <v>0.008329559063888409</v>
      </c>
      <c r="G12" s="244"/>
      <c r="H12" s="154">
        <v>0.17604063023334843</v>
      </c>
      <c r="I12" s="155">
        <v>0.11936497072422214</v>
      </c>
      <c r="J12" s="154">
        <v>0.11944735388130173</v>
      </c>
      <c r="K12" s="155">
        <v>0.07488787077106365</v>
      </c>
      <c r="L12" s="226">
        <v>0.16030597851000075</v>
      </c>
      <c r="M12" s="155">
        <v>0.1426279274099035</v>
      </c>
      <c r="N12" s="226">
        <v>0.10070351621676506</v>
      </c>
      <c r="O12" s="155">
        <v>0.0665291974177255</v>
      </c>
      <c r="P12" s="154">
        <v>0.06682706323084163</v>
      </c>
      <c r="Q12" s="155">
        <v>0.03912043095991285</v>
      </c>
    </row>
    <row r="13" spans="1:17" ht="12.75">
      <c r="A13" s="162" t="s">
        <v>115</v>
      </c>
      <c r="B13" s="154">
        <v>0.30311401720106457</v>
      </c>
      <c r="C13" s="155">
        <v>0.20028082029918312</v>
      </c>
      <c r="D13" s="149"/>
      <c r="E13" s="38">
        <f t="shared" si="0"/>
        <v>-0.014342435275108645</v>
      </c>
      <c r="F13" s="38">
        <f t="shared" si="1"/>
        <v>0.039226351514729196</v>
      </c>
      <c r="G13" s="17"/>
      <c r="H13" s="154">
        <v>0.3174564524761732</v>
      </c>
      <c r="I13" s="155">
        <v>0.16105446878445392</v>
      </c>
      <c r="J13" s="154">
        <v>0.24529439556979252</v>
      </c>
      <c r="K13" s="155">
        <v>0.17330052523221434</v>
      </c>
      <c r="L13" s="226">
        <v>0.24604097218682117</v>
      </c>
      <c r="M13" s="155">
        <v>0.15629610182072545</v>
      </c>
      <c r="N13" s="226">
        <v>0.14961121782558587</v>
      </c>
      <c r="O13" s="155">
        <v>0.08403850734902725</v>
      </c>
      <c r="P13" s="154">
        <v>0.16709806545726769</v>
      </c>
      <c r="Q13" s="155">
        <v>0.12419786076745588</v>
      </c>
    </row>
    <row r="14" spans="1:17" ht="12.75">
      <c r="A14" s="162" t="s">
        <v>117</v>
      </c>
      <c r="B14" s="154">
        <v>0.0981413147259636</v>
      </c>
      <c r="C14" s="155">
        <v>0.10520427849945224</v>
      </c>
      <c r="D14" s="18"/>
      <c r="E14" s="38">
        <f t="shared" si="0"/>
        <v>-0.11916924328365108</v>
      </c>
      <c r="F14" s="38">
        <f t="shared" si="1"/>
        <v>-0.07332554618103435</v>
      </c>
      <c r="G14" s="244"/>
      <c r="H14" s="154">
        <v>0.21731055800961468</v>
      </c>
      <c r="I14" s="155">
        <v>0.1785298246804866</v>
      </c>
      <c r="J14" s="154" t="s">
        <v>3</v>
      </c>
      <c r="K14" s="155" t="s">
        <v>3</v>
      </c>
      <c r="L14" s="226">
        <v>0.2313828676439878</v>
      </c>
      <c r="M14" s="155">
        <v>0.1372889887790028</v>
      </c>
      <c r="N14" s="226">
        <v>0.2426871288348792</v>
      </c>
      <c r="O14" s="155">
        <v>0.11936133136879211</v>
      </c>
      <c r="P14" s="154">
        <v>0.23998281815974667</v>
      </c>
      <c r="Q14" s="155">
        <v>0.15538652747157114</v>
      </c>
    </row>
    <row r="15" spans="1:17" ht="12.75">
      <c r="A15" s="162" t="s">
        <v>118</v>
      </c>
      <c r="B15" s="71">
        <v>0.3671247166477476</v>
      </c>
      <c r="C15" s="72">
        <v>0.2668146678844191</v>
      </c>
      <c r="D15" s="18"/>
      <c r="E15" s="38">
        <f t="shared" si="0"/>
        <v>0.07523740854647953</v>
      </c>
      <c r="F15" s="38">
        <f t="shared" si="1"/>
        <v>0.061327411422005096</v>
      </c>
      <c r="G15" s="17"/>
      <c r="H15" s="71">
        <v>0.29188730810126806</v>
      </c>
      <c r="I15" s="72">
        <v>0.205487256462414</v>
      </c>
      <c r="J15" s="71">
        <v>0.32192878545049125</v>
      </c>
      <c r="K15" s="72">
        <v>0.27188545166608546</v>
      </c>
      <c r="L15" s="227">
        <v>0.3062804516723729</v>
      </c>
      <c r="M15" s="72">
        <v>0.19709138875051507</v>
      </c>
      <c r="N15" s="227">
        <v>0.0726322645466966</v>
      </c>
      <c r="O15" s="72">
        <v>0.03470807346064497</v>
      </c>
      <c r="P15" s="71">
        <v>0.18148259187423646</v>
      </c>
      <c r="Q15" s="72">
        <v>0.11487835781535126</v>
      </c>
    </row>
    <row r="16" spans="1:17" ht="12.75">
      <c r="A16" s="162" t="s">
        <v>119</v>
      </c>
      <c r="B16" s="71">
        <v>0.3674292556181641</v>
      </c>
      <c r="C16" s="72">
        <v>0.22086970524683153</v>
      </c>
      <c r="D16" s="156"/>
      <c r="E16" s="38">
        <f t="shared" si="0"/>
        <v>0.10034276788231888</v>
      </c>
      <c r="F16" s="38">
        <f t="shared" si="1"/>
        <v>0.02750387183756345</v>
      </c>
      <c r="G16" s="244"/>
      <c r="H16" s="71">
        <v>0.2670864877358452</v>
      </c>
      <c r="I16" s="72">
        <v>0.19336583340926808</v>
      </c>
      <c r="J16" s="71">
        <v>0.2652995198300398</v>
      </c>
      <c r="K16" s="72">
        <v>0.14425256704345982</v>
      </c>
      <c r="L16" s="227">
        <v>0.25172488163169865</v>
      </c>
      <c r="M16" s="72">
        <v>0.18218344131786576</v>
      </c>
      <c r="N16" s="227">
        <v>0.09561412376705344</v>
      </c>
      <c r="O16" s="72">
        <v>0.06776148981980135</v>
      </c>
      <c r="P16" s="71">
        <v>0.36015427106919806</v>
      </c>
      <c r="Q16" s="72">
        <v>0.2676756181818591</v>
      </c>
    </row>
    <row r="17" spans="1:17" ht="12.75">
      <c r="A17" s="162" t="s">
        <v>120</v>
      </c>
      <c r="B17" s="157">
        <v>0.18674752795745925</v>
      </c>
      <c r="C17" s="158">
        <v>0.16179408322885486</v>
      </c>
      <c r="D17" s="156"/>
      <c r="E17" s="38">
        <f t="shared" si="0"/>
        <v>0.04446544618115181</v>
      </c>
      <c r="F17" s="38">
        <f t="shared" si="1"/>
        <v>0.04510479217801697</v>
      </c>
      <c r="G17" s="244"/>
      <c r="H17" s="157">
        <v>0.14228208177630744</v>
      </c>
      <c r="I17" s="158">
        <v>0.11668929105083789</v>
      </c>
      <c r="J17" s="157">
        <v>0.12508879571049972</v>
      </c>
      <c r="K17" s="158">
        <v>0.09596192715745298</v>
      </c>
      <c r="L17" s="228">
        <v>0.12217714888942907</v>
      </c>
      <c r="M17" s="158">
        <v>0.07837691043719189</v>
      </c>
      <c r="N17" s="228">
        <v>0.1663427336160779</v>
      </c>
      <c r="O17" s="158">
        <v>0.1203570542409595</v>
      </c>
      <c r="P17" s="157">
        <v>0.14432857141535738</v>
      </c>
      <c r="Q17" s="158">
        <v>0.11740477764120365</v>
      </c>
    </row>
    <row r="18" spans="1:17" ht="12.75">
      <c r="A18" s="162" t="s">
        <v>112</v>
      </c>
      <c r="B18" s="154">
        <v>0.176884269438337</v>
      </c>
      <c r="C18" s="155">
        <v>0.12133332000847885</v>
      </c>
      <c r="D18" s="156"/>
      <c r="E18" s="38">
        <f t="shared" si="0"/>
        <v>-0.04742488458735927</v>
      </c>
      <c r="F18" s="38">
        <f t="shared" si="1"/>
        <v>-0.03572155492548368</v>
      </c>
      <c r="G18" s="244"/>
      <c r="H18" s="154">
        <v>0.22430915402569626</v>
      </c>
      <c r="I18" s="155">
        <v>0.15705487493396253</v>
      </c>
      <c r="J18" s="154">
        <v>0.15978570153687757</v>
      </c>
      <c r="K18" s="155">
        <v>0.10322716171079631</v>
      </c>
      <c r="L18" s="226">
        <v>0.12616414976001308</v>
      </c>
      <c r="M18" s="155">
        <v>0.08722345095040354</v>
      </c>
      <c r="N18" s="226">
        <v>0.20817055933319292</v>
      </c>
      <c r="O18" s="155">
        <v>0.141455837300617</v>
      </c>
      <c r="P18" s="154">
        <v>0.04104814583033709</v>
      </c>
      <c r="Q18" s="155">
        <v>0.032817619916505066</v>
      </c>
    </row>
    <row r="19" spans="1:17" ht="12.75">
      <c r="A19" s="4"/>
      <c r="B19" s="154"/>
      <c r="C19" s="155"/>
      <c r="D19" s="156"/>
      <c r="E19" s="38"/>
      <c r="F19" s="203"/>
      <c r="G19" s="244"/>
      <c r="H19" s="154"/>
      <c r="I19" s="155"/>
      <c r="J19" s="154"/>
      <c r="K19" s="155"/>
      <c r="L19" s="226"/>
      <c r="M19" s="155"/>
      <c r="N19" s="226"/>
      <c r="O19" s="155"/>
      <c r="P19" s="154"/>
      <c r="Q19" s="155"/>
    </row>
    <row r="20" spans="1:17" ht="12.75">
      <c r="A20" s="2" t="s">
        <v>56</v>
      </c>
      <c r="B20" s="71"/>
      <c r="C20" s="72"/>
      <c r="D20" s="18"/>
      <c r="E20" s="38"/>
      <c r="F20" s="203"/>
      <c r="G20" s="17"/>
      <c r="H20" s="71"/>
      <c r="I20" s="72"/>
      <c r="J20" s="71"/>
      <c r="K20" s="72"/>
      <c r="L20" s="227"/>
      <c r="M20" s="72"/>
      <c r="N20" s="227"/>
      <c r="O20" s="72"/>
      <c r="Q20" s="72"/>
    </row>
    <row r="21" spans="1:17" ht="12.75">
      <c r="A21" s="162" t="s">
        <v>111</v>
      </c>
      <c r="B21" s="154">
        <v>0.5133204304075079</v>
      </c>
      <c r="C21" s="155">
        <v>0.3418745905337233</v>
      </c>
      <c r="D21" s="156"/>
      <c r="E21" s="38">
        <f>B21-H21</f>
        <v>0.19661632191481887</v>
      </c>
      <c r="F21" s="38">
        <f>C21-I21</f>
        <v>0.12652525182534657</v>
      </c>
      <c r="G21" s="244"/>
      <c r="H21" s="154">
        <v>0.316704108492689</v>
      </c>
      <c r="I21" s="155">
        <v>0.21534933870837675</v>
      </c>
      <c r="J21" s="154">
        <v>0.19792972382839352</v>
      </c>
      <c r="K21" s="155">
        <v>0.14655857658609997</v>
      </c>
      <c r="L21" s="226" t="s">
        <v>3</v>
      </c>
      <c r="M21" s="155" t="s">
        <v>3</v>
      </c>
      <c r="N21" s="226" t="s">
        <v>3</v>
      </c>
      <c r="O21" s="155" t="s">
        <v>3</v>
      </c>
      <c r="P21" s="154" t="s">
        <v>3</v>
      </c>
      <c r="Q21" s="155" t="s">
        <v>3</v>
      </c>
    </row>
    <row r="22" spans="1:17" ht="12.75">
      <c r="A22" s="162" t="s">
        <v>121</v>
      </c>
      <c r="B22" s="154">
        <v>0.2138959369909477</v>
      </c>
      <c r="C22" s="155">
        <v>0.14148942572222847</v>
      </c>
      <c r="D22" s="156"/>
      <c r="E22" s="38">
        <f>B22-H22</f>
        <v>-0.264760321677703</v>
      </c>
      <c r="F22" s="38">
        <f>C22-I22</f>
        <v>-0.1539885256268134</v>
      </c>
      <c r="G22" s="244"/>
      <c r="H22" s="154">
        <v>0.4786562586686507</v>
      </c>
      <c r="I22" s="155">
        <v>0.29547795134904187</v>
      </c>
      <c r="J22" s="157">
        <v>0.3277535346588848</v>
      </c>
      <c r="K22" s="158">
        <v>0.21329136636435966</v>
      </c>
      <c r="L22" s="228">
        <v>0.1581281250183178</v>
      </c>
      <c r="M22" s="158">
        <v>0.1032062718681629</v>
      </c>
      <c r="N22" s="228">
        <v>0.136331157773283</v>
      </c>
      <c r="O22" s="158">
        <v>0.0897690779388031</v>
      </c>
      <c r="P22" s="157">
        <v>0.14344891569059495</v>
      </c>
      <c r="Q22" s="158">
        <v>0.09885302244239685</v>
      </c>
    </row>
    <row r="23" spans="1:17" ht="12.75">
      <c r="A23" s="162" t="s">
        <v>113</v>
      </c>
      <c r="B23" s="154">
        <v>0.45351809204904703</v>
      </c>
      <c r="C23" s="155">
        <v>0.30502047486807093</v>
      </c>
      <c r="D23" s="156"/>
      <c r="E23" s="38">
        <f aca="true" t="shared" si="2" ref="E23:E31">B23-H23</f>
        <v>-0.07476719558013889</v>
      </c>
      <c r="F23" s="38">
        <f aca="true" t="shared" si="3" ref="F23:F31">C23-I23</f>
        <v>-0.034655428388381426</v>
      </c>
      <c r="G23" s="244"/>
      <c r="H23" s="154">
        <v>0.5282852876291859</v>
      </c>
      <c r="I23" s="155">
        <v>0.33967590325645236</v>
      </c>
      <c r="J23" s="154" t="s">
        <v>3</v>
      </c>
      <c r="K23" s="155" t="s">
        <v>3</v>
      </c>
      <c r="L23" s="226" t="s">
        <v>3</v>
      </c>
      <c r="M23" s="155" t="s">
        <v>3</v>
      </c>
      <c r="N23" s="226" t="s">
        <v>3</v>
      </c>
      <c r="O23" s="155" t="s">
        <v>3</v>
      </c>
      <c r="P23" s="154" t="s">
        <v>3</v>
      </c>
      <c r="Q23" s="155" t="s">
        <v>3</v>
      </c>
    </row>
    <row r="24" spans="1:17" ht="12.75">
      <c r="A24" s="162" t="s">
        <v>114</v>
      </c>
      <c r="B24" s="154">
        <v>0.18720555064806638</v>
      </c>
      <c r="C24" s="155">
        <v>0.12326511405258701</v>
      </c>
      <c r="D24" s="156"/>
      <c r="E24" s="38">
        <f t="shared" si="2"/>
        <v>-0.02053490306388972</v>
      </c>
      <c r="F24" s="38">
        <f t="shared" si="3"/>
        <v>-0.040446196064619896</v>
      </c>
      <c r="G24" s="244"/>
      <c r="H24" s="154">
        <v>0.2077404537119561</v>
      </c>
      <c r="I24" s="155">
        <v>0.1637113101172069</v>
      </c>
      <c r="J24" s="154">
        <v>0.22822363603261198</v>
      </c>
      <c r="K24" s="233">
        <v>0.18144679050698764</v>
      </c>
      <c r="L24" s="226" t="s">
        <v>3</v>
      </c>
      <c r="M24" s="239" t="s">
        <v>3</v>
      </c>
      <c r="N24" s="38" t="s">
        <v>3</v>
      </c>
      <c r="O24" s="238" t="s">
        <v>3</v>
      </c>
      <c r="P24" s="38" t="s">
        <v>3</v>
      </c>
      <c r="Q24" s="238" t="s">
        <v>3</v>
      </c>
    </row>
    <row r="25" spans="1:17" ht="12.75">
      <c r="A25" s="162" t="s">
        <v>116</v>
      </c>
      <c r="B25" s="154">
        <v>0.24841490983122136</v>
      </c>
      <c r="C25" s="155">
        <v>0.19762867885294436</v>
      </c>
      <c r="D25" s="21"/>
      <c r="E25" s="38">
        <f t="shared" si="2"/>
        <v>0.047579814961649314</v>
      </c>
      <c r="F25" s="38">
        <f t="shared" si="3"/>
        <v>0.05467837449550081</v>
      </c>
      <c r="G25" s="20"/>
      <c r="H25" s="154">
        <v>0.20083509486957205</v>
      </c>
      <c r="I25" s="155">
        <v>0.14295030435744355</v>
      </c>
      <c r="J25" s="154">
        <v>0.15968462580406628</v>
      </c>
      <c r="K25" s="155">
        <v>0.1054154469506296</v>
      </c>
      <c r="L25" s="226">
        <v>0.1405069048693757</v>
      </c>
      <c r="M25" s="155">
        <v>0.12161994397391819</v>
      </c>
      <c r="N25" s="230">
        <v>0.1288642942647944</v>
      </c>
      <c r="O25" s="176">
        <v>0.06850421797080529</v>
      </c>
      <c r="P25" s="175">
        <v>0.08680108868982994</v>
      </c>
      <c r="Q25" s="176">
        <v>0.05132162870978664</v>
      </c>
    </row>
    <row r="26" spans="1:17" ht="12.75">
      <c r="A26" s="162" t="s">
        <v>115</v>
      </c>
      <c r="B26" s="154">
        <v>0.3230119518892529</v>
      </c>
      <c r="C26" s="155">
        <v>0.20750224717519522</v>
      </c>
      <c r="D26" s="149"/>
      <c r="E26" s="38">
        <f t="shared" si="2"/>
        <v>-0.007870456951073135</v>
      </c>
      <c r="F26" s="38">
        <f t="shared" si="3"/>
        <v>0.013382136241861381</v>
      </c>
      <c r="G26" s="153"/>
      <c r="H26" s="154">
        <v>0.33088240884032605</v>
      </c>
      <c r="I26" s="155">
        <v>0.19412011093333384</v>
      </c>
      <c r="J26" s="154">
        <v>0.2559234319079822</v>
      </c>
      <c r="K26" s="155">
        <v>0.1836890683756818</v>
      </c>
      <c r="L26" s="226">
        <v>0.24674432452935238</v>
      </c>
      <c r="M26" s="155">
        <v>0.17577706093362497</v>
      </c>
      <c r="N26" s="226">
        <v>0.1729268155058589</v>
      </c>
      <c r="O26" s="155">
        <v>0.10522883255979082</v>
      </c>
      <c r="P26" s="154">
        <v>0.18244236898481794</v>
      </c>
      <c r="Q26" s="155">
        <v>0.13989690435230184</v>
      </c>
    </row>
    <row r="27" spans="1:17" ht="12.75">
      <c r="A27" s="162" t="s">
        <v>117</v>
      </c>
      <c r="B27" s="154">
        <v>0.15764243253195848</v>
      </c>
      <c r="C27" s="155">
        <v>0.1452922409727353</v>
      </c>
      <c r="D27" s="149"/>
      <c r="E27" s="38">
        <f t="shared" si="2"/>
        <v>-0.09157679393566542</v>
      </c>
      <c r="F27" s="38">
        <f t="shared" si="3"/>
        <v>-0.08592143552190135</v>
      </c>
      <c r="G27" s="244"/>
      <c r="H27" s="154">
        <v>0.2492192264676239</v>
      </c>
      <c r="I27" s="155">
        <v>0.23121367649463664</v>
      </c>
      <c r="J27" s="154" t="s">
        <v>3</v>
      </c>
      <c r="K27" s="155" t="s">
        <v>3</v>
      </c>
      <c r="L27" s="226">
        <v>0.2417925163227627</v>
      </c>
      <c r="M27" s="155">
        <v>0.1592703366970349</v>
      </c>
      <c r="N27" s="226">
        <v>0.2592719402977894</v>
      </c>
      <c r="O27" s="155">
        <v>0.14326297637919064</v>
      </c>
      <c r="P27" s="154">
        <v>0.23889111282474287</v>
      </c>
      <c r="Q27" s="155">
        <v>0.1639698969621244</v>
      </c>
    </row>
    <row r="28" spans="1:17" ht="12.75">
      <c r="A28" s="162" t="s">
        <v>118</v>
      </c>
      <c r="B28" s="71">
        <v>0.32909442720266047</v>
      </c>
      <c r="C28" s="72">
        <v>0.24891131010794898</v>
      </c>
      <c r="D28" s="149"/>
      <c r="E28" s="38">
        <f t="shared" si="2"/>
        <v>-0.022836628068937992</v>
      </c>
      <c r="F28" s="38">
        <f t="shared" si="3"/>
        <v>-0.007408496387891761</v>
      </c>
      <c r="G28" s="153"/>
      <c r="H28" s="71">
        <v>0.35193105527159846</v>
      </c>
      <c r="I28" s="72">
        <v>0.25631980649584074</v>
      </c>
      <c r="J28" s="154">
        <v>0.3640741690301531</v>
      </c>
      <c r="K28" s="155">
        <v>0.3003825336477774</v>
      </c>
      <c r="L28" s="226">
        <v>0.3361923202792625</v>
      </c>
      <c r="M28" s="155">
        <v>0.23404111203530856</v>
      </c>
      <c r="N28" s="226">
        <v>0.06612485339959026</v>
      </c>
      <c r="O28" s="155">
        <v>0.03201104878830513</v>
      </c>
      <c r="P28" s="154">
        <v>0.18667737553623162</v>
      </c>
      <c r="Q28" s="155">
        <v>0.1233918383880264</v>
      </c>
    </row>
    <row r="29" spans="1:17" ht="12.75">
      <c r="A29" s="162" t="s">
        <v>119</v>
      </c>
      <c r="B29" s="71">
        <v>0.41714482404517056</v>
      </c>
      <c r="C29" s="72">
        <v>0.2532817386739054</v>
      </c>
      <c r="D29" s="149"/>
      <c r="E29" s="38">
        <f t="shared" si="2"/>
        <v>0.1453022071760675</v>
      </c>
      <c r="F29" s="38">
        <f t="shared" si="3"/>
        <v>0.05351683963849771</v>
      </c>
      <c r="G29" s="153"/>
      <c r="H29" s="71">
        <v>0.27184261686910305</v>
      </c>
      <c r="I29" s="72">
        <v>0.1997648990354077</v>
      </c>
      <c r="J29" s="154">
        <v>0.27923841726257814</v>
      </c>
      <c r="K29" s="155">
        <v>0.15751546497905003</v>
      </c>
      <c r="L29" s="226">
        <v>0.2543296840945862</v>
      </c>
      <c r="M29" s="155">
        <v>0.18315795104988636</v>
      </c>
      <c r="N29" s="226">
        <v>0.1001759738589712</v>
      </c>
      <c r="O29" s="155">
        <v>0.0740187417151768</v>
      </c>
      <c r="P29" s="154">
        <v>0.35520140548157597</v>
      </c>
      <c r="Q29" s="155">
        <v>0.26359192893360356</v>
      </c>
    </row>
    <row r="30" spans="1:17" ht="12.75">
      <c r="A30" s="162" t="s">
        <v>120</v>
      </c>
      <c r="B30" s="157">
        <v>0.2114396224630293</v>
      </c>
      <c r="C30" s="158">
        <v>0.1732558991025627</v>
      </c>
      <c r="D30" s="149"/>
      <c r="E30" s="38">
        <f t="shared" si="2"/>
        <v>0.039636320426351984</v>
      </c>
      <c r="F30" s="38">
        <f t="shared" si="3"/>
        <v>0.03143599511971956</v>
      </c>
      <c r="G30" s="17"/>
      <c r="H30" s="157">
        <v>0.17180330203667732</v>
      </c>
      <c r="I30" s="158">
        <v>0.14181990398284314</v>
      </c>
      <c r="J30" s="154">
        <v>0.1374274209227711</v>
      </c>
      <c r="K30" s="155">
        <v>0.10839553573124198</v>
      </c>
      <c r="L30" s="226">
        <v>0.12397541430197202</v>
      </c>
      <c r="M30" s="155">
        <v>0.08087714349181646</v>
      </c>
      <c r="N30" s="226">
        <v>0.18172713562048112</v>
      </c>
      <c r="O30" s="155">
        <v>0.14390351484938047</v>
      </c>
      <c r="P30" s="154">
        <v>0.17802826498417035</v>
      </c>
      <c r="Q30" s="155">
        <v>0.14059145983012344</v>
      </c>
    </row>
    <row r="31" spans="1:17" ht="12.75">
      <c r="A31" s="162" t="s">
        <v>112</v>
      </c>
      <c r="B31" s="154">
        <v>0.19663668060786643</v>
      </c>
      <c r="C31" s="155">
        <v>0.14136226239642413</v>
      </c>
      <c r="D31" s="18"/>
      <c r="E31" s="38">
        <f t="shared" si="2"/>
        <v>-0.06278444920259718</v>
      </c>
      <c r="F31" s="38">
        <f t="shared" si="3"/>
        <v>-0.04876366132799714</v>
      </c>
      <c r="G31" s="17"/>
      <c r="H31" s="154">
        <v>0.2594211298104636</v>
      </c>
      <c r="I31" s="155">
        <v>0.19012592372442128</v>
      </c>
      <c r="J31" s="175">
        <v>0.18581858004289167</v>
      </c>
      <c r="K31" s="176">
        <v>0.1196571984029534</v>
      </c>
      <c r="L31" s="230">
        <v>0.13409390083369901</v>
      </c>
      <c r="M31" s="176">
        <v>0.09261612967353372</v>
      </c>
      <c r="N31" s="227">
        <v>0.1944623566032178</v>
      </c>
      <c r="O31" s="72">
        <v>0.13429280168998645</v>
      </c>
      <c r="P31" s="71">
        <v>0.05997233711372257</v>
      </c>
      <c r="Q31" s="72">
        <v>0.04758879309078208</v>
      </c>
    </row>
    <row r="32" spans="1:17" ht="12.75">
      <c r="A32" s="4"/>
      <c r="B32" s="71"/>
      <c r="C32" s="72"/>
      <c r="D32" s="18"/>
      <c r="E32" s="15"/>
      <c r="F32" s="203"/>
      <c r="G32" s="17"/>
      <c r="H32" s="71"/>
      <c r="I32" s="72"/>
      <c r="J32" s="71"/>
      <c r="K32" s="72"/>
      <c r="L32" s="227"/>
      <c r="M32" s="72"/>
      <c r="N32" s="227"/>
      <c r="O32" s="72"/>
      <c r="Q32" s="72"/>
    </row>
    <row r="33" spans="1:17" ht="12.75">
      <c r="A33" s="2" t="s">
        <v>57</v>
      </c>
      <c r="B33" s="159"/>
      <c r="C33" s="160"/>
      <c r="D33" s="149"/>
      <c r="E33" s="15"/>
      <c r="F33" s="203"/>
      <c r="G33" s="153"/>
      <c r="H33" s="159"/>
      <c r="I33" s="160"/>
      <c r="J33" s="159"/>
      <c r="K33" s="160"/>
      <c r="L33" s="229"/>
      <c r="M33" s="160"/>
      <c r="N33" s="229"/>
      <c r="O33" s="160"/>
      <c r="P33" s="159"/>
      <c r="Q33" s="160"/>
    </row>
    <row r="34" spans="1:17" ht="12.75">
      <c r="A34" s="162" t="s">
        <v>111</v>
      </c>
      <c r="B34" s="236">
        <v>0.5439364666074551</v>
      </c>
      <c r="C34" s="233">
        <v>0.38372747998468243</v>
      </c>
      <c r="D34" s="149"/>
      <c r="E34" s="38">
        <f>B34-H34</f>
        <v>0.19789966550189314</v>
      </c>
      <c r="F34" s="38">
        <f>C34-I34</f>
        <v>0.14575507607222404</v>
      </c>
      <c r="G34" s="153"/>
      <c r="H34" s="236">
        <v>0.34603680110556195</v>
      </c>
      <c r="I34" s="233">
        <v>0.23797240391245839</v>
      </c>
      <c r="J34" s="242">
        <v>0.2470722606861335</v>
      </c>
      <c r="K34" s="233">
        <v>0.18493195269721474</v>
      </c>
      <c r="L34" s="226" t="s">
        <v>3</v>
      </c>
      <c r="M34" s="239" t="s">
        <v>3</v>
      </c>
      <c r="N34" s="226" t="s">
        <v>3</v>
      </c>
      <c r="O34" s="155" t="s">
        <v>3</v>
      </c>
      <c r="P34" s="154" t="s">
        <v>3</v>
      </c>
      <c r="Q34" s="155" t="s">
        <v>3</v>
      </c>
    </row>
    <row r="35" spans="1:17" ht="12.75">
      <c r="A35" s="162" t="s">
        <v>121</v>
      </c>
      <c r="B35" s="236">
        <v>0.24065929573104847</v>
      </c>
      <c r="C35" s="233">
        <v>0.16046510942688497</v>
      </c>
      <c r="D35" s="149"/>
      <c r="E35" s="38">
        <f>B35-H35</f>
        <v>-0.23023841069649434</v>
      </c>
      <c r="F35" s="38">
        <f>C35-I35</f>
        <v>-0.13614353703927878</v>
      </c>
      <c r="G35" s="17"/>
      <c r="H35" s="236">
        <v>0.4708977064275428</v>
      </c>
      <c r="I35" s="233">
        <v>0.29660864646616375</v>
      </c>
      <c r="J35" s="242">
        <v>0.3186046600839336</v>
      </c>
      <c r="K35" s="233">
        <v>0.2522593864215306</v>
      </c>
      <c r="L35" s="236">
        <v>0.16663989163329096</v>
      </c>
      <c r="M35" s="233">
        <v>0.11611447156734331</v>
      </c>
      <c r="N35" s="229">
        <v>0.16891189321680214</v>
      </c>
      <c r="O35" s="160">
        <v>0.11494845846464968</v>
      </c>
      <c r="P35" s="159">
        <v>0.15724504600466477</v>
      </c>
      <c r="Q35" s="160">
        <v>0.11319216148556753</v>
      </c>
    </row>
    <row r="36" spans="1:17" ht="12.75">
      <c r="A36" s="162" t="s">
        <v>113</v>
      </c>
      <c r="B36" s="237">
        <v>0.5069202982309637</v>
      </c>
      <c r="C36" s="239">
        <v>0.38944328779553783</v>
      </c>
      <c r="D36" s="18"/>
      <c r="E36" s="38">
        <f aca="true" t="shared" si="4" ref="E36:E44">B36-H36</f>
        <v>-0.049353072408923615</v>
      </c>
      <c r="F36" s="38">
        <f aca="true" t="shared" si="5" ref="F36:F44">C36-I36</f>
        <v>0.03870998636355988</v>
      </c>
      <c r="G36" s="17"/>
      <c r="H36" s="237">
        <v>0.5562733706398874</v>
      </c>
      <c r="I36" s="239">
        <v>0.35073330143197795</v>
      </c>
      <c r="J36" s="243" t="s">
        <v>3</v>
      </c>
      <c r="K36" s="239" t="s">
        <v>3</v>
      </c>
      <c r="L36" s="226" t="s">
        <v>3</v>
      </c>
      <c r="M36" s="239" t="s">
        <v>3</v>
      </c>
      <c r="N36" s="226" t="s">
        <v>3</v>
      </c>
      <c r="O36" s="155" t="s">
        <v>3</v>
      </c>
      <c r="P36" s="154" t="s">
        <v>3</v>
      </c>
      <c r="Q36" s="155" t="s">
        <v>3</v>
      </c>
    </row>
    <row r="37" spans="1:17" ht="12.75">
      <c r="A37" s="162" t="s">
        <v>114</v>
      </c>
      <c r="B37" s="236">
        <v>0.2667502407218893</v>
      </c>
      <c r="C37" s="233">
        <v>0.20106317412341476</v>
      </c>
      <c r="D37" s="18"/>
      <c r="E37" s="38">
        <f t="shared" si="4"/>
        <v>0.0027662063504113044</v>
      </c>
      <c r="F37" s="38">
        <f t="shared" si="5"/>
        <v>-0.006085999077795723</v>
      </c>
      <c r="G37" s="17"/>
      <c r="H37" s="236">
        <v>0.263984034371478</v>
      </c>
      <c r="I37" s="233">
        <v>0.20714917320121048</v>
      </c>
      <c r="J37" s="242">
        <v>0.28386079015287563</v>
      </c>
      <c r="K37" s="233">
        <v>0.23229781567767788</v>
      </c>
      <c r="L37" s="236">
        <v>0.20507177822547537</v>
      </c>
      <c r="M37" s="233">
        <v>0.16285459394006394</v>
      </c>
      <c r="N37" s="229">
        <v>0.22974935863455515</v>
      </c>
      <c r="O37" s="160">
        <v>0.17699104630063164</v>
      </c>
      <c r="P37" s="159">
        <v>0.19761409451846804</v>
      </c>
      <c r="Q37" s="160">
        <v>0.1627368574639935</v>
      </c>
    </row>
    <row r="38" spans="1:17" ht="12.75">
      <c r="A38" s="162" t="s">
        <v>116</v>
      </c>
      <c r="B38" s="237">
        <v>0.313683071493821</v>
      </c>
      <c r="C38" s="239">
        <v>0.26623924717220976</v>
      </c>
      <c r="D38" s="156"/>
      <c r="E38" s="38">
        <f t="shared" si="4"/>
        <v>0.06314684669460463</v>
      </c>
      <c r="F38" s="38">
        <f t="shared" si="5"/>
        <v>0.07203914882318171</v>
      </c>
      <c r="G38" s="244"/>
      <c r="H38" s="237">
        <v>0.2505362247992164</v>
      </c>
      <c r="I38" s="239">
        <v>0.19420009834902804</v>
      </c>
      <c r="J38" s="243">
        <v>0.18352913223951728</v>
      </c>
      <c r="K38" s="239">
        <v>0.12414470718559796</v>
      </c>
      <c r="L38" s="236">
        <v>0.1346280796100414</v>
      </c>
      <c r="M38" s="233">
        <v>0.11395943363644276</v>
      </c>
      <c r="N38" s="229">
        <v>0.18544558944339098</v>
      </c>
      <c r="O38" s="160">
        <v>0.0809383851402691</v>
      </c>
      <c r="P38" s="159">
        <v>0.11668631392071556</v>
      </c>
      <c r="Q38" s="160">
        <v>0.049068781460410785</v>
      </c>
    </row>
    <row r="39" spans="1:17" ht="12.75">
      <c r="A39" s="162" t="s">
        <v>115</v>
      </c>
      <c r="B39" s="236">
        <v>0.3330520209293818</v>
      </c>
      <c r="C39" s="233">
        <v>0.21784107255107427</v>
      </c>
      <c r="D39" s="156"/>
      <c r="E39" s="38">
        <f t="shared" si="4"/>
        <v>-0.011221096904558192</v>
      </c>
      <c r="F39" s="38">
        <f t="shared" si="5"/>
        <v>0.005919301231589569</v>
      </c>
      <c r="G39" s="244"/>
      <c r="H39" s="236">
        <v>0.34427311783394</v>
      </c>
      <c r="I39" s="233">
        <v>0.2119217713194847</v>
      </c>
      <c r="J39" s="242">
        <v>0.29835978432685023</v>
      </c>
      <c r="K39" s="233">
        <v>0.20295343157657164</v>
      </c>
      <c r="L39" s="236">
        <v>0.2666123375500498</v>
      </c>
      <c r="M39" s="233">
        <v>0.1834207365674983</v>
      </c>
      <c r="N39" s="226">
        <v>0.2030096076352355</v>
      </c>
      <c r="O39" s="155">
        <v>0.1310945777903031</v>
      </c>
      <c r="P39" s="154">
        <v>0.21839651817665046</v>
      </c>
      <c r="Q39" s="155">
        <v>0.16126373066634583</v>
      </c>
    </row>
    <row r="40" spans="1:17" ht="12.75">
      <c r="A40" s="162" t="s">
        <v>117</v>
      </c>
      <c r="B40" s="236">
        <v>0.20883990943861416</v>
      </c>
      <c r="C40" s="233">
        <v>0.19478367876578026</v>
      </c>
      <c r="D40" s="156"/>
      <c r="E40" s="38">
        <f t="shared" si="4"/>
        <v>-0.08131952382098737</v>
      </c>
      <c r="F40" s="38">
        <f t="shared" si="5"/>
        <v>-0.07971394674544455</v>
      </c>
      <c r="G40" s="244"/>
      <c r="H40" s="236">
        <v>0.29015943325960153</v>
      </c>
      <c r="I40" s="233">
        <v>0.2744976255112248</v>
      </c>
      <c r="J40" s="154" t="s">
        <v>3</v>
      </c>
      <c r="K40" s="155" t="s">
        <v>3</v>
      </c>
      <c r="L40" s="236">
        <v>0.2911306656409384</v>
      </c>
      <c r="M40" s="233">
        <v>0.1962629488611013</v>
      </c>
      <c r="N40" s="226">
        <v>0.2708084564142187</v>
      </c>
      <c r="O40" s="155">
        <v>0.157525865228641</v>
      </c>
      <c r="P40" s="154">
        <v>0.24797009345794396</v>
      </c>
      <c r="Q40" s="155">
        <v>0.17758686781187666</v>
      </c>
    </row>
    <row r="41" spans="1:17" ht="12.75">
      <c r="A41" s="162" t="s">
        <v>118</v>
      </c>
      <c r="B41" s="236">
        <v>0.3751386061599061</v>
      </c>
      <c r="C41" s="233">
        <v>0.297161610906548</v>
      </c>
      <c r="D41" s="156"/>
      <c r="E41" s="38">
        <f t="shared" si="4"/>
        <v>0.01499861642226813</v>
      </c>
      <c r="F41" s="38">
        <f t="shared" si="5"/>
        <v>0.03694145166374785</v>
      </c>
      <c r="G41" s="244"/>
      <c r="H41" s="236">
        <v>0.36013998973763794</v>
      </c>
      <c r="I41" s="233">
        <v>0.2602201592428002</v>
      </c>
      <c r="J41" s="242">
        <v>0.3944689796543823</v>
      </c>
      <c r="K41" s="233">
        <v>0.3252516683655672</v>
      </c>
      <c r="L41" s="236">
        <v>0.37965193073498044</v>
      </c>
      <c r="M41" s="233">
        <v>0.28242091156070115</v>
      </c>
      <c r="N41" s="229">
        <v>0.12186038773541595</v>
      </c>
      <c r="O41" s="160">
        <v>0.09357678341850714</v>
      </c>
      <c r="P41" s="159">
        <v>0.21769186209013347</v>
      </c>
      <c r="Q41" s="160">
        <v>0.1552876510205425</v>
      </c>
    </row>
    <row r="42" spans="1:17" ht="12.75">
      <c r="A42" s="162" t="s">
        <v>119</v>
      </c>
      <c r="B42" s="236">
        <v>0.4594377556003174</v>
      </c>
      <c r="C42" s="233">
        <v>0.2916996609067729</v>
      </c>
      <c r="D42" s="149"/>
      <c r="E42" s="38">
        <f t="shared" si="4"/>
        <v>0.12028067551096827</v>
      </c>
      <c r="F42" s="38">
        <f t="shared" si="5"/>
        <v>0.057936252816588124</v>
      </c>
      <c r="G42" s="17"/>
      <c r="H42" s="236">
        <v>0.33915708008934914</v>
      </c>
      <c r="I42" s="233">
        <v>0.23376340809018478</v>
      </c>
      <c r="J42" s="242">
        <v>0.29622643449220354</v>
      </c>
      <c r="K42" s="233">
        <v>0.18572578848530466</v>
      </c>
      <c r="L42" s="236">
        <v>0.2578984436222237</v>
      </c>
      <c r="M42" s="233">
        <v>0.18788180916196795</v>
      </c>
      <c r="N42" s="229">
        <v>0.11070248928421257</v>
      </c>
      <c r="O42" s="160">
        <v>0.08001095101262357</v>
      </c>
      <c r="P42" s="159">
        <v>0.36802383545760387</v>
      </c>
      <c r="Q42" s="160">
        <v>0.26646263724713837</v>
      </c>
    </row>
    <row r="43" spans="1:17" ht="12.75">
      <c r="A43" s="162" t="s">
        <v>120</v>
      </c>
      <c r="B43" s="236">
        <v>0.22858730186552573</v>
      </c>
      <c r="C43" s="233">
        <v>0.19265266699699085</v>
      </c>
      <c r="D43" s="18"/>
      <c r="E43" s="38">
        <f t="shared" si="4"/>
        <v>0.008543481039625933</v>
      </c>
      <c r="F43" s="38">
        <f t="shared" si="5"/>
        <v>0.014503997859061063</v>
      </c>
      <c r="G43" s="17"/>
      <c r="H43" s="236">
        <v>0.2200438208258998</v>
      </c>
      <c r="I43" s="233">
        <v>0.1781486691379298</v>
      </c>
      <c r="J43" s="242">
        <v>0.14594144074867793</v>
      </c>
      <c r="K43" s="233">
        <v>0.12307437205562344</v>
      </c>
      <c r="L43" s="236">
        <v>0.1575522778723871</v>
      </c>
      <c r="M43" s="233">
        <v>0.10686757562809572</v>
      </c>
      <c r="N43" s="229">
        <v>0.2034658986695767</v>
      </c>
      <c r="O43" s="160">
        <v>0.1644305835976003</v>
      </c>
      <c r="P43" s="159">
        <v>0.16752746292739862</v>
      </c>
      <c r="Q43" s="160">
        <v>0.13580763167252455</v>
      </c>
    </row>
    <row r="44" spans="1:17" ht="12.75">
      <c r="A44" s="162" t="s">
        <v>112</v>
      </c>
      <c r="B44" s="236">
        <v>0.22411549014787555</v>
      </c>
      <c r="C44" s="233">
        <v>0.16799778932136725</v>
      </c>
      <c r="D44" s="18"/>
      <c r="E44" s="38">
        <f t="shared" si="4"/>
        <v>-0.058836870844072436</v>
      </c>
      <c r="F44" s="38">
        <f t="shared" si="5"/>
        <v>-0.041582137368119054</v>
      </c>
      <c r="G44" s="17"/>
      <c r="H44" s="236">
        <v>0.282952360991948</v>
      </c>
      <c r="I44" s="233">
        <v>0.2095799266894863</v>
      </c>
      <c r="J44" s="242">
        <v>0.20958707106541144</v>
      </c>
      <c r="K44" s="233">
        <v>0.14308653998993584</v>
      </c>
      <c r="L44" s="236">
        <v>0.14602200949940283</v>
      </c>
      <c r="M44" s="233">
        <v>0.10009926601508824</v>
      </c>
      <c r="N44" s="229">
        <v>0.20543237861208713</v>
      </c>
      <c r="O44" s="160">
        <v>0.14506676900719934</v>
      </c>
      <c r="P44" s="159">
        <v>0.0734938644228234</v>
      </c>
      <c r="Q44" s="160">
        <v>0.05931548344679795</v>
      </c>
    </row>
    <row r="45" spans="1:17" ht="12.75">
      <c r="A45" s="4"/>
      <c r="B45" s="159"/>
      <c r="C45" s="160"/>
      <c r="D45" s="156"/>
      <c r="E45" s="15"/>
      <c r="F45" s="203"/>
      <c r="G45" s="244"/>
      <c r="H45" s="159"/>
      <c r="I45" s="160"/>
      <c r="J45" s="159"/>
      <c r="K45" s="160"/>
      <c r="L45" s="229"/>
      <c r="M45" s="160"/>
      <c r="N45" s="229"/>
      <c r="O45" s="160"/>
      <c r="P45" s="159"/>
      <c r="Q45" s="160"/>
    </row>
    <row r="46" spans="1:17" ht="12.75">
      <c r="A46" s="2" t="s">
        <v>58</v>
      </c>
      <c r="B46" s="154"/>
      <c r="C46" s="155"/>
      <c r="D46" s="156"/>
      <c r="E46" s="15"/>
      <c r="F46" s="203"/>
      <c r="G46" s="244"/>
      <c r="H46" s="154"/>
      <c r="I46" s="155"/>
      <c r="J46" s="154"/>
      <c r="K46" s="155"/>
      <c r="L46" s="226"/>
      <c r="M46" s="155"/>
      <c r="N46" s="226"/>
      <c r="O46" s="155"/>
      <c r="P46" s="154"/>
      <c r="Q46" s="155"/>
    </row>
    <row r="47" spans="1:17" ht="12.75">
      <c r="A47" s="162" t="s">
        <v>111</v>
      </c>
      <c r="B47" s="154">
        <v>0.5749969256975942</v>
      </c>
      <c r="C47" s="155">
        <v>0.41003054613473455</v>
      </c>
      <c r="D47" s="149"/>
      <c r="E47" s="38">
        <f>B47-H47</f>
        <v>0.21015240114525008</v>
      </c>
      <c r="F47" s="38">
        <f>C47-I47</f>
        <v>0.1422304108648189</v>
      </c>
      <c r="G47" s="17"/>
      <c r="H47" s="154">
        <v>0.3648445245523441</v>
      </c>
      <c r="I47" s="155">
        <v>0.26780013526991564</v>
      </c>
      <c r="J47" s="154">
        <v>0.3119364879956589</v>
      </c>
      <c r="K47" s="155">
        <v>0.2428813646147115</v>
      </c>
      <c r="L47" s="226" t="s">
        <v>3</v>
      </c>
      <c r="M47" s="239" t="s">
        <v>3</v>
      </c>
      <c r="N47" s="226" t="s">
        <v>3</v>
      </c>
      <c r="O47" s="155" t="s">
        <v>3</v>
      </c>
      <c r="P47" s="154" t="s">
        <v>3</v>
      </c>
      <c r="Q47" s="155" t="s">
        <v>3</v>
      </c>
    </row>
    <row r="48" spans="1:17" ht="12.75">
      <c r="A48" s="162" t="s">
        <v>121</v>
      </c>
      <c r="B48" s="71">
        <v>0.2612345553713895</v>
      </c>
      <c r="C48" s="72">
        <v>0.17890522740619114</v>
      </c>
      <c r="D48" s="18"/>
      <c r="E48" s="38">
        <f>B48-H48</f>
        <v>-0.23878748767372204</v>
      </c>
      <c r="F48" s="38">
        <f>C48-I48</f>
        <v>-0.14219754414703212</v>
      </c>
      <c r="G48" s="17"/>
      <c r="H48" s="71">
        <v>0.5000220430451116</v>
      </c>
      <c r="I48" s="72">
        <v>0.32110277155322325</v>
      </c>
      <c r="J48" s="71">
        <v>0.3595090553956203</v>
      </c>
      <c r="K48" s="72">
        <v>0.27777753543372924</v>
      </c>
      <c r="L48" s="227">
        <v>0.1757681997572405</v>
      </c>
      <c r="M48" s="72">
        <v>0.12362548381510026</v>
      </c>
      <c r="N48" s="227">
        <v>0.19763937696923006</v>
      </c>
      <c r="O48" s="72">
        <v>0.13804628935928856</v>
      </c>
      <c r="P48" s="71">
        <v>0.1657867215826112</v>
      </c>
      <c r="Q48" s="72">
        <v>0.12230863273515452</v>
      </c>
    </row>
    <row r="49" spans="1:17" ht="12.75">
      <c r="A49" s="162" t="s">
        <v>113</v>
      </c>
      <c r="B49" s="237">
        <v>0.5500367055770969</v>
      </c>
      <c r="C49" s="239">
        <v>0.43650178257160505</v>
      </c>
      <c r="D49" s="18"/>
      <c r="E49" s="38">
        <f aca="true" t="shared" si="6" ref="E49:E57">B49-H49</f>
        <v>-0.04051150521265012</v>
      </c>
      <c r="F49" s="38">
        <f aca="true" t="shared" si="7" ref="F49:F57">C49-I49</f>
        <v>0.05877945049391742</v>
      </c>
      <c r="G49" s="17"/>
      <c r="H49" s="237">
        <v>0.5905482107897471</v>
      </c>
      <c r="I49" s="239">
        <v>0.37772233207768763</v>
      </c>
      <c r="J49" s="243" t="s">
        <v>3</v>
      </c>
      <c r="K49" s="239" t="s">
        <v>3</v>
      </c>
      <c r="L49" s="226" t="s">
        <v>3</v>
      </c>
      <c r="M49" s="239" t="s">
        <v>3</v>
      </c>
      <c r="N49" s="226" t="s">
        <v>3</v>
      </c>
      <c r="O49" s="155" t="s">
        <v>3</v>
      </c>
      <c r="P49" s="154" t="s">
        <v>3</v>
      </c>
      <c r="Q49" s="155" t="s">
        <v>3</v>
      </c>
    </row>
    <row r="50" spans="1:17" ht="12.75">
      <c r="A50" s="162" t="s">
        <v>114</v>
      </c>
      <c r="B50" s="154">
        <v>0.3079199120813581</v>
      </c>
      <c r="C50" s="155">
        <v>0.23942282841030754</v>
      </c>
      <c r="D50" s="156"/>
      <c r="E50" s="38">
        <f t="shared" si="6"/>
        <v>-0.0034242957531913643</v>
      </c>
      <c r="F50" s="38">
        <f t="shared" si="7"/>
        <v>-0.004216096986203149</v>
      </c>
      <c r="G50" s="244"/>
      <c r="H50" s="154">
        <v>0.31134420783454947</v>
      </c>
      <c r="I50" s="155">
        <v>0.2436389253965107</v>
      </c>
      <c r="J50" s="154">
        <v>0.32278762308281644</v>
      </c>
      <c r="K50" s="155">
        <v>0.26585158682654386</v>
      </c>
      <c r="L50" s="226">
        <v>0.2400576042739681</v>
      </c>
      <c r="M50" s="155">
        <v>0.19254594294554386</v>
      </c>
      <c r="N50" s="226">
        <v>0.27365400780144594</v>
      </c>
      <c r="O50" s="155">
        <v>0.20570354229508214</v>
      </c>
      <c r="P50" s="154">
        <v>0.23216045558181403</v>
      </c>
      <c r="Q50" s="155">
        <v>0.18455192771420137</v>
      </c>
    </row>
    <row r="51" spans="1:17" ht="12.75">
      <c r="A51" s="162" t="s">
        <v>116</v>
      </c>
      <c r="B51" s="157">
        <v>0.38363084673854614</v>
      </c>
      <c r="C51" s="158">
        <v>0.3227146052961315</v>
      </c>
      <c r="D51" s="156"/>
      <c r="E51" s="38">
        <f t="shared" si="6"/>
        <v>0.12578244883665762</v>
      </c>
      <c r="F51" s="38">
        <f t="shared" si="7"/>
        <v>0.13346557585100446</v>
      </c>
      <c r="G51" s="244"/>
      <c r="H51" s="157">
        <v>0.2578483979018885</v>
      </c>
      <c r="I51" s="158">
        <v>0.18924902944512703</v>
      </c>
      <c r="J51" s="157">
        <v>0.2156293053874789</v>
      </c>
      <c r="K51" s="158">
        <v>0.149731818387667</v>
      </c>
      <c r="L51" s="228">
        <v>0.13386598373871744</v>
      </c>
      <c r="M51" s="158">
        <v>0.10776904034126542</v>
      </c>
      <c r="N51" s="228">
        <v>0.2204978977852155</v>
      </c>
      <c r="O51" s="158">
        <v>0.1290509758870633</v>
      </c>
      <c r="P51" s="157">
        <v>0.14937212792712398</v>
      </c>
      <c r="Q51" s="158">
        <v>0.07543066199244447</v>
      </c>
    </row>
    <row r="52" spans="1:17" ht="12.75">
      <c r="A52" s="162" t="s">
        <v>115</v>
      </c>
      <c r="B52" s="154">
        <v>0.35589233472072435</v>
      </c>
      <c r="C52" s="155">
        <v>0.24131428121813614</v>
      </c>
      <c r="D52" s="156"/>
      <c r="E52" s="38">
        <f t="shared" si="6"/>
        <v>0.002973381136872566</v>
      </c>
      <c r="F52" s="38">
        <f t="shared" si="7"/>
        <v>0.013316490458211594</v>
      </c>
      <c r="G52" s="244"/>
      <c r="H52" s="154">
        <v>0.3529189535838518</v>
      </c>
      <c r="I52" s="155">
        <v>0.22799779075992455</v>
      </c>
      <c r="J52" s="154">
        <v>0.30289968281788476</v>
      </c>
      <c r="K52" s="155">
        <v>0.202592751612257</v>
      </c>
      <c r="L52" s="226">
        <v>0.278705508971209</v>
      </c>
      <c r="M52" s="155">
        <v>0.19730964055595962</v>
      </c>
      <c r="N52" s="226">
        <v>0.2229269887603418</v>
      </c>
      <c r="O52" s="155">
        <v>0.14881046453796146</v>
      </c>
      <c r="P52" s="154">
        <v>0.24676402783605872</v>
      </c>
      <c r="Q52" s="155">
        <v>0.177094932850756</v>
      </c>
    </row>
    <row r="53" spans="1:17" ht="12.75">
      <c r="A53" s="162" t="s">
        <v>117</v>
      </c>
      <c r="B53" s="71">
        <v>0.24570407362560787</v>
      </c>
      <c r="C53" s="72">
        <v>0.23042738226628118</v>
      </c>
      <c r="D53" s="18"/>
      <c r="E53" s="38">
        <f t="shared" si="6"/>
        <v>-0.07368769649165391</v>
      </c>
      <c r="F53" s="38">
        <f t="shared" si="7"/>
        <v>-0.07330890444520943</v>
      </c>
      <c r="G53" s="244"/>
      <c r="H53" s="71">
        <v>0.3193917701172618</v>
      </c>
      <c r="I53" s="72">
        <v>0.3037362867114906</v>
      </c>
      <c r="J53" s="154" t="s">
        <v>3</v>
      </c>
      <c r="K53" s="155" t="s">
        <v>3</v>
      </c>
      <c r="L53" s="227">
        <v>0.330628204046999</v>
      </c>
      <c r="M53" s="72">
        <v>0.22771317829457363</v>
      </c>
      <c r="N53" s="227">
        <v>0.31284733738739773</v>
      </c>
      <c r="O53" s="72">
        <v>0.1933573450316548</v>
      </c>
      <c r="P53" s="71">
        <v>0.2625720789042273</v>
      </c>
      <c r="Q53" s="72">
        <v>0.19176209042262024</v>
      </c>
    </row>
    <row r="54" spans="1:17" ht="12.75">
      <c r="A54" s="162" t="s">
        <v>118</v>
      </c>
      <c r="B54" s="175">
        <v>0.39640482231398105</v>
      </c>
      <c r="C54" s="176">
        <v>0.3305598181261578</v>
      </c>
      <c r="D54" s="21"/>
      <c r="E54" s="38">
        <f t="shared" si="6"/>
        <v>-0.030320589838577494</v>
      </c>
      <c r="F54" s="38">
        <f t="shared" si="7"/>
        <v>0.015441621915983028</v>
      </c>
      <c r="G54" s="20"/>
      <c r="H54" s="175">
        <v>0.42672541215255855</v>
      </c>
      <c r="I54" s="176">
        <v>0.3151181962101748</v>
      </c>
      <c r="J54" s="175">
        <v>0.41867895484535655</v>
      </c>
      <c r="K54" s="176">
        <v>0.34776438808024324</v>
      </c>
      <c r="L54" s="230">
        <v>0.4081550590383067</v>
      </c>
      <c r="M54" s="176">
        <v>0.3093292273071904</v>
      </c>
      <c r="N54" s="66">
        <v>0.1584162250415581</v>
      </c>
      <c r="O54" s="67">
        <v>0.13134764785138894</v>
      </c>
      <c r="P54" s="82">
        <v>0.2231236794668924</v>
      </c>
      <c r="Q54" s="67">
        <v>0.16459163764402462</v>
      </c>
    </row>
    <row r="55" spans="1:17" ht="12.75">
      <c r="A55" s="162" t="s">
        <v>119</v>
      </c>
      <c r="B55" s="154">
        <v>0.4988919027925512</v>
      </c>
      <c r="C55" s="155">
        <v>0.3359063804596075</v>
      </c>
      <c r="D55" s="149"/>
      <c r="E55" s="38">
        <f t="shared" si="6"/>
        <v>0.15303712863589025</v>
      </c>
      <c r="F55" s="38">
        <f t="shared" si="7"/>
        <v>0.09295367089598233</v>
      </c>
      <c r="G55" s="153"/>
      <c r="H55" s="154">
        <v>0.34585477415666094</v>
      </c>
      <c r="I55" s="155">
        <v>0.2429527095636252</v>
      </c>
      <c r="J55" s="154">
        <v>0.3374339054018728</v>
      </c>
      <c r="K55" s="155">
        <v>0.20653408800704354</v>
      </c>
      <c r="L55" s="226">
        <v>0.2625341557931723</v>
      </c>
      <c r="M55" s="155">
        <v>0.20659324581841326</v>
      </c>
      <c r="N55" s="226">
        <v>0.1200524115555001</v>
      </c>
      <c r="O55" s="155">
        <v>0.08933832218518474</v>
      </c>
      <c r="P55" s="154">
        <v>0.3605345812105255</v>
      </c>
      <c r="Q55" s="155">
        <v>0.2629574092461839</v>
      </c>
    </row>
    <row r="56" spans="1:17" ht="12.75">
      <c r="A56" s="162" t="s">
        <v>120</v>
      </c>
      <c r="B56" s="154">
        <v>0.26013603246828143</v>
      </c>
      <c r="C56" s="155">
        <v>0.22164547383345035</v>
      </c>
      <c r="D56" s="149"/>
      <c r="E56" s="38">
        <f t="shared" si="6"/>
        <v>0.027479972722497442</v>
      </c>
      <c r="F56" s="38">
        <f t="shared" si="7"/>
        <v>0.03534454491286507</v>
      </c>
      <c r="G56" s="153"/>
      <c r="H56" s="154">
        <v>0.232656059745784</v>
      </c>
      <c r="I56" s="155">
        <v>0.18630092892058528</v>
      </c>
      <c r="J56" s="154">
        <v>0.159322858461938</v>
      </c>
      <c r="K56" s="155">
        <v>0.13338845627145118</v>
      </c>
      <c r="L56" s="226">
        <v>0.17828710032197587</v>
      </c>
      <c r="M56" s="155">
        <v>0.11852793982999671</v>
      </c>
      <c r="N56" s="226">
        <v>0.21944326255495353</v>
      </c>
      <c r="O56" s="155">
        <v>0.17490776129023897</v>
      </c>
      <c r="P56" s="154">
        <v>0.18610135985081852</v>
      </c>
      <c r="Q56" s="155">
        <v>0.15507144060321448</v>
      </c>
    </row>
    <row r="57" spans="1:17" ht="12.75">
      <c r="A57" s="162" t="s">
        <v>112</v>
      </c>
      <c r="B57" s="154">
        <v>0.24683953347776907</v>
      </c>
      <c r="C57" s="155">
        <v>0.19118711339160263</v>
      </c>
      <c r="D57" s="149"/>
      <c r="E57" s="38">
        <f t="shared" si="6"/>
        <v>-0.07370218254255348</v>
      </c>
      <c r="F57" s="38">
        <f t="shared" si="7"/>
        <v>-0.04933360235337764</v>
      </c>
      <c r="G57" s="153"/>
      <c r="H57" s="154">
        <v>0.32054171602032255</v>
      </c>
      <c r="I57" s="155">
        <v>0.24052071574498027</v>
      </c>
      <c r="J57" s="154">
        <v>0.25301141276819233</v>
      </c>
      <c r="K57" s="155">
        <v>0.184094663501283</v>
      </c>
      <c r="L57" s="226">
        <v>0.1647984873419938</v>
      </c>
      <c r="M57" s="155">
        <v>0.1161201527901485</v>
      </c>
      <c r="N57" s="226">
        <v>0.21191953917298034</v>
      </c>
      <c r="O57" s="155">
        <v>0.15276114371353033</v>
      </c>
      <c r="P57" s="154">
        <v>0.08537409753222637</v>
      </c>
      <c r="Q57" s="155">
        <v>0.07092267718613066</v>
      </c>
    </row>
    <row r="58" spans="1:17" ht="12.75">
      <c r="A58" s="52"/>
      <c r="B58" s="154"/>
      <c r="C58" s="155"/>
      <c r="D58" s="149"/>
      <c r="E58" s="15"/>
      <c r="F58" s="203"/>
      <c r="G58" s="153"/>
      <c r="H58" s="154"/>
      <c r="I58" s="155"/>
      <c r="J58" s="154"/>
      <c r="K58" s="155"/>
      <c r="L58" s="226"/>
      <c r="M58" s="155"/>
      <c r="N58" s="226"/>
      <c r="O58" s="155"/>
      <c r="P58" s="154"/>
      <c r="Q58" s="155"/>
    </row>
    <row r="59" spans="1:17" ht="12.75">
      <c r="A59" s="2" t="s">
        <v>59</v>
      </c>
      <c r="B59" s="82"/>
      <c r="C59" s="67"/>
      <c r="D59" s="21"/>
      <c r="E59" s="15"/>
      <c r="F59" s="203"/>
      <c r="G59" s="20"/>
      <c r="H59" s="82"/>
      <c r="I59" s="67"/>
      <c r="J59" s="82"/>
      <c r="K59" s="67"/>
      <c r="L59" s="66"/>
      <c r="M59" s="67"/>
      <c r="N59" s="66"/>
      <c r="O59" s="67"/>
      <c r="P59" s="82"/>
      <c r="Q59" s="67"/>
    </row>
    <row r="60" spans="1:17" ht="12.75">
      <c r="A60" s="162" t="s">
        <v>111</v>
      </c>
      <c r="B60" s="154">
        <v>0.5854231634207832</v>
      </c>
      <c r="C60" s="155">
        <v>0.4269349321551299</v>
      </c>
      <c r="D60" s="149"/>
      <c r="E60" s="38">
        <f>B60-H60</f>
        <v>0.19748474507432962</v>
      </c>
      <c r="F60" s="38">
        <f>C60-I60</f>
        <v>0.13243367281816532</v>
      </c>
      <c r="G60" s="153"/>
      <c r="H60" s="154">
        <v>0.38793841834645354</v>
      </c>
      <c r="I60" s="155">
        <v>0.2945012593369646</v>
      </c>
      <c r="J60" s="154">
        <v>0.3624267450500285</v>
      </c>
      <c r="K60" s="155">
        <v>0.2949131784148092</v>
      </c>
      <c r="L60" s="226" t="s">
        <v>3</v>
      </c>
      <c r="M60" s="239" t="s">
        <v>3</v>
      </c>
      <c r="N60" s="226" t="s">
        <v>3</v>
      </c>
      <c r="O60" s="155" t="s">
        <v>3</v>
      </c>
      <c r="P60" s="154" t="s">
        <v>3</v>
      </c>
      <c r="Q60" s="155" t="s">
        <v>3</v>
      </c>
    </row>
    <row r="61" spans="1:17" ht="12.75">
      <c r="A61" s="162" t="s">
        <v>121</v>
      </c>
      <c r="B61" s="154">
        <v>0.27329039848167314</v>
      </c>
      <c r="C61" s="155">
        <v>0.1919224729562059</v>
      </c>
      <c r="D61" s="149"/>
      <c r="E61" s="38">
        <f>B61-H61</f>
        <v>-0.23751169786767345</v>
      </c>
      <c r="F61" s="38">
        <f>C61-I61</f>
        <v>-0.14661189504622546</v>
      </c>
      <c r="G61" s="153"/>
      <c r="H61" s="154">
        <v>0.5108020963493466</v>
      </c>
      <c r="I61" s="155">
        <v>0.33853436800243136</v>
      </c>
      <c r="J61" s="154">
        <v>0.3937222976149502</v>
      </c>
      <c r="K61" s="155">
        <v>0.3071052911815931</v>
      </c>
      <c r="L61" s="226">
        <v>0.1746332876848695</v>
      </c>
      <c r="M61" s="155">
        <v>0.12413089450200807</v>
      </c>
      <c r="N61" s="226">
        <v>0.21271699758831217</v>
      </c>
      <c r="O61" s="155">
        <v>0.14972307301955523</v>
      </c>
      <c r="P61" s="154">
        <v>0.17405356456477977</v>
      </c>
      <c r="Q61" s="155">
        <v>0.13020585346149102</v>
      </c>
    </row>
    <row r="62" spans="1:17" ht="12.75">
      <c r="A62" s="162" t="s">
        <v>113</v>
      </c>
      <c r="B62" s="237">
        <v>0.5640732044555221</v>
      </c>
      <c r="C62" s="239">
        <v>0.45103735137677303</v>
      </c>
      <c r="D62" s="149"/>
      <c r="E62" s="38">
        <f aca="true" t="shared" si="8" ref="E62:E70">B62-H62</f>
        <v>-0.05210298322568996</v>
      </c>
      <c r="F62" s="38">
        <f aca="true" t="shared" si="9" ref="F62:F70">C62-I62</f>
        <v>0.054921455160889365</v>
      </c>
      <c r="G62" s="153"/>
      <c r="H62" s="237">
        <v>0.6161761876812121</v>
      </c>
      <c r="I62" s="239">
        <v>0.39611589621588367</v>
      </c>
      <c r="J62" s="243" t="s">
        <v>3</v>
      </c>
      <c r="K62" s="239" t="s">
        <v>3</v>
      </c>
      <c r="L62" s="226" t="s">
        <v>3</v>
      </c>
      <c r="M62" s="239" t="s">
        <v>3</v>
      </c>
      <c r="N62" s="226" t="s">
        <v>3</v>
      </c>
      <c r="O62" s="155" t="s">
        <v>3</v>
      </c>
      <c r="P62" s="154" t="s">
        <v>3</v>
      </c>
      <c r="Q62" s="155" t="s">
        <v>3</v>
      </c>
    </row>
    <row r="63" spans="1:17" ht="12.75">
      <c r="A63" s="162" t="s">
        <v>114</v>
      </c>
      <c r="B63" s="154">
        <v>0.36384351928055664</v>
      </c>
      <c r="C63" s="155">
        <v>0.2859871957833604</v>
      </c>
      <c r="D63" s="149"/>
      <c r="E63" s="38">
        <f t="shared" si="8"/>
        <v>0.006987420886975626</v>
      </c>
      <c r="F63" s="38">
        <f t="shared" si="9"/>
        <v>0.005811502816779335</v>
      </c>
      <c r="G63" s="153"/>
      <c r="H63" s="154">
        <v>0.356856098393581</v>
      </c>
      <c r="I63" s="155">
        <v>0.28017569296658107</v>
      </c>
      <c r="J63" s="154">
        <v>0.3754896042717031</v>
      </c>
      <c r="K63" s="155">
        <v>0.3143638980678184</v>
      </c>
      <c r="L63" s="226">
        <v>0.27554729572528175</v>
      </c>
      <c r="M63" s="155">
        <v>0.22616336555300082</v>
      </c>
      <c r="N63" s="226">
        <v>0.3028046125220662</v>
      </c>
      <c r="O63" s="155">
        <v>0.2331001151187911</v>
      </c>
      <c r="P63" s="154">
        <v>0.2735657857003125</v>
      </c>
      <c r="Q63" s="155">
        <v>0.22374096612671557</v>
      </c>
    </row>
    <row r="64" spans="1:17" ht="12.75">
      <c r="A64" s="162" t="s">
        <v>116</v>
      </c>
      <c r="B64" s="154">
        <v>0.4361314175954826</v>
      </c>
      <c r="C64" s="155">
        <v>0.3614139539691191</v>
      </c>
      <c r="D64" s="149"/>
      <c r="E64" s="38">
        <f t="shared" si="8"/>
        <v>0.1758324215056426</v>
      </c>
      <c r="F64" s="38">
        <f t="shared" si="9"/>
        <v>0.17742154405202998</v>
      </c>
      <c r="G64" s="17"/>
      <c r="H64" s="154">
        <v>0.26029899608984</v>
      </c>
      <c r="I64" s="155">
        <v>0.1839924099170891</v>
      </c>
      <c r="J64" s="154">
        <v>0.2564034043460493</v>
      </c>
      <c r="K64" s="155">
        <v>0.17997141955889667</v>
      </c>
      <c r="L64" s="226">
        <v>0.14303701578999453</v>
      </c>
      <c r="M64" s="155">
        <v>0.11509787041788927</v>
      </c>
      <c r="N64" s="226">
        <v>0.2480642855094855</v>
      </c>
      <c r="O64" s="155">
        <v>0.16074293304887508</v>
      </c>
      <c r="P64" s="154">
        <v>0.1817702294447468</v>
      </c>
      <c r="Q64" s="155">
        <v>0.0951289815470866</v>
      </c>
    </row>
    <row r="65" spans="1:17" ht="12.75">
      <c r="A65" s="162" t="s">
        <v>115</v>
      </c>
      <c r="B65" s="71">
        <v>0.3867770799646393</v>
      </c>
      <c r="C65" s="72">
        <v>0.2710403050962365</v>
      </c>
      <c r="D65" s="18"/>
      <c r="E65" s="38">
        <f t="shared" si="8"/>
        <v>0.02911024592836481</v>
      </c>
      <c r="F65" s="38">
        <f t="shared" si="9"/>
        <v>0.029642000615790004</v>
      </c>
      <c r="G65" s="17"/>
      <c r="H65" s="71">
        <v>0.3576668340362745</v>
      </c>
      <c r="I65" s="72">
        <v>0.2413983044804465</v>
      </c>
      <c r="J65" s="71">
        <v>0.3174227470117313</v>
      </c>
      <c r="K65" s="72">
        <v>0.2092229820536821</v>
      </c>
      <c r="L65" s="227">
        <v>0.2865350946637248</v>
      </c>
      <c r="M65" s="72">
        <v>0.2061356134867558</v>
      </c>
      <c r="N65" s="227">
        <v>0.23980241682952214</v>
      </c>
      <c r="O65" s="72">
        <v>0.1653507731600884</v>
      </c>
      <c r="P65" s="71">
        <v>0.2727840158016263</v>
      </c>
      <c r="Q65" s="72">
        <v>0.2008674722840668</v>
      </c>
    </row>
    <row r="66" spans="1:17" ht="12.75">
      <c r="A66" s="162" t="s">
        <v>117</v>
      </c>
      <c r="B66" s="71">
        <v>0.25561402358674357</v>
      </c>
      <c r="C66" s="72">
        <v>0.24059113239045424</v>
      </c>
      <c r="D66" s="18"/>
      <c r="E66" s="38">
        <f t="shared" si="8"/>
        <v>-0.09854147176167893</v>
      </c>
      <c r="F66" s="38">
        <f t="shared" si="9"/>
        <v>-0.09681810018811113</v>
      </c>
      <c r="G66" s="244"/>
      <c r="H66" s="71">
        <v>0.3541554953484225</v>
      </c>
      <c r="I66" s="72">
        <v>0.33740923257856537</v>
      </c>
      <c r="J66" s="154" t="s">
        <v>3</v>
      </c>
      <c r="K66" s="155" t="s">
        <v>3</v>
      </c>
      <c r="L66" s="227">
        <v>0.36521226786975275</v>
      </c>
      <c r="M66" s="72">
        <v>0.25862923194515003</v>
      </c>
      <c r="N66" s="227">
        <v>0.3103192551392539</v>
      </c>
      <c r="O66" s="72">
        <v>0.193982987686874</v>
      </c>
      <c r="P66" s="71">
        <v>0.27824117831959805</v>
      </c>
      <c r="Q66" s="72">
        <v>0.21936551421034384</v>
      </c>
    </row>
    <row r="67" spans="1:17" ht="12.75">
      <c r="A67" s="162" t="s">
        <v>118</v>
      </c>
      <c r="B67" s="154">
        <v>0.41932951173005856</v>
      </c>
      <c r="C67" s="155">
        <v>0.3635236009518808</v>
      </c>
      <c r="D67" s="156"/>
      <c r="E67" s="38">
        <f t="shared" si="8"/>
        <v>-0.05625466534267198</v>
      </c>
      <c r="F67" s="38">
        <f t="shared" si="9"/>
        <v>0.0009394035034873127</v>
      </c>
      <c r="G67" s="244"/>
      <c r="H67" s="154">
        <v>0.47558417707273054</v>
      </c>
      <c r="I67" s="155">
        <v>0.3625841974483935</v>
      </c>
      <c r="J67" s="154">
        <v>0.44732893064109774</v>
      </c>
      <c r="K67" s="155">
        <v>0.37972874129083284</v>
      </c>
      <c r="L67" s="226">
        <v>0.41655631308125246</v>
      </c>
      <c r="M67" s="155">
        <v>0.3258547294661326</v>
      </c>
      <c r="N67" s="226">
        <v>0.19695922293280918</v>
      </c>
      <c r="O67" s="155">
        <v>0.17394392492275307</v>
      </c>
      <c r="P67" s="154">
        <v>0.23635174341145812</v>
      </c>
      <c r="Q67" s="155">
        <v>0.1854072734191239</v>
      </c>
    </row>
    <row r="68" spans="1:17" ht="12.75">
      <c r="A68" s="162" t="s">
        <v>119</v>
      </c>
      <c r="B68" s="154">
        <v>0.5052354029754411</v>
      </c>
      <c r="C68" s="155">
        <v>0.35114572818898115</v>
      </c>
      <c r="D68" s="156"/>
      <c r="E68" s="38">
        <f t="shared" si="8"/>
        <v>0.151103025201953</v>
      </c>
      <c r="F68" s="38">
        <f t="shared" si="9"/>
        <v>0.09238685845714528</v>
      </c>
      <c r="G68" s="244"/>
      <c r="H68" s="154">
        <v>0.3541323777734881</v>
      </c>
      <c r="I68" s="155">
        <v>0.25875886973183587</v>
      </c>
      <c r="J68" s="154">
        <v>0.34682455817313723</v>
      </c>
      <c r="K68" s="155">
        <v>0.23347438242030136</v>
      </c>
      <c r="L68" s="226">
        <v>0.30292900301654063</v>
      </c>
      <c r="M68" s="155">
        <v>0.22003037713267729</v>
      </c>
      <c r="N68" s="226">
        <v>0.1759800480255228</v>
      </c>
      <c r="O68" s="155">
        <v>0.13997726102717029</v>
      </c>
      <c r="P68" s="154">
        <v>0.36276048561668445</v>
      </c>
      <c r="Q68" s="155">
        <v>0.26168549487216897</v>
      </c>
    </row>
    <row r="69" spans="1:17" ht="12.75">
      <c r="A69" s="162" t="s">
        <v>120</v>
      </c>
      <c r="B69" s="154">
        <v>0.2847063088006617</v>
      </c>
      <c r="C69" s="155">
        <v>0.23897603147512136</v>
      </c>
      <c r="D69" s="156"/>
      <c r="E69" s="38">
        <f t="shared" si="8"/>
        <v>0.029281754674116756</v>
      </c>
      <c r="F69" s="38">
        <f t="shared" si="9"/>
        <v>0.039598366522602596</v>
      </c>
      <c r="G69" s="244"/>
      <c r="H69" s="154">
        <v>0.25542455412654497</v>
      </c>
      <c r="I69" s="155">
        <v>0.19937766495251877</v>
      </c>
      <c r="J69" s="154">
        <v>0.1770823817926598</v>
      </c>
      <c r="K69" s="155">
        <v>0.15730919654526845</v>
      </c>
      <c r="L69" s="226">
        <v>0.18925758276144491</v>
      </c>
      <c r="M69" s="155">
        <v>0.1300865201575983</v>
      </c>
      <c r="N69" s="226">
        <v>0.24432170760284896</v>
      </c>
      <c r="O69" s="155">
        <v>0.19363958496066805</v>
      </c>
      <c r="P69" s="154">
        <v>0.1998385566290156</v>
      </c>
      <c r="Q69" s="155">
        <v>0.1623864008755878</v>
      </c>
    </row>
    <row r="70" spans="1:17" ht="12.75">
      <c r="A70" s="162" t="s">
        <v>112</v>
      </c>
      <c r="B70" s="154">
        <v>0.2594616391103723</v>
      </c>
      <c r="C70" s="155">
        <v>0.20320808263552018</v>
      </c>
      <c r="D70" s="156"/>
      <c r="E70" s="38">
        <f t="shared" si="8"/>
        <v>-0.08208155412077667</v>
      </c>
      <c r="F70" s="38">
        <f t="shared" si="9"/>
        <v>-0.06512835337029224</v>
      </c>
      <c r="G70" s="244"/>
      <c r="H70" s="154">
        <v>0.34154319323114896</v>
      </c>
      <c r="I70" s="155">
        <v>0.2683364360058124</v>
      </c>
      <c r="J70" s="154">
        <v>0.2926348442813403</v>
      </c>
      <c r="K70" s="155">
        <v>0.20499197681103265</v>
      </c>
      <c r="L70" s="226">
        <v>0.18938532192365964</v>
      </c>
      <c r="M70" s="155">
        <v>0.13929767559604073</v>
      </c>
      <c r="N70" s="226">
        <v>0.2413504677010587</v>
      </c>
      <c r="O70" s="155">
        <v>0.18268658476010996</v>
      </c>
      <c r="P70" s="154">
        <v>0.1034939432201225</v>
      </c>
      <c r="Q70" s="155">
        <v>0.08304775351722052</v>
      </c>
    </row>
    <row r="71" spans="1:17" ht="12.75">
      <c r="A71" s="52"/>
      <c r="B71" s="154"/>
      <c r="C71" s="155"/>
      <c r="D71" s="149"/>
      <c r="E71" s="15"/>
      <c r="F71" s="203"/>
      <c r="G71" s="17"/>
      <c r="H71" s="154"/>
      <c r="I71" s="155"/>
      <c r="J71" s="154"/>
      <c r="K71" s="155"/>
      <c r="L71" s="226"/>
      <c r="M71" s="155"/>
      <c r="N71" s="226"/>
      <c r="O71" s="155"/>
      <c r="P71" s="154"/>
      <c r="Q71" s="155"/>
    </row>
    <row r="72" spans="1:17" ht="12.75">
      <c r="A72" s="2" t="s">
        <v>60</v>
      </c>
      <c r="B72" s="154"/>
      <c r="C72" s="155"/>
      <c r="D72" s="156"/>
      <c r="E72" s="15"/>
      <c r="F72" s="203"/>
      <c r="G72" s="244"/>
      <c r="H72" s="154"/>
      <c r="I72" s="155"/>
      <c r="J72" s="154"/>
      <c r="K72" s="155"/>
      <c r="L72" s="226"/>
      <c r="M72" s="155"/>
      <c r="N72" s="226"/>
      <c r="O72" s="155"/>
      <c r="P72" s="154"/>
      <c r="Q72" s="155"/>
    </row>
    <row r="73" spans="1:17" ht="12.75">
      <c r="A73" s="162" t="s">
        <v>111</v>
      </c>
      <c r="B73" s="154">
        <v>0.5709100537272598</v>
      </c>
      <c r="C73" s="155">
        <v>0.4094248933697214</v>
      </c>
      <c r="D73" s="156"/>
      <c r="E73" s="38">
        <f>B73-H73</f>
        <v>0.1818360839490069</v>
      </c>
      <c r="F73" s="38">
        <f>C73-I73</f>
        <v>0.10689241314747383</v>
      </c>
      <c r="G73" s="244"/>
      <c r="H73" s="154">
        <v>0.38907396977825287</v>
      </c>
      <c r="I73" s="155">
        <v>0.30253248022224755</v>
      </c>
      <c r="J73" s="154">
        <v>0.40627483612647686</v>
      </c>
      <c r="K73" s="155">
        <v>0.3289885040174969</v>
      </c>
      <c r="L73" s="226" t="s">
        <v>3</v>
      </c>
      <c r="M73" s="239" t="s">
        <v>3</v>
      </c>
      <c r="N73" s="226" t="s">
        <v>3</v>
      </c>
      <c r="O73" s="155" t="s">
        <v>3</v>
      </c>
      <c r="P73" s="154" t="s">
        <v>3</v>
      </c>
      <c r="Q73" s="155" t="s">
        <v>3</v>
      </c>
    </row>
    <row r="74" spans="1:17" ht="12.75">
      <c r="A74" s="162" t="s">
        <v>121</v>
      </c>
      <c r="B74" s="154">
        <v>0.2930855652185996</v>
      </c>
      <c r="C74" s="155">
        <v>0.2137692119759775</v>
      </c>
      <c r="D74" s="156"/>
      <c r="E74" s="38">
        <f>B74-H74</f>
        <v>-0.23675282948180149</v>
      </c>
      <c r="F74" s="38">
        <f>C74-I74</f>
        <v>-0.14854285588621005</v>
      </c>
      <c r="G74" s="244"/>
      <c r="H74" s="154">
        <v>0.5298383947004011</v>
      </c>
      <c r="I74" s="155">
        <v>0.36231206786218756</v>
      </c>
      <c r="J74" s="154">
        <v>0.421392758400988</v>
      </c>
      <c r="K74" s="155">
        <v>0.32852758715463076</v>
      </c>
      <c r="L74" s="226">
        <v>0.1822187947886406</v>
      </c>
      <c r="M74" s="155">
        <v>0.13089799928023502</v>
      </c>
      <c r="N74" s="226">
        <v>0.21708117778016967</v>
      </c>
      <c r="O74" s="155">
        <v>0.15355380101669558</v>
      </c>
      <c r="P74" s="154">
        <v>0.17555304020391288</v>
      </c>
      <c r="Q74" s="155">
        <v>0.13115242556780454</v>
      </c>
    </row>
    <row r="75" spans="1:17" ht="12.75">
      <c r="A75" s="162" t="s">
        <v>113</v>
      </c>
      <c r="B75" s="237">
        <v>0.5811248457887411</v>
      </c>
      <c r="C75" s="239">
        <v>0.4751981399483339</v>
      </c>
      <c r="D75" s="156"/>
      <c r="E75" s="38">
        <f aca="true" t="shared" si="10" ref="E75:E83">B75-H75</f>
        <v>-0.05298327511192824</v>
      </c>
      <c r="F75" s="38">
        <f aca="true" t="shared" si="11" ref="F75:F83">C75-I75</f>
        <v>0.05027298345037884</v>
      </c>
      <c r="G75" s="244"/>
      <c r="H75" s="237">
        <v>0.6341081209006694</v>
      </c>
      <c r="I75" s="239">
        <v>0.42492515649795504</v>
      </c>
      <c r="J75" s="243" t="s">
        <v>3</v>
      </c>
      <c r="K75" s="239" t="s">
        <v>3</v>
      </c>
      <c r="L75" s="226" t="s">
        <v>3</v>
      </c>
      <c r="M75" s="239" t="s">
        <v>3</v>
      </c>
      <c r="N75" s="226" t="s">
        <v>3</v>
      </c>
      <c r="O75" s="155" t="s">
        <v>3</v>
      </c>
      <c r="P75" s="154" t="s">
        <v>3</v>
      </c>
      <c r="Q75" s="155" t="s">
        <v>3</v>
      </c>
    </row>
    <row r="76" spans="1:17" ht="12.75">
      <c r="A76" s="162" t="s">
        <v>114</v>
      </c>
      <c r="B76" s="154">
        <v>0.3946943056665232</v>
      </c>
      <c r="C76" s="155">
        <v>0.3170811962473268</v>
      </c>
      <c r="D76" s="149"/>
      <c r="E76" s="38">
        <f t="shared" si="10"/>
        <v>-0.0016115974431944458</v>
      </c>
      <c r="F76" s="38">
        <f t="shared" si="11"/>
        <v>0.0018582220267190919</v>
      </c>
      <c r="G76" s="17"/>
      <c r="H76" s="154">
        <v>0.39630590310971764</v>
      </c>
      <c r="I76" s="155">
        <v>0.3152229742206077</v>
      </c>
      <c r="J76" s="154">
        <v>0.41943638100546665</v>
      </c>
      <c r="K76" s="155">
        <v>0.3591019523695943</v>
      </c>
      <c r="L76" s="226">
        <v>0.3156236618111968</v>
      </c>
      <c r="M76" s="155">
        <v>0.26330448245539423</v>
      </c>
      <c r="N76" s="226">
        <v>0.3558344473978774</v>
      </c>
      <c r="O76" s="155">
        <v>0.28024616995035473</v>
      </c>
      <c r="P76" s="154">
        <v>0.28624166137270846</v>
      </c>
      <c r="Q76" s="155">
        <v>0.23212366121986167</v>
      </c>
    </row>
    <row r="77" spans="1:17" ht="12.75">
      <c r="A77" s="162" t="s">
        <v>116</v>
      </c>
      <c r="B77" s="71">
        <v>0.4655057136987825</v>
      </c>
      <c r="C77" s="72">
        <v>0.3769386410177016</v>
      </c>
      <c r="D77" s="18"/>
      <c r="E77" s="38">
        <f t="shared" si="10"/>
        <v>0.19469751471768</v>
      </c>
      <c r="F77" s="38">
        <f t="shared" si="11"/>
        <v>0.18565276765317434</v>
      </c>
      <c r="G77" s="17"/>
      <c r="H77" s="71">
        <v>0.27080819898110253</v>
      </c>
      <c r="I77" s="72">
        <v>0.19128587336452724</v>
      </c>
      <c r="J77" s="71">
        <v>0.2905742895301903</v>
      </c>
      <c r="K77" s="72">
        <v>0.21362585151582048</v>
      </c>
      <c r="L77" s="227">
        <v>0.156689776316923</v>
      </c>
      <c r="M77" s="72">
        <v>0.11938960710170503</v>
      </c>
      <c r="N77" s="227">
        <v>0.3064137241967218</v>
      </c>
      <c r="O77" s="72">
        <v>0.21869706755648016</v>
      </c>
      <c r="P77" s="71">
        <v>0.2205896998472529</v>
      </c>
      <c r="Q77" s="72">
        <v>0.124615691900309</v>
      </c>
    </row>
    <row r="78" spans="1:17" ht="12.75">
      <c r="A78" s="162" t="s">
        <v>115</v>
      </c>
      <c r="B78" s="71">
        <v>0.409137706313108</v>
      </c>
      <c r="C78" s="72">
        <v>0.2847453238761345</v>
      </c>
      <c r="D78" s="18"/>
      <c r="E78" s="38">
        <f t="shared" si="10"/>
        <v>0.020847235561278876</v>
      </c>
      <c r="F78" s="38">
        <f t="shared" si="11"/>
        <v>0.00717448965715034</v>
      </c>
      <c r="G78" s="17"/>
      <c r="H78" s="71">
        <v>0.3882904707518291</v>
      </c>
      <c r="I78" s="72">
        <v>0.27757083421898415</v>
      </c>
      <c r="J78" s="71">
        <v>0.342646374790765</v>
      </c>
      <c r="K78" s="72">
        <v>0.22330017357966722</v>
      </c>
      <c r="L78" s="227">
        <v>0.31153996943936246</v>
      </c>
      <c r="M78" s="72">
        <v>0.22057869451057194</v>
      </c>
      <c r="N78" s="227">
        <v>0.2585742806745432</v>
      </c>
      <c r="O78" s="72">
        <v>0.18163449078385294</v>
      </c>
      <c r="P78" s="71">
        <v>0.302431739216699</v>
      </c>
      <c r="Q78" s="72">
        <v>0.23498512177528272</v>
      </c>
    </row>
    <row r="79" spans="1:17" ht="12.75">
      <c r="A79" s="162" t="s">
        <v>117</v>
      </c>
      <c r="B79" s="154">
        <v>0.27065347072291385</v>
      </c>
      <c r="C79" s="155">
        <v>0.25466801770406855</v>
      </c>
      <c r="D79" s="156"/>
      <c r="E79" s="38">
        <f t="shared" si="10"/>
        <v>-0.09768527809837041</v>
      </c>
      <c r="F79" s="38">
        <f t="shared" si="11"/>
        <v>-0.09545896863281272</v>
      </c>
      <c r="G79" s="244"/>
      <c r="H79" s="154">
        <v>0.36833874882128426</v>
      </c>
      <c r="I79" s="155">
        <v>0.3501269863368813</v>
      </c>
      <c r="J79" s="154" t="s">
        <v>3</v>
      </c>
      <c r="K79" s="155" t="s">
        <v>3</v>
      </c>
      <c r="L79" s="226">
        <v>0.3946293361997666</v>
      </c>
      <c r="M79" s="155">
        <v>0.2938416251395942</v>
      </c>
      <c r="N79" s="226">
        <v>0.30286340928475686</v>
      </c>
      <c r="O79" s="155">
        <v>0.19346932685044435</v>
      </c>
      <c r="P79" s="154">
        <v>0.29945179245640235</v>
      </c>
      <c r="Q79" s="155">
        <v>0.22296931687112698</v>
      </c>
    </row>
    <row r="80" spans="1:17" ht="12.75">
      <c r="A80" s="162" t="s">
        <v>118</v>
      </c>
      <c r="B80" s="157">
        <v>0.43820058254685523</v>
      </c>
      <c r="C80" s="158">
        <v>0.3869034412614792</v>
      </c>
      <c r="D80" s="156"/>
      <c r="E80" s="38">
        <f t="shared" si="10"/>
        <v>-0.05244306580544972</v>
      </c>
      <c r="F80" s="38">
        <f t="shared" si="11"/>
        <v>0.011251726110539595</v>
      </c>
      <c r="G80" s="244"/>
      <c r="H80" s="157">
        <v>0.49064364835230495</v>
      </c>
      <c r="I80" s="158">
        <v>0.3756517151509396</v>
      </c>
      <c r="J80" s="157">
        <v>0.4694745937532634</v>
      </c>
      <c r="K80" s="158">
        <v>0.3986775306903269</v>
      </c>
      <c r="L80" s="228">
        <v>0.4224549313505728</v>
      </c>
      <c r="M80" s="158">
        <v>0.3390322574554417</v>
      </c>
      <c r="N80" s="228">
        <v>0.21952344219884157</v>
      </c>
      <c r="O80" s="158">
        <v>0.20023959483396908</v>
      </c>
      <c r="P80" s="157">
        <v>0.2625692506827211</v>
      </c>
      <c r="Q80" s="158">
        <v>0.21086170027795206</v>
      </c>
    </row>
    <row r="81" spans="1:17" ht="12.75">
      <c r="A81" s="162" t="s">
        <v>119</v>
      </c>
      <c r="B81" s="154">
        <v>0.5322912351870335</v>
      </c>
      <c r="C81" s="155">
        <v>0.3742351457618911</v>
      </c>
      <c r="D81" s="156"/>
      <c r="E81" s="38">
        <f t="shared" si="10"/>
        <v>0.1558783993234576</v>
      </c>
      <c r="F81" s="38">
        <f t="shared" si="11"/>
        <v>0.1006213748185475</v>
      </c>
      <c r="G81" s="244"/>
      <c r="H81" s="154">
        <v>0.3764128358635759</v>
      </c>
      <c r="I81" s="155">
        <v>0.2736137709433436</v>
      </c>
      <c r="J81" s="154">
        <v>0.3465274921842323</v>
      </c>
      <c r="K81" s="155">
        <v>0.24210604331564048</v>
      </c>
      <c r="L81" s="226">
        <v>0.3191812504464209</v>
      </c>
      <c r="M81" s="155">
        <v>0.25166783420841166</v>
      </c>
      <c r="N81" s="226">
        <v>0.20817638933754562</v>
      </c>
      <c r="O81" s="155">
        <v>0.17302636544940245</v>
      </c>
      <c r="P81" s="154">
        <v>0.381138891548914</v>
      </c>
      <c r="Q81" s="155">
        <v>0.27897903123234835</v>
      </c>
    </row>
    <row r="82" spans="1:17" ht="12.75">
      <c r="A82" s="162" t="s">
        <v>120</v>
      </c>
      <c r="B82" s="71">
        <v>0.3054417604376495</v>
      </c>
      <c r="C82" s="72">
        <v>0.2496571191502954</v>
      </c>
      <c r="D82" s="18"/>
      <c r="E82" s="38">
        <f t="shared" si="10"/>
        <v>0.02074697425436256</v>
      </c>
      <c r="F82" s="38">
        <f t="shared" si="11"/>
        <v>0.02782532281007019</v>
      </c>
      <c r="G82" s="17"/>
      <c r="H82" s="71">
        <v>0.2846947861832869</v>
      </c>
      <c r="I82" s="72">
        <v>0.2218317963402252</v>
      </c>
      <c r="J82" s="71">
        <v>0.19102918866544807</v>
      </c>
      <c r="K82" s="72">
        <v>0.17269076024547073</v>
      </c>
      <c r="L82" s="227">
        <v>0.21214142921723697</v>
      </c>
      <c r="M82" s="72">
        <v>0.14609433422643808</v>
      </c>
      <c r="N82" s="227">
        <v>0.27149832738213897</v>
      </c>
      <c r="O82" s="72">
        <v>0.20952051640699654</v>
      </c>
      <c r="P82" s="71">
        <v>0.22184526732447626</v>
      </c>
      <c r="Q82" s="72">
        <v>0.17385178058328418</v>
      </c>
    </row>
    <row r="83" spans="1:17" ht="12.75">
      <c r="A83" s="162" t="s">
        <v>112</v>
      </c>
      <c r="B83" s="175">
        <v>0.27581848948006926</v>
      </c>
      <c r="C83" s="176">
        <v>0.21789143497194932</v>
      </c>
      <c r="D83" s="21"/>
      <c r="E83" s="38">
        <f t="shared" si="10"/>
        <v>-0.08988843441392563</v>
      </c>
      <c r="F83" s="38">
        <f t="shared" si="11"/>
        <v>-0.07150277218892911</v>
      </c>
      <c r="G83" s="20"/>
      <c r="H83" s="175">
        <v>0.3657069238939949</v>
      </c>
      <c r="I83" s="176">
        <v>0.28939420716087844</v>
      </c>
      <c r="J83" s="175">
        <v>0.3256829613407601</v>
      </c>
      <c r="K83" s="176">
        <v>0.22302410939303727</v>
      </c>
      <c r="L83" s="230">
        <v>0.19774581457434107</v>
      </c>
      <c r="M83" s="176">
        <v>0.1452061473923561</v>
      </c>
      <c r="N83" s="230">
        <v>0.25581787435270725</v>
      </c>
      <c r="O83" s="176">
        <v>0.19438204588753527</v>
      </c>
      <c r="P83" s="82">
        <v>0.1174470542901157</v>
      </c>
      <c r="Q83" s="67">
        <v>0.09182370412286697</v>
      </c>
    </row>
    <row r="84" spans="1:17" ht="12.75">
      <c r="A84" s="2"/>
      <c r="B84" s="154"/>
      <c r="C84" s="155"/>
      <c r="D84" s="149"/>
      <c r="E84" s="15"/>
      <c r="F84" s="203"/>
      <c r="G84" s="153"/>
      <c r="H84" s="154"/>
      <c r="I84" s="155"/>
      <c r="J84" s="154"/>
      <c r="K84" s="155"/>
      <c r="L84" s="226"/>
      <c r="M84" s="155"/>
      <c r="N84" s="226"/>
      <c r="O84" s="155"/>
      <c r="P84" s="154"/>
      <c r="Q84" s="155"/>
    </row>
    <row r="85" spans="1:17" ht="12.75">
      <c r="A85" s="2" t="s">
        <v>61</v>
      </c>
      <c r="B85" s="157"/>
      <c r="C85" s="158"/>
      <c r="D85" s="156"/>
      <c r="E85" s="15"/>
      <c r="F85" s="203"/>
      <c r="G85" s="244"/>
      <c r="H85" s="157"/>
      <c r="I85" s="158"/>
      <c r="J85" s="157"/>
      <c r="K85" s="158"/>
      <c r="L85" s="228"/>
      <c r="M85" s="158"/>
      <c r="N85" s="228"/>
      <c r="O85" s="158"/>
      <c r="P85" s="157"/>
      <c r="Q85" s="158"/>
    </row>
    <row r="86" spans="1:17" ht="12.75">
      <c r="A86" s="162" t="s">
        <v>111</v>
      </c>
      <c r="B86" s="154"/>
      <c r="C86" s="155"/>
      <c r="D86" s="156"/>
      <c r="E86" s="38"/>
      <c r="F86" s="38"/>
      <c r="G86" s="244"/>
      <c r="H86" s="154">
        <v>0.3608325481094067</v>
      </c>
      <c r="I86" s="155">
        <v>0.2862814124326914</v>
      </c>
      <c r="J86" s="154">
        <v>0.4257080924664023</v>
      </c>
      <c r="K86" s="155">
        <v>0.34462780436536533</v>
      </c>
      <c r="L86" s="226" t="s">
        <v>3</v>
      </c>
      <c r="M86" s="239" t="s">
        <v>3</v>
      </c>
      <c r="N86" s="226" t="s">
        <v>3</v>
      </c>
      <c r="O86" s="155" t="s">
        <v>3</v>
      </c>
      <c r="P86" s="154" t="s">
        <v>3</v>
      </c>
      <c r="Q86" s="155" t="s">
        <v>3</v>
      </c>
    </row>
    <row r="87" spans="1:17" ht="12.75">
      <c r="A87" s="162" t="s">
        <v>121</v>
      </c>
      <c r="B87" s="71"/>
      <c r="C87" s="72"/>
      <c r="D87" s="18"/>
      <c r="E87" s="38"/>
      <c r="F87" s="38"/>
      <c r="G87" s="17"/>
      <c r="H87" s="71">
        <v>0.5357158524444571</v>
      </c>
      <c r="I87" s="72">
        <v>0.36552105997723344</v>
      </c>
      <c r="J87" s="71">
        <v>0.45639935739960014</v>
      </c>
      <c r="K87" s="72">
        <v>0.34405466265067175</v>
      </c>
      <c r="L87" s="227">
        <v>0.1799538305035815</v>
      </c>
      <c r="M87" s="72">
        <v>0.1271805885184663</v>
      </c>
      <c r="N87" s="227">
        <v>0.2353830895565973</v>
      </c>
      <c r="O87" s="72">
        <v>0.16758674667509493</v>
      </c>
      <c r="P87" s="71">
        <v>0.1818317505085423</v>
      </c>
      <c r="Q87" s="72">
        <v>0.13149447567809378</v>
      </c>
    </row>
    <row r="88" spans="1:17" ht="12.75">
      <c r="A88" s="162" t="s">
        <v>113</v>
      </c>
      <c r="B88" s="154"/>
      <c r="C88" s="155"/>
      <c r="D88" s="21"/>
      <c r="E88" s="38"/>
      <c r="F88" s="38"/>
      <c r="G88" s="20"/>
      <c r="H88" s="154">
        <v>0.6442662619965548</v>
      </c>
      <c r="I88" s="155">
        <v>0.44058118749185327</v>
      </c>
      <c r="J88" s="154" t="s">
        <v>3</v>
      </c>
      <c r="K88" s="155" t="s">
        <v>3</v>
      </c>
      <c r="L88" s="226" t="s">
        <v>3</v>
      </c>
      <c r="M88" s="239" t="s">
        <v>3</v>
      </c>
      <c r="N88" s="226" t="s">
        <v>3</v>
      </c>
      <c r="O88" s="155" t="s">
        <v>3</v>
      </c>
      <c r="P88" s="154" t="s">
        <v>3</v>
      </c>
      <c r="Q88" s="155" t="s">
        <v>3</v>
      </c>
    </row>
    <row r="89" spans="1:17" ht="12.75">
      <c r="A89" s="162" t="s">
        <v>114</v>
      </c>
      <c r="B89" s="161"/>
      <c r="C89" s="151"/>
      <c r="D89" s="149"/>
      <c r="E89" s="38"/>
      <c r="F89" s="38"/>
      <c r="G89" s="153"/>
      <c r="H89" s="161">
        <v>0.41482650591589987</v>
      </c>
      <c r="I89" s="151">
        <v>0.3303113855826084</v>
      </c>
      <c r="J89" s="161">
        <v>0.4285959343119912</v>
      </c>
      <c r="K89" s="151">
        <v>0.3677727033148332</v>
      </c>
      <c r="L89" s="150">
        <v>0.3212857376719666</v>
      </c>
      <c r="M89" s="151">
        <v>0.26747508993073627</v>
      </c>
      <c r="N89" s="150">
        <v>0.3657260697513154</v>
      </c>
      <c r="O89" s="151">
        <v>0.2827532096324685</v>
      </c>
      <c r="P89" s="161">
        <v>0.29762243714905434</v>
      </c>
      <c r="Q89" s="151">
        <v>0.23573539940136792</v>
      </c>
    </row>
    <row r="90" spans="1:17" ht="12.75">
      <c r="A90" s="162" t="s">
        <v>116</v>
      </c>
      <c r="B90" s="161"/>
      <c r="C90" s="151"/>
      <c r="D90" s="149"/>
      <c r="E90" s="38"/>
      <c r="F90" s="38"/>
      <c r="G90" s="153"/>
      <c r="H90" s="161">
        <v>0.28642568436664395</v>
      </c>
      <c r="I90" s="151">
        <v>0.19942581233435325</v>
      </c>
      <c r="J90" s="161">
        <v>0.30547939572865357</v>
      </c>
      <c r="K90" s="151">
        <v>0.21917319977163394</v>
      </c>
      <c r="L90" s="150">
        <v>0.1531248339687668</v>
      </c>
      <c r="M90" s="151">
        <v>0.11807448372112447</v>
      </c>
      <c r="N90" s="150">
        <v>0.3126243573411246</v>
      </c>
      <c r="O90" s="151">
        <v>0.22400335086093545</v>
      </c>
      <c r="P90" s="161">
        <v>0.20245665064577215</v>
      </c>
      <c r="Q90" s="151">
        <v>0.13142636343386788</v>
      </c>
    </row>
    <row r="91" spans="1:17" ht="12.75">
      <c r="A91" s="162" t="s">
        <v>115</v>
      </c>
      <c r="B91" s="161"/>
      <c r="C91" s="151"/>
      <c r="D91" s="149"/>
      <c r="E91" s="38"/>
      <c r="F91" s="38"/>
      <c r="G91" s="153"/>
      <c r="H91" s="161">
        <v>0.4001251820484907</v>
      </c>
      <c r="I91" s="151">
        <v>0.2852888563725031</v>
      </c>
      <c r="J91" s="161">
        <v>0.35198049786976293</v>
      </c>
      <c r="K91" s="151">
        <v>0.22699279518033455</v>
      </c>
      <c r="L91" s="150">
        <v>0.3266389034918601</v>
      </c>
      <c r="M91" s="151">
        <v>0.22904586367215773</v>
      </c>
      <c r="N91" s="150">
        <v>0.270094784400946</v>
      </c>
      <c r="O91" s="151">
        <v>0.18752455599455928</v>
      </c>
      <c r="P91" s="161">
        <v>0.30301518759711504</v>
      </c>
      <c r="Q91" s="151">
        <v>0.22937558042304218</v>
      </c>
    </row>
    <row r="92" spans="1:17" ht="12.75">
      <c r="A92" s="162" t="s">
        <v>117</v>
      </c>
      <c r="B92" s="161"/>
      <c r="C92" s="151"/>
      <c r="D92" s="149"/>
      <c r="E92" s="38"/>
      <c r="F92" s="38"/>
      <c r="G92" s="153"/>
      <c r="H92" s="161">
        <v>0.37183259044606415</v>
      </c>
      <c r="I92" s="151">
        <v>0.3541966392220485</v>
      </c>
      <c r="J92" s="161">
        <v>0.49740550928891736</v>
      </c>
      <c r="K92" s="151">
        <v>0.3770493974918243</v>
      </c>
      <c r="L92" s="150">
        <v>0.3978081635664632</v>
      </c>
      <c r="M92" s="151">
        <v>0.30493991365553613</v>
      </c>
      <c r="N92" s="150">
        <v>0.3180947097083929</v>
      </c>
      <c r="O92" s="151">
        <v>0.20356186952082825</v>
      </c>
      <c r="P92" s="161">
        <v>0.2962277836575308</v>
      </c>
      <c r="Q92" s="151">
        <v>0.2194903132229671</v>
      </c>
    </row>
    <row r="93" spans="1:17" ht="12.75">
      <c r="A93" s="162" t="s">
        <v>118</v>
      </c>
      <c r="B93" s="161"/>
      <c r="C93" s="151"/>
      <c r="D93" s="149"/>
      <c r="E93" s="38"/>
      <c r="F93" s="38"/>
      <c r="G93" s="17"/>
      <c r="H93" s="161">
        <v>0.5108905492932407</v>
      </c>
      <c r="I93" s="151">
        <v>0.39329039194130305</v>
      </c>
      <c r="J93" s="161">
        <v>0.457690468577273</v>
      </c>
      <c r="K93" s="151">
        <v>0.3888023448662188</v>
      </c>
      <c r="L93" s="150">
        <v>0.43366802219757944</v>
      </c>
      <c r="M93" s="151">
        <v>0.347003778069914</v>
      </c>
      <c r="N93" s="150">
        <v>0.23346782179592307</v>
      </c>
      <c r="O93" s="151">
        <v>0.21239045128283573</v>
      </c>
      <c r="P93" s="161">
        <v>0.2668950361039162</v>
      </c>
      <c r="Q93" s="151">
        <v>0.21427914220188174</v>
      </c>
    </row>
    <row r="94" spans="1:17" ht="12.75">
      <c r="A94" s="162" t="s">
        <v>119</v>
      </c>
      <c r="B94" s="71"/>
      <c r="C94" s="72"/>
      <c r="D94" s="18"/>
      <c r="E94" s="38"/>
      <c r="F94" s="38"/>
      <c r="G94" s="17"/>
      <c r="H94" s="71">
        <v>0.3854242511820808</v>
      </c>
      <c r="I94" s="72">
        <v>0.27824335795834</v>
      </c>
      <c r="J94" s="71">
        <v>0.34459707013776086</v>
      </c>
      <c r="K94" s="72">
        <v>0.24741624740877546</v>
      </c>
      <c r="L94" s="227">
        <v>0.30604024612278036</v>
      </c>
      <c r="M94" s="72">
        <v>0.2432540402094336</v>
      </c>
      <c r="N94" s="227">
        <v>0.2237226089220965</v>
      </c>
      <c r="O94" s="72">
        <v>0.18829199057098403</v>
      </c>
      <c r="P94" s="71">
        <v>0.3790454590067345</v>
      </c>
      <c r="Q94" s="72">
        <v>0.27847076955443356</v>
      </c>
    </row>
    <row r="95" spans="1:17" ht="12.75">
      <c r="A95" s="162" t="s">
        <v>120</v>
      </c>
      <c r="B95" s="71"/>
      <c r="C95" s="72"/>
      <c r="D95" s="18"/>
      <c r="E95" s="38"/>
      <c r="F95" s="38"/>
      <c r="G95" s="17"/>
      <c r="H95" s="71">
        <v>0.29047800808758034</v>
      </c>
      <c r="I95" s="72">
        <v>0.22184856517649543</v>
      </c>
      <c r="J95" s="71">
        <v>0.1890557373823108</v>
      </c>
      <c r="K95" s="72">
        <v>0.1713115419703525</v>
      </c>
      <c r="L95" s="227">
        <v>0.20748703771782004</v>
      </c>
      <c r="M95" s="72">
        <v>0.14207544723724475</v>
      </c>
      <c r="N95" s="227">
        <v>0.27552997505655136</v>
      </c>
      <c r="O95" s="72">
        <v>0.20943655925932542</v>
      </c>
      <c r="P95" s="71">
        <v>0.21628168691879748</v>
      </c>
      <c r="Q95" s="72">
        <v>0.16821845986249068</v>
      </c>
    </row>
    <row r="96" spans="1:17" ht="12.75">
      <c r="A96" s="162" t="s">
        <v>112</v>
      </c>
      <c r="B96" s="161"/>
      <c r="C96" s="151"/>
      <c r="D96" s="156"/>
      <c r="E96" s="38"/>
      <c r="F96" s="38"/>
      <c r="G96" s="244"/>
      <c r="H96" s="161">
        <v>0.37444072770121595</v>
      </c>
      <c r="I96" s="151">
        <v>0.29680261752176557</v>
      </c>
      <c r="J96" s="161">
        <v>0.31890587247551494</v>
      </c>
      <c r="K96" s="151">
        <v>0.2207726760863565</v>
      </c>
      <c r="L96" s="150">
        <v>0.20392255279635602</v>
      </c>
      <c r="M96" s="151">
        <v>0.14993197308427836</v>
      </c>
      <c r="N96" s="150">
        <v>0.26587728451264814</v>
      </c>
      <c r="O96" s="151">
        <v>0.19099780401197736</v>
      </c>
      <c r="P96" s="161">
        <v>0.13162810596870658</v>
      </c>
      <c r="Q96" s="151">
        <v>0.09787716579579461</v>
      </c>
    </row>
    <row r="97" spans="1:17" ht="12.75">
      <c r="A97" s="152"/>
      <c r="B97" s="161"/>
      <c r="C97" s="151"/>
      <c r="D97" s="156"/>
      <c r="E97" s="15"/>
      <c r="F97" s="203"/>
      <c r="G97" s="244"/>
      <c r="H97" s="161"/>
      <c r="I97" s="151"/>
      <c r="J97" s="161"/>
      <c r="K97" s="151"/>
      <c r="L97" s="150"/>
      <c r="M97" s="151"/>
      <c r="N97" s="150"/>
      <c r="O97" s="151"/>
      <c r="P97" s="161"/>
      <c r="Q97" s="151"/>
    </row>
    <row r="98" spans="1:17" ht="12.75">
      <c r="A98" s="2" t="s">
        <v>62</v>
      </c>
      <c r="B98" s="161"/>
      <c r="C98" s="151"/>
      <c r="D98" s="156"/>
      <c r="E98" s="15"/>
      <c r="F98" s="203"/>
      <c r="G98" s="244"/>
      <c r="H98" s="161"/>
      <c r="I98" s="151"/>
      <c r="J98" s="161"/>
      <c r="K98" s="151"/>
      <c r="L98" s="150"/>
      <c r="M98" s="151"/>
      <c r="N98" s="150"/>
      <c r="O98" s="151"/>
      <c r="P98" s="161"/>
      <c r="Q98" s="151"/>
    </row>
    <row r="99" spans="1:17" ht="12.75">
      <c r="A99" s="162" t="s">
        <v>111</v>
      </c>
      <c r="B99" s="154"/>
      <c r="C99" s="155"/>
      <c r="D99" s="156"/>
      <c r="E99" s="38"/>
      <c r="F99" s="203"/>
      <c r="G99" s="244"/>
      <c r="H99" s="154">
        <v>0.37689519426541973</v>
      </c>
      <c r="I99" s="155">
        <v>0.29452862867756213</v>
      </c>
      <c r="J99" s="154">
        <v>0.36221502158532604</v>
      </c>
      <c r="K99" s="155">
        <v>0.3013116704406016</v>
      </c>
      <c r="L99" s="226" t="s">
        <v>3</v>
      </c>
      <c r="M99" s="239" t="s">
        <v>3</v>
      </c>
      <c r="N99" s="226" t="s">
        <v>3</v>
      </c>
      <c r="O99" s="155" t="s">
        <v>3</v>
      </c>
      <c r="P99" s="154" t="s">
        <v>3</v>
      </c>
      <c r="Q99" s="155" t="s">
        <v>3</v>
      </c>
    </row>
    <row r="100" spans="1:17" ht="12.75">
      <c r="A100" s="162" t="s">
        <v>121</v>
      </c>
      <c r="B100" s="161"/>
      <c r="C100" s="151"/>
      <c r="D100" s="156"/>
      <c r="E100" s="38"/>
      <c r="F100" s="203"/>
      <c r="G100" s="244"/>
      <c r="H100" s="161">
        <v>0.5247135308799104</v>
      </c>
      <c r="I100" s="151">
        <v>0.3582963171610735</v>
      </c>
      <c r="J100" s="161">
        <v>0.45702882720691157</v>
      </c>
      <c r="K100" s="151">
        <v>0.34068677467568126</v>
      </c>
      <c r="L100" s="150">
        <v>0.17604453743342566</v>
      </c>
      <c r="M100" s="151">
        <v>0.12302629393576127</v>
      </c>
      <c r="N100" s="150">
        <v>0.24035629285764776</v>
      </c>
      <c r="O100" s="151">
        <v>0.1679720258369394</v>
      </c>
      <c r="P100" s="161">
        <v>0.17892274817277173</v>
      </c>
      <c r="Q100" s="151">
        <v>0.1280668029519227</v>
      </c>
    </row>
    <row r="101" spans="1:17" ht="12.75">
      <c r="A101" s="162" t="s">
        <v>113</v>
      </c>
      <c r="B101" s="154"/>
      <c r="C101" s="155"/>
      <c r="D101" s="156"/>
      <c r="E101" s="38"/>
      <c r="F101" s="203"/>
      <c r="G101" s="244"/>
      <c r="H101" s="154">
        <v>0.6525434220878545</v>
      </c>
      <c r="I101" s="155">
        <v>0.4531493881828934</v>
      </c>
      <c r="J101" s="154" t="s">
        <v>3</v>
      </c>
      <c r="K101" s="155" t="s">
        <v>3</v>
      </c>
      <c r="L101" s="226" t="s">
        <v>3</v>
      </c>
      <c r="M101" s="239" t="s">
        <v>3</v>
      </c>
      <c r="N101" s="226" t="s">
        <v>3</v>
      </c>
      <c r="O101" s="155" t="s">
        <v>3</v>
      </c>
      <c r="P101" s="154" t="s">
        <v>3</v>
      </c>
      <c r="Q101" s="155" t="s">
        <v>3</v>
      </c>
    </row>
    <row r="102" spans="1:17" ht="12.75">
      <c r="A102" s="162" t="s">
        <v>114</v>
      </c>
      <c r="B102" s="161"/>
      <c r="C102" s="151"/>
      <c r="D102" s="156"/>
      <c r="E102" s="38"/>
      <c r="F102" s="203"/>
      <c r="G102" s="244"/>
      <c r="H102" s="161">
        <v>0.39611936889250304</v>
      </c>
      <c r="I102" s="151">
        <v>0.3164075950871103</v>
      </c>
      <c r="J102" s="161">
        <v>0.4173363058127254</v>
      </c>
      <c r="K102" s="151">
        <v>0.3614927902348809</v>
      </c>
      <c r="L102" s="150">
        <v>0.31409476127511393</v>
      </c>
      <c r="M102" s="151">
        <v>0.26119337316575647</v>
      </c>
      <c r="N102" s="150">
        <v>0.36054919512605205</v>
      </c>
      <c r="O102" s="151">
        <v>0.2762186120209779</v>
      </c>
      <c r="P102" s="161">
        <v>0.2968083563581508</v>
      </c>
      <c r="Q102" s="151">
        <v>0.23316125982822544</v>
      </c>
    </row>
    <row r="103" spans="1:17" ht="12.75">
      <c r="A103" s="162" t="s">
        <v>116</v>
      </c>
      <c r="B103" s="161"/>
      <c r="C103" s="151"/>
      <c r="D103" s="156"/>
      <c r="E103" s="38"/>
      <c r="F103" s="203"/>
      <c r="G103" s="244"/>
      <c r="H103" s="161">
        <v>0.28183269766891267</v>
      </c>
      <c r="I103" s="151">
        <v>0.1950759894428789</v>
      </c>
      <c r="J103" s="161">
        <v>0.3033524620696966</v>
      </c>
      <c r="K103" s="151">
        <v>0.21932340465583333</v>
      </c>
      <c r="L103" s="150">
        <v>0.1463967713145746</v>
      </c>
      <c r="M103" s="151">
        <v>0.1143651265591001</v>
      </c>
      <c r="N103" s="150">
        <v>0.30954847822183057</v>
      </c>
      <c r="O103" s="151">
        <v>0.22509696147598857</v>
      </c>
      <c r="P103" s="161">
        <v>0.18561452933356268</v>
      </c>
      <c r="Q103" s="151">
        <v>0.14471035802211035</v>
      </c>
    </row>
    <row r="104" spans="1:17" ht="12.75">
      <c r="A104" s="162" t="s">
        <v>115</v>
      </c>
      <c r="B104" s="161"/>
      <c r="C104" s="151"/>
      <c r="D104" s="156"/>
      <c r="E104" s="38"/>
      <c r="F104" s="203"/>
      <c r="G104" s="244"/>
      <c r="H104" s="161">
        <v>0.38763171359451826</v>
      </c>
      <c r="I104" s="151">
        <v>0.27979825736598035</v>
      </c>
      <c r="J104" s="161">
        <v>0.3566596275354005</v>
      </c>
      <c r="K104" s="151">
        <v>0.2294325217624903</v>
      </c>
      <c r="L104" s="150">
        <v>0.3237604569916169</v>
      </c>
      <c r="M104" s="151">
        <v>0.23136653330993487</v>
      </c>
      <c r="N104" s="150">
        <v>0.26914745536305257</v>
      </c>
      <c r="O104" s="151">
        <v>0.18480594014440813</v>
      </c>
      <c r="P104" s="161">
        <v>0.2989994083909276</v>
      </c>
      <c r="Q104" s="151">
        <v>0.2253222911778935</v>
      </c>
    </row>
    <row r="105" spans="1:17" ht="12.75">
      <c r="A105" s="162" t="s">
        <v>117</v>
      </c>
      <c r="B105" s="161"/>
      <c r="C105" s="151"/>
      <c r="D105" s="156"/>
      <c r="E105" s="38"/>
      <c r="F105" s="203"/>
      <c r="G105" s="244"/>
      <c r="H105" s="161">
        <v>0.36843916538525034</v>
      </c>
      <c r="I105" s="151">
        <v>0.351381483547194</v>
      </c>
      <c r="J105" s="161">
        <v>0.4889794932545113</v>
      </c>
      <c r="K105" s="151">
        <v>0.3733626123008848</v>
      </c>
      <c r="L105" s="150">
        <v>0.39369645526055097</v>
      </c>
      <c r="M105" s="151">
        <v>0.30183617834507886</v>
      </c>
      <c r="N105" s="150">
        <v>0.3120601004803509</v>
      </c>
      <c r="O105" s="151">
        <v>0.19943189964632285</v>
      </c>
      <c r="P105" s="161">
        <v>0.29216839464341765</v>
      </c>
      <c r="Q105" s="151">
        <v>0.21663741771482772</v>
      </c>
    </row>
    <row r="106" spans="1:17" ht="12.75">
      <c r="A106" s="162" t="s">
        <v>118</v>
      </c>
      <c r="B106" s="161"/>
      <c r="C106" s="151"/>
      <c r="D106" s="156"/>
      <c r="E106" s="38"/>
      <c r="F106" s="203"/>
      <c r="G106" s="244"/>
      <c r="H106" s="161">
        <v>0.5050754733744883</v>
      </c>
      <c r="I106" s="151">
        <v>0.38502142167280845</v>
      </c>
      <c r="J106" s="161">
        <v>0.4541510222298865</v>
      </c>
      <c r="K106" s="151">
        <v>0.38777941007640854</v>
      </c>
      <c r="L106" s="150">
        <v>0.4387031682200568</v>
      </c>
      <c r="M106" s="151">
        <v>0.34688972403342117</v>
      </c>
      <c r="N106" s="150">
        <v>0.23868943798601114</v>
      </c>
      <c r="O106" s="151">
        <v>0.2149892106846561</v>
      </c>
      <c r="P106" s="161">
        <v>0.2579885781395072</v>
      </c>
      <c r="Q106" s="151">
        <v>0.20664853043212683</v>
      </c>
    </row>
    <row r="107" spans="1:17" ht="12.75">
      <c r="A107" s="162" t="s">
        <v>119</v>
      </c>
      <c r="B107" s="161"/>
      <c r="C107" s="151"/>
      <c r="D107" s="156"/>
      <c r="E107" s="38"/>
      <c r="F107" s="203"/>
      <c r="G107" s="244"/>
      <c r="H107" s="161">
        <v>0.3774377167568684</v>
      </c>
      <c r="I107" s="151">
        <v>0.27486421709301523</v>
      </c>
      <c r="J107" s="161">
        <v>0.33105504578030853</v>
      </c>
      <c r="K107" s="151">
        <v>0.24016090423598152</v>
      </c>
      <c r="L107" s="150">
        <v>0.3018837933413915</v>
      </c>
      <c r="M107" s="151">
        <v>0.23694674627610599</v>
      </c>
      <c r="N107" s="150">
        <v>0.21189753880024376</v>
      </c>
      <c r="O107" s="151">
        <v>0.18073554228768682</v>
      </c>
      <c r="P107" s="161">
        <v>0.3710609817266649</v>
      </c>
      <c r="Q107" s="151">
        <v>0.2780042483917298</v>
      </c>
    </row>
    <row r="108" spans="1:17" ht="12.75">
      <c r="A108" s="162" t="s">
        <v>120</v>
      </c>
      <c r="B108" s="161"/>
      <c r="C108" s="151"/>
      <c r="D108" s="156"/>
      <c r="E108" s="38"/>
      <c r="F108" s="203"/>
      <c r="G108" s="244"/>
      <c r="H108" s="161">
        <v>0.28223065295869065</v>
      </c>
      <c r="I108" s="151">
        <v>0.21734684949624059</v>
      </c>
      <c r="J108" s="161">
        <v>0.18565257383069195</v>
      </c>
      <c r="K108" s="151">
        <v>0.16602892653042173</v>
      </c>
      <c r="L108" s="150">
        <v>0.2018448751411985</v>
      </c>
      <c r="M108" s="151">
        <v>0.1387288074687496</v>
      </c>
      <c r="N108" s="150">
        <v>0.2718370152802964</v>
      </c>
      <c r="O108" s="151">
        <v>0.20471615350546987</v>
      </c>
      <c r="P108" s="161">
        <v>0.22105053446777326</v>
      </c>
      <c r="Q108" s="151">
        <v>0.16981793917684426</v>
      </c>
    </row>
    <row r="109" spans="1:17" ht="12.75">
      <c r="A109" s="162" t="s">
        <v>112</v>
      </c>
      <c r="B109" s="161"/>
      <c r="C109" s="151"/>
      <c r="D109" s="156"/>
      <c r="E109" s="38"/>
      <c r="F109" s="203"/>
      <c r="G109" s="244"/>
      <c r="H109" s="161">
        <v>0.3621245048711943</v>
      </c>
      <c r="I109" s="151">
        <v>0.28632438050953885</v>
      </c>
      <c r="J109" s="161">
        <v>0.31050823424469637</v>
      </c>
      <c r="K109" s="151">
        <v>0.21845106932365604</v>
      </c>
      <c r="L109" s="150">
        <v>0.19973409703531378</v>
      </c>
      <c r="M109" s="151">
        <v>0.14811867769991086</v>
      </c>
      <c r="N109" s="150">
        <v>0.2463899344049791</v>
      </c>
      <c r="O109" s="151">
        <v>0.17089471157168323</v>
      </c>
      <c r="P109" s="161">
        <v>0.13030866856471535</v>
      </c>
      <c r="Q109" s="151">
        <v>0.09750045131363103</v>
      </c>
    </row>
    <row r="110" spans="1:17" ht="12.75">
      <c r="A110" s="152"/>
      <c r="B110" s="161"/>
      <c r="C110" s="151"/>
      <c r="D110" s="156"/>
      <c r="E110" s="15"/>
      <c r="F110" s="203"/>
      <c r="G110" s="244"/>
      <c r="H110" s="161"/>
      <c r="I110" s="151"/>
      <c r="J110" s="161"/>
      <c r="K110" s="151"/>
      <c r="L110" s="150"/>
      <c r="M110" s="151"/>
      <c r="N110" s="150"/>
      <c r="O110" s="151"/>
      <c r="P110" s="161"/>
      <c r="Q110" s="151"/>
    </row>
    <row r="111" spans="1:17" ht="12.75">
      <c r="A111" s="2" t="s">
        <v>63</v>
      </c>
      <c r="B111" s="161"/>
      <c r="C111" s="151"/>
      <c r="D111" s="156"/>
      <c r="E111" s="15"/>
      <c r="F111" s="203"/>
      <c r="G111" s="244"/>
      <c r="H111" s="161"/>
      <c r="I111" s="151"/>
      <c r="J111" s="161"/>
      <c r="K111" s="151"/>
      <c r="L111" s="150"/>
      <c r="M111" s="151"/>
      <c r="N111" s="150"/>
      <c r="O111" s="151"/>
      <c r="P111" s="161"/>
      <c r="Q111" s="151"/>
    </row>
    <row r="112" spans="1:17" ht="12.75">
      <c r="A112" s="162" t="s">
        <v>111</v>
      </c>
      <c r="B112" s="154"/>
      <c r="C112" s="155"/>
      <c r="D112" s="156"/>
      <c r="E112" s="38"/>
      <c r="F112" s="203"/>
      <c r="G112" s="244"/>
      <c r="H112" s="154">
        <v>0.38208178039648777</v>
      </c>
      <c r="I112" s="155">
        <v>0.29423517896768203</v>
      </c>
      <c r="J112" s="154">
        <v>0.3666775266355457</v>
      </c>
      <c r="K112" s="155">
        <v>0.30020875239743644</v>
      </c>
      <c r="L112" s="226" t="s">
        <v>3</v>
      </c>
      <c r="M112" s="239" t="s">
        <v>3</v>
      </c>
      <c r="N112" s="226" t="s">
        <v>3</v>
      </c>
      <c r="O112" s="155" t="s">
        <v>3</v>
      </c>
      <c r="P112" s="154" t="s">
        <v>3</v>
      </c>
      <c r="Q112" s="155" t="s">
        <v>3</v>
      </c>
    </row>
    <row r="113" spans="1:17" ht="12.75">
      <c r="A113" s="162" t="s">
        <v>121</v>
      </c>
      <c r="B113" s="161"/>
      <c r="C113" s="151"/>
      <c r="D113" s="156"/>
      <c r="E113" s="38"/>
      <c r="F113" s="203"/>
      <c r="G113" s="244"/>
      <c r="H113" s="161">
        <v>0.5154242211611627</v>
      </c>
      <c r="I113" s="151">
        <v>0.3478198918750933</v>
      </c>
      <c r="J113" s="161">
        <v>0.4519878002643359</v>
      </c>
      <c r="K113" s="151">
        <v>0.33236012325146025</v>
      </c>
      <c r="L113" s="150">
        <v>0.1673427406335066</v>
      </c>
      <c r="M113" s="151">
        <v>0.11593242609362608</v>
      </c>
      <c r="N113" s="150">
        <v>0.24305095497631657</v>
      </c>
      <c r="O113" s="151">
        <v>0.16714427354767303</v>
      </c>
      <c r="P113" s="161">
        <v>0.172769116884741</v>
      </c>
      <c r="Q113" s="151">
        <v>0.12220696492292156</v>
      </c>
    </row>
    <row r="114" spans="1:17" ht="12.75">
      <c r="A114" s="162" t="s">
        <v>113</v>
      </c>
      <c r="B114" s="154"/>
      <c r="C114" s="155"/>
      <c r="D114" s="156"/>
      <c r="E114" s="38"/>
      <c r="F114" s="203"/>
      <c r="G114" s="244"/>
      <c r="H114" s="154">
        <v>0.6485857649173665</v>
      </c>
      <c r="I114" s="155">
        <v>0.4500403373620572</v>
      </c>
      <c r="J114" s="154" t="s">
        <v>3</v>
      </c>
      <c r="K114" s="155" t="s">
        <v>3</v>
      </c>
      <c r="L114" s="226" t="s">
        <v>3</v>
      </c>
      <c r="M114" s="239" t="s">
        <v>3</v>
      </c>
      <c r="N114" s="226" t="s">
        <v>3</v>
      </c>
      <c r="O114" s="155" t="s">
        <v>3</v>
      </c>
      <c r="P114" s="154" t="s">
        <v>3</v>
      </c>
      <c r="Q114" s="155" t="s">
        <v>3</v>
      </c>
    </row>
    <row r="115" spans="1:17" ht="12.75">
      <c r="A115" s="162" t="s">
        <v>114</v>
      </c>
      <c r="B115" s="161"/>
      <c r="C115" s="151"/>
      <c r="D115" s="156"/>
      <c r="E115" s="38"/>
      <c r="F115" s="203"/>
      <c r="G115" s="244"/>
      <c r="H115" s="161">
        <v>0.3755682361803287</v>
      </c>
      <c r="I115" s="151">
        <v>0.30136277079949203</v>
      </c>
      <c r="J115" s="161">
        <v>0.39587974552720434</v>
      </c>
      <c r="K115" s="151">
        <v>0.3413646219584125</v>
      </c>
      <c r="L115" s="150">
        <v>0.29722444264717274</v>
      </c>
      <c r="M115" s="151">
        <v>0.24629279006355423</v>
      </c>
      <c r="N115" s="150">
        <v>0.3514350524981081</v>
      </c>
      <c r="O115" s="151">
        <v>0.26787707146104484</v>
      </c>
      <c r="P115" s="161">
        <v>0.2927065830668721</v>
      </c>
      <c r="Q115" s="151">
        <v>0.2228141682922074</v>
      </c>
    </row>
    <row r="116" spans="1:17" ht="12.75">
      <c r="A116" s="162" t="s">
        <v>116</v>
      </c>
      <c r="B116" s="161"/>
      <c r="C116" s="151"/>
      <c r="D116" s="156"/>
      <c r="E116" s="38"/>
      <c r="F116" s="203"/>
      <c r="G116" s="244"/>
      <c r="H116" s="161">
        <v>0.28053530439745245</v>
      </c>
      <c r="I116" s="151">
        <v>0.18961734721091728</v>
      </c>
      <c r="J116" s="161">
        <v>0.302200827100873</v>
      </c>
      <c r="K116" s="151">
        <v>0.21279362875718794</v>
      </c>
      <c r="L116" s="150">
        <v>0.13639240039274</v>
      </c>
      <c r="M116" s="151">
        <v>0.10624711126717197</v>
      </c>
      <c r="N116" s="150">
        <v>0.282422729467406</v>
      </c>
      <c r="O116" s="151">
        <v>0.20332467847720734</v>
      </c>
      <c r="P116" s="161">
        <v>0.18250487512422495</v>
      </c>
      <c r="Q116" s="151">
        <v>0.13209083618347014</v>
      </c>
    </row>
    <row r="117" spans="1:17" ht="12.75">
      <c r="A117" s="162" t="s">
        <v>115</v>
      </c>
      <c r="B117" s="161"/>
      <c r="C117" s="151"/>
      <c r="D117" s="156"/>
      <c r="E117" s="38"/>
      <c r="F117" s="203"/>
      <c r="G117" s="244"/>
      <c r="H117" s="161">
        <v>0.37926030885157724</v>
      </c>
      <c r="I117" s="151">
        <v>0.27493268682442024</v>
      </c>
      <c r="J117" s="161">
        <v>0.35769334849921564</v>
      </c>
      <c r="K117" s="151">
        <v>0.23610761732560256</v>
      </c>
      <c r="L117" s="150">
        <v>0.31362922626446244</v>
      </c>
      <c r="M117" s="151">
        <v>0.22145483360140913</v>
      </c>
      <c r="N117" s="150">
        <v>0.26196073475867837</v>
      </c>
      <c r="O117" s="151">
        <v>0.1778847908955271</v>
      </c>
      <c r="P117" s="161">
        <v>0.28813334764028464</v>
      </c>
      <c r="Q117" s="151">
        <v>0.21475257825723348</v>
      </c>
    </row>
    <row r="118" spans="1:17" ht="12.75">
      <c r="A118" s="162" t="s">
        <v>117</v>
      </c>
      <c r="B118" s="161"/>
      <c r="C118" s="151"/>
      <c r="D118" s="156"/>
      <c r="E118" s="38"/>
      <c r="F118" s="203"/>
      <c r="G118" s="244"/>
      <c r="H118" s="161">
        <v>0.3533468324722603</v>
      </c>
      <c r="I118" s="151">
        <v>0.3374646833582523</v>
      </c>
      <c r="J118" s="161">
        <v>0.4841253321060229</v>
      </c>
      <c r="K118" s="151">
        <v>0.36906681697819393</v>
      </c>
      <c r="L118" s="150">
        <v>0.3949286157063332</v>
      </c>
      <c r="M118" s="151">
        <v>0.29890649294760346</v>
      </c>
      <c r="N118" s="150">
        <v>0.3068912141922837</v>
      </c>
      <c r="O118" s="151">
        <v>0.1968787029481676</v>
      </c>
      <c r="P118" s="161">
        <v>0.28617587857648913</v>
      </c>
      <c r="Q118" s="151">
        <v>0.21321631604964553</v>
      </c>
    </row>
    <row r="119" spans="1:17" ht="12.75">
      <c r="A119" s="162" t="s">
        <v>118</v>
      </c>
      <c r="B119" s="161"/>
      <c r="C119" s="151"/>
      <c r="D119" s="156"/>
      <c r="E119" s="38"/>
      <c r="F119" s="203"/>
      <c r="G119" s="244"/>
      <c r="H119" s="161">
        <v>0.4860444833338264</v>
      </c>
      <c r="I119" s="151">
        <v>0.3679110006995219</v>
      </c>
      <c r="J119" s="161">
        <v>0.4366492546012198</v>
      </c>
      <c r="K119" s="151">
        <v>0.37153766354623347</v>
      </c>
      <c r="L119" s="150">
        <v>0.4407136748466506</v>
      </c>
      <c r="M119" s="151">
        <v>0.3440734798697216</v>
      </c>
      <c r="N119" s="150">
        <v>0.23056820401934305</v>
      </c>
      <c r="O119" s="151">
        <v>0.2053532058637718</v>
      </c>
      <c r="P119" s="161">
        <v>0.2469132332930703</v>
      </c>
      <c r="Q119" s="151">
        <v>0.19544777575586766</v>
      </c>
    </row>
    <row r="120" spans="1:17" ht="12.75">
      <c r="A120" s="162" t="s">
        <v>119</v>
      </c>
      <c r="B120" s="161"/>
      <c r="C120" s="151"/>
      <c r="D120" s="156"/>
      <c r="E120" s="38"/>
      <c r="F120" s="203"/>
      <c r="G120" s="244"/>
      <c r="H120" s="161">
        <v>0.37319715704391193</v>
      </c>
      <c r="I120" s="151">
        <v>0.2709842766270455</v>
      </c>
      <c r="J120" s="161">
        <v>0.32148779928433824</v>
      </c>
      <c r="K120" s="151">
        <v>0.23842886729039264</v>
      </c>
      <c r="L120" s="150">
        <v>0.2917857984398012</v>
      </c>
      <c r="M120" s="151">
        <v>0.22450854164522305</v>
      </c>
      <c r="N120" s="150">
        <v>0.210151932991898</v>
      </c>
      <c r="O120" s="151">
        <v>0.1756367982575918</v>
      </c>
      <c r="P120" s="161">
        <v>0.35556927727867715</v>
      </c>
      <c r="Q120" s="151">
        <v>0.26722791642796295</v>
      </c>
    </row>
    <row r="121" spans="1:17" ht="12.75">
      <c r="A121" s="162" t="s">
        <v>120</v>
      </c>
      <c r="B121" s="161"/>
      <c r="C121" s="151"/>
      <c r="D121" s="156"/>
      <c r="E121" s="38"/>
      <c r="F121" s="203"/>
      <c r="G121" s="244"/>
      <c r="H121" s="161">
        <v>0.2707027235562012</v>
      </c>
      <c r="I121" s="151">
        <v>0.20948261336874488</v>
      </c>
      <c r="J121" s="161">
        <v>0.1797169793081915</v>
      </c>
      <c r="K121" s="151">
        <v>0.16071610509028633</v>
      </c>
      <c r="L121" s="150">
        <v>0.1878788784707237</v>
      </c>
      <c r="M121" s="151">
        <v>0.13078728505609113</v>
      </c>
      <c r="N121" s="150">
        <v>0.26411358808688074</v>
      </c>
      <c r="O121" s="151">
        <v>0.19721442712698625</v>
      </c>
      <c r="P121" s="161">
        <v>0.20630191215481153</v>
      </c>
      <c r="Q121" s="151">
        <v>0.15643984011288406</v>
      </c>
    </row>
    <row r="122" spans="1:17" ht="12.75">
      <c r="A122" s="162" t="s">
        <v>112</v>
      </c>
      <c r="B122" s="161"/>
      <c r="C122" s="151"/>
      <c r="D122" s="156"/>
      <c r="E122" s="38"/>
      <c r="F122" s="203"/>
      <c r="G122" s="244"/>
      <c r="H122" s="161">
        <v>0.34565597885890276</v>
      </c>
      <c r="I122" s="151">
        <v>0.2730417472132273</v>
      </c>
      <c r="J122" s="161">
        <v>0.30402409849255946</v>
      </c>
      <c r="K122" s="151">
        <v>0.21376628316078292</v>
      </c>
      <c r="L122" s="150">
        <v>0.19070829004266024</v>
      </c>
      <c r="M122" s="151">
        <v>0.14160620564880302</v>
      </c>
      <c r="N122" s="150">
        <v>0.2279970672659922</v>
      </c>
      <c r="O122" s="151">
        <v>0.1575008498670235</v>
      </c>
      <c r="P122" s="161">
        <v>0.1288434630432958</v>
      </c>
      <c r="Q122" s="151">
        <v>0.09668552309957065</v>
      </c>
    </row>
    <row r="123" spans="1:17" ht="12.75">
      <c r="A123" s="152"/>
      <c r="B123" s="161"/>
      <c r="C123" s="151"/>
      <c r="D123" s="156"/>
      <c r="E123" s="15"/>
      <c r="F123" s="203"/>
      <c r="G123" s="244"/>
      <c r="H123" s="161"/>
      <c r="I123" s="151"/>
      <c r="J123" s="161"/>
      <c r="K123" s="151"/>
      <c r="L123" s="150"/>
      <c r="M123" s="151"/>
      <c r="N123" s="150"/>
      <c r="O123" s="151"/>
      <c r="P123" s="161"/>
      <c r="Q123" s="151"/>
    </row>
    <row r="124" spans="1:17" ht="12.75">
      <c r="A124" s="2" t="s">
        <v>64</v>
      </c>
      <c r="B124" s="161"/>
      <c r="C124" s="151"/>
      <c r="D124" s="156"/>
      <c r="E124" s="15"/>
      <c r="F124" s="203"/>
      <c r="G124" s="244"/>
      <c r="H124" s="161"/>
      <c r="I124" s="151"/>
      <c r="J124" s="161"/>
      <c r="K124" s="151"/>
      <c r="L124" s="150"/>
      <c r="M124" s="151"/>
      <c r="N124" s="150"/>
      <c r="O124" s="151"/>
      <c r="P124" s="161"/>
      <c r="Q124" s="151"/>
    </row>
    <row r="125" spans="1:17" ht="12.75">
      <c r="A125" s="162" t="s">
        <v>111</v>
      </c>
      <c r="B125" s="154"/>
      <c r="C125" s="155"/>
      <c r="D125" s="156"/>
      <c r="E125" s="154"/>
      <c r="F125" s="154"/>
      <c r="G125" s="244"/>
      <c r="H125" s="154">
        <v>0.36944826633667954</v>
      </c>
      <c r="I125" s="155">
        <v>0.29168821092132724</v>
      </c>
      <c r="J125" s="154">
        <v>0.33708082077051926</v>
      </c>
      <c r="K125" s="155">
        <v>0.27642306248307197</v>
      </c>
      <c r="L125" s="226" t="s">
        <v>3</v>
      </c>
      <c r="M125" s="239" t="s">
        <v>3</v>
      </c>
      <c r="N125" s="226" t="s">
        <v>3</v>
      </c>
      <c r="O125" s="155" t="s">
        <v>3</v>
      </c>
      <c r="P125" s="154" t="s">
        <v>3</v>
      </c>
      <c r="Q125" s="155" t="s">
        <v>3</v>
      </c>
    </row>
    <row r="126" spans="1:17" ht="12.75">
      <c r="A126" s="162" t="s">
        <v>121</v>
      </c>
      <c r="B126" s="161"/>
      <c r="C126" s="151"/>
      <c r="D126" s="156"/>
      <c r="E126" s="15"/>
      <c r="F126" s="203"/>
      <c r="G126" s="244"/>
      <c r="H126" s="161">
        <v>0.5084771277115494</v>
      </c>
      <c r="I126" s="151">
        <v>0.3401481665110631</v>
      </c>
      <c r="J126" s="161">
        <v>0.42999871725128497</v>
      </c>
      <c r="K126" s="151">
        <v>0.3149090435530284</v>
      </c>
      <c r="L126" s="150">
        <v>0.16044838119321492</v>
      </c>
      <c r="M126" s="151">
        <v>0.1097198668555478</v>
      </c>
      <c r="N126" s="150">
        <v>0.23474098787540854</v>
      </c>
      <c r="O126" s="151">
        <v>0.16003450105184217</v>
      </c>
      <c r="P126" s="161">
        <v>0.16755496414962165</v>
      </c>
      <c r="Q126" s="151">
        <v>0.11680658303625698</v>
      </c>
    </row>
    <row r="127" spans="1:17" ht="12.75">
      <c r="A127" s="162" t="s">
        <v>113</v>
      </c>
      <c r="B127" s="154"/>
      <c r="C127" s="155"/>
      <c r="D127" s="156"/>
      <c r="E127" s="154"/>
      <c r="F127" s="154"/>
      <c r="G127" s="244"/>
      <c r="H127" s="154">
        <v>0.6318247038647588</v>
      </c>
      <c r="I127" s="155">
        <v>0.44123310122356235</v>
      </c>
      <c r="J127" s="154" t="s">
        <v>3</v>
      </c>
      <c r="K127" s="155" t="s">
        <v>3</v>
      </c>
      <c r="L127" s="226" t="s">
        <v>3</v>
      </c>
      <c r="M127" s="239" t="s">
        <v>3</v>
      </c>
      <c r="N127" s="226" t="s">
        <v>3</v>
      </c>
      <c r="O127" s="155" t="s">
        <v>3</v>
      </c>
      <c r="P127" s="154" t="s">
        <v>3</v>
      </c>
      <c r="Q127" s="155" t="s">
        <v>3</v>
      </c>
    </row>
    <row r="128" spans="1:17" ht="12.75">
      <c r="A128" s="162" t="s">
        <v>114</v>
      </c>
      <c r="B128" s="161"/>
      <c r="C128" s="151"/>
      <c r="D128" s="156"/>
      <c r="E128" s="15"/>
      <c r="F128" s="203"/>
      <c r="G128" s="244"/>
      <c r="H128" s="161">
        <v>0.35364868037113145</v>
      </c>
      <c r="I128" s="151">
        <v>0.2839929169336668</v>
      </c>
      <c r="J128" s="161">
        <v>0.3774134878133846</v>
      </c>
      <c r="K128" s="151">
        <v>0.31984887832503367</v>
      </c>
      <c r="L128" s="150">
        <v>0.28353609295559673</v>
      </c>
      <c r="M128" s="151">
        <v>0.23316236476708885</v>
      </c>
      <c r="N128" s="150">
        <v>0.33482653743728746</v>
      </c>
      <c r="O128" s="151">
        <v>0.25526274706276636</v>
      </c>
      <c r="P128" s="161">
        <v>0.27712636227223625</v>
      </c>
      <c r="Q128" s="151">
        <v>0.21053538057063173</v>
      </c>
    </row>
    <row r="129" spans="1:17" ht="12.75">
      <c r="A129" s="162" t="s">
        <v>116</v>
      </c>
      <c r="B129" s="161"/>
      <c r="C129" s="151"/>
      <c r="D129" s="156"/>
      <c r="E129" s="15"/>
      <c r="F129" s="203"/>
      <c r="G129" s="244"/>
      <c r="H129" s="161">
        <v>0.273910213710143</v>
      </c>
      <c r="I129" s="151">
        <v>0.18331791712257778</v>
      </c>
      <c r="J129" s="161">
        <v>0.287363036301858</v>
      </c>
      <c r="K129" s="151">
        <v>0.1994981930711432</v>
      </c>
      <c r="L129" s="150">
        <v>0.13071937344330214</v>
      </c>
      <c r="M129" s="151">
        <v>0.10255695872838051</v>
      </c>
      <c r="N129" s="150">
        <v>0.2755063764708575</v>
      </c>
      <c r="O129" s="151">
        <v>0.20028547368456545</v>
      </c>
      <c r="P129" s="161">
        <v>0.1803138158047782</v>
      </c>
      <c r="Q129" s="151">
        <v>0.12460268729338525</v>
      </c>
    </row>
    <row r="130" spans="1:17" ht="12.75">
      <c r="A130" s="162" t="s">
        <v>115</v>
      </c>
      <c r="B130" s="161"/>
      <c r="C130" s="151"/>
      <c r="D130" s="156"/>
      <c r="E130" s="15"/>
      <c r="F130" s="203"/>
      <c r="G130" s="244"/>
      <c r="H130" s="161">
        <v>0.36907703384794405</v>
      </c>
      <c r="I130" s="151">
        <v>0.2676856451587411</v>
      </c>
      <c r="J130" s="161">
        <v>0.3513456297994722</v>
      </c>
      <c r="K130" s="151">
        <v>0.2309669287117666</v>
      </c>
      <c r="L130" s="150">
        <v>0.3046757573486527</v>
      </c>
      <c r="M130" s="151">
        <v>0.2144390961529033</v>
      </c>
      <c r="N130" s="150">
        <v>0.2580685823665352</v>
      </c>
      <c r="O130" s="151">
        <v>0.17432602924879578</v>
      </c>
      <c r="P130" s="161">
        <v>0.27468580668921605</v>
      </c>
      <c r="Q130" s="151">
        <v>0.20421377183967118</v>
      </c>
    </row>
    <row r="131" spans="1:17" ht="12.75">
      <c r="A131" s="162" t="s">
        <v>117</v>
      </c>
      <c r="B131" s="161"/>
      <c r="C131" s="151"/>
      <c r="D131" s="156"/>
      <c r="E131" s="15"/>
      <c r="F131" s="203"/>
      <c r="G131" s="244"/>
      <c r="H131" s="161">
        <v>0.3507788841993122</v>
      </c>
      <c r="I131" s="151">
        <v>0.337208705531819</v>
      </c>
      <c r="J131" s="161">
        <v>0.4807969821046886</v>
      </c>
      <c r="K131" s="151">
        <v>0.3634635551257005</v>
      </c>
      <c r="L131" s="150">
        <v>0.38983924406749715</v>
      </c>
      <c r="M131" s="151">
        <v>0.29515675999011715</v>
      </c>
      <c r="N131" s="150">
        <v>0.30227820944280226</v>
      </c>
      <c r="O131" s="151">
        <v>0.19324160278437785</v>
      </c>
      <c r="P131" s="161">
        <v>0.2767946140873113</v>
      </c>
      <c r="Q131" s="151">
        <v>0.20785245794391788</v>
      </c>
    </row>
    <row r="132" spans="1:17" ht="12.75">
      <c r="A132" s="162" t="s">
        <v>118</v>
      </c>
      <c r="B132" s="161"/>
      <c r="C132" s="151"/>
      <c r="D132" s="156"/>
      <c r="E132" s="15"/>
      <c r="F132" s="203"/>
      <c r="G132" s="244"/>
      <c r="H132" s="161">
        <v>0.4664424345742818</v>
      </c>
      <c r="I132" s="151">
        <v>0.35250739985058843</v>
      </c>
      <c r="J132" s="161">
        <v>0.4149838911754162</v>
      </c>
      <c r="K132" s="151">
        <v>0.35439760795698444</v>
      </c>
      <c r="L132" s="150">
        <v>0.43553954232983</v>
      </c>
      <c r="M132" s="151">
        <v>0.34138768986854195</v>
      </c>
      <c r="N132" s="150">
        <v>0.22650183505362806</v>
      </c>
      <c r="O132" s="151">
        <v>0.20547725447430432</v>
      </c>
      <c r="P132" s="161">
        <v>0.24408157139108438</v>
      </c>
      <c r="Q132" s="151">
        <v>0.19033253533934993</v>
      </c>
    </row>
    <row r="133" spans="1:17" ht="12.75">
      <c r="A133" s="162" t="s">
        <v>119</v>
      </c>
      <c r="B133" s="161"/>
      <c r="C133" s="151"/>
      <c r="D133" s="156"/>
      <c r="E133" s="15"/>
      <c r="F133" s="203"/>
      <c r="G133" s="244"/>
      <c r="H133" s="161">
        <v>0.3646578669738817</v>
      </c>
      <c r="I133" s="151">
        <v>0.2647603631846534</v>
      </c>
      <c r="J133" s="161">
        <v>0.3095797318033797</v>
      </c>
      <c r="K133" s="151">
        <v>0.22484218036005327</v>
      </c>
      <c r="L133" s="150">
        <v>0.27891047063327623</v>
      </c>
      <c r="M133" s="151">
        <v>0.2125060973373559</v>
      </c>
      <c r="N133" s="150">
        <v>0.19042890994020795</v>
      </c>
      <c r="O133" s="151">
        <v>0.158858877833351</v>
      </c>
      <c r="P133" s="161">
        <v>0.3363477200642431</v>
      </c>
      <c r="Q133" s="151">
        <v>0.25458077897731074</v>
      </c>
    </row>
    <row r="134" spans="1:17" ht="12.75">
      <c r="A134" s="162" t="s">
        <v>120</v>
      </c>
      <c r="B134" s="161"/>
      <c r="C134" s="151"/>
      <c r="D134" s="156"/>
      <c r="E134" s="15"/>
      <c r="F134" s="203"/>
      <c r="G134" s="244"/>
      <c r="H134" s="161">
        <v>0.26061624375806086</v>
      </c>
      <c r="I134" s="151">
        <v>0.20304008271644267</v>
      </c>
      <c r="J134" s="161">
        <v>0.17123199500223368</v>
      </c>
      <c r="K134" s="151">
        <v>0.1522319442654249</v>
      </c>
      <c r="L134" s="150">
        <v>0.17383221706969085</v>
      </c>
      <c r="M134" s="151">
        <v>0.12165306020063836</v>
      </c>
      <c r="N134" s="150">
        <v>0.2517361737418923</v>
      </c>
      <c r="O134" s="151">
        <v>0.1869195262299528</v>
      </c>
      <c r="P134" s="161">
        <v>0.1950526006561196</v>
      </c>
      <c r="Q134" s="151">
        <v>0.1451895132286334</v>
      </c>
    </row>
    <row r="135" spans="1:17" ht="12.75">
      <c r="A135" s="162" t="s">
        <v>112</v>
      </c>
      <c r="B135" s="161"/>
      <c r="C135" s="151"/>
      <c r="D135" s="156"/>
      <c r="E135" s="15"/>
      <c r="F135" s="203"/>
      <c r="G135" s="244"/>
      <c r="H135" s="161">
        <v>0.3375050146691813</v>
      </c>
      <c r="I135" s="151">
        <v>0.26448752279848964</v>
      </c>
      <c r="J135" s="161">
        <v>0.29763730013432965</v>
      </c>
      <c r="K135" s="151">
        <v>0.2124742624760621</v>
      </c>
      <c r="L135" s="150">
        <v>0.18047558545447825</v>
      </c>
      <c r="M135" s="151">
        <v>0.13467092003914352</v>
      </c>
      <c r="N135" s="150">
        <v>0.2108624392573211</v>
      </c>
      <c r="O135" s="151">
        <v>0.14516114624183227</v>
      </c>
      <c r="P135" s="161">
        <v>0.12500855159307256</v>
      </c>
      <c r="Q135" s="151">
        <v>0.09401727468830186</v>
      </c>
    </row>
    <row r="136" spans="1:17" ht="13.5" thickBot="1">
      <c r="A136" s="87"/>
      <c r="B136" s="93"/>
      <c r="C136" s="94"/>
      <c r="D136" s="91"/>
      <c r="E136" s="109"/>
      <c r="F136" s="109"/>
      <c r="G136" s="110"/>
      <c r="H136" s="93"/>
      <c r="I136" s="94"/>
      <c r="J136" s="93"/>
      <c r="K136" s="94"/>
      <c r="L136" s="241"/>
      <c r="M136" s="94"/>
      <c r="N136" s="214"/>
      <c r="O136" s="110"/>
      <c r="P136" s="93"/>
      <c r="Q136" s="94"/>
    </row>
    <row r="137" ht="13.5" thickTop="1"/>
    <row r="138" ht="12.75">
      <c r="A138" s="123" t="s">
        <v>108</v>
      </c>
    </row>
    <row r="139" ht="12.75">
      <c r="A139" s="123" t="s">
        <v>104</v>
      </c>
    </row>
    <row r="140" spans="1:13" ht="12.75">
      <c r="A140" s="123" t="s">
        <v>79</v>
      </c>
      <c r="B140"/>
      <c r="C140"/>
      <c r="D140"/>
      <c r="H140"/>
      <c r="I140"/>
      <c r="J140"/>
      <c r="K140"/>
      <c r="L140"/>
      <c r="M140"/>
    </row>
    <row r="141" spans="1:13" ht="12.75">
      <c r="A141" s="28" t="s">
        <v>109</v>
      </c>
      <c r="B141"/>
      <c r="C141"/>
      <c r="D141"/>
      <c r="H141"/>
      <c r="I141"/>
      <c r="J141"/>
      <c r="K141"/>
      <c r="L141"/>
      <c r="M141"/>
    </row>
    <row r="142" spans="1:13" ht="12.75">
      <c r="A142" s="122" t="s">
        <v>194</v>
      </c>
      <c r="B142"/>
      <c r="C142"/>
      <c r="D142"/>
      <c r="H142"/>
      <c r="I142"/>
      <c r="J142"/>
      <c r="K142"/>
      <c r="L142"/>
      <c r="M142"/>
    </row>
    <row r="143" spans="1:13" ht="12.75">
      <c r="A143" s="129" t="s">
        <v>187</v>
      </c>
      <c r="B143" s="119"/>
      <c r="C143" s="119"/>
      <c r="D143" s="119"/>
      <c r="H143" s="119"/>
      <c r="I143" s="119"/>
      <c r="J143" s="119"/>
      <c r="K143" s="119"/>
      <c r="L143" s="119"/>
      <c r="M143" s="119"/>
    </row>
    <row r="144" spans="1:13" ht="12.75">
      <c r="A144" s="123"/>
      <c r="B144" s="119"/>
      <c r="C144" s="119"/>
      <c r="D144" s="119"/>
      <c r="H144" s="119"/>
      <c r="I144" s="119"/>
      <c r="J144" s="119"/>
      <c r="K144" s="119"/>
      <c r="L144" s="119"/>
      <c r="M144" s="119"/>
    </row>
    <row r="145" spans="1:13" ht="17.25" customHeight="1">
      <c r="A145" s="282" t="s">
        <v>135</v>
      </c>
      <c r="B145" s="282"/>
      <c r="C145" s="119"/>
      <c r="D145" s="119"/>
      <c r="H145" s="16"/>
      <c r="I145" s="119"/>
      <c r="J145" s="16"/>
      <c r="K145" s="119"/>
      <c r="L145" s="16"/>
      <c r="M145" s="119"/>
    </row>
    <row r="146" spans="1:13" ht="12.75">
      <c r="A146" s="122" t="s">
        <v>122</v>
      </c>
      <c r="B146"/>
      <c r="C146"/>
      <c r="D146"/>
      <c r="H146"/>
      <c r="I146"/>
      <c r="J146"/>
      <c r="K146"/>
      <c r="L146"/>
      <c r="M146"/>
    </row>
    <row r="147" spans="1:13" ht="12.75">
      <c r="A147" s="122" t="s">
        <v>124</v>
      </c>
      <c r="B147" s="118"/>
      <c r="C147" s="118"/>
      <c r="D147" s="118"/>
      <c r="H147" s="118"/>
      <c r="I147" s="118"/>
      <c r="J147" s="118"/>
      <c r="K147" s="118"/>
      <c r="L147" s="118"/>
      <c r="M147" s="118"/>
    </row>
    <row r="148" spans="1:13" ht="12.75">
      <c r="A148" s="122" t="s">
        <v>125</v>
      </c>
      <c r="B148" s="118"/>
      <c r="C148" s="118"/>
      <c r="D148" s="118"/>
      <c r="H148" s="118"/>
      <c r="I148" s="118"/>
      <c r="J148" s="118"/>
      <c r="K148" s="118"/>
      <c r="L148" s="118"/>
      <c r="M148" s="118"/>
    </row>
    <row r="149" spans="1:13" ht="12.75">
      <c r="A149" s="122" t="s">
        <v>126</v>
      </c>
      <c r="B149" s="118"/>
      <c r="C149" s="118"/>
      <c r="D149" s="118"/>
      <c r="H149" s="118"/>
      <c r="I149" s="118"/>
      <c r="J149" s="118"/>
      <c r="K149" s="118"/>
      <c r="L149" s="118"/>
      <c r="M149" s="118"/>
    </row>
    <row r="150" spans="1:19" s="108" customFormat="1" ht="12.75">
      <c r="A150" s="122" t="s">
        <v>127</v>
      </c>
      <c r="B150"/>
      <c r="C150"/>
      <c r="D150"/>
      <c r="G150" s="16"/>
      <c r="H150"/>
      <c r="I150"/>
      <c r="J150"/>
      <c r="K150"/>
      <c r="L150"/>
      <c r="M150"/>
      <c r="N150" s="16"/>
      <c r="O150" s="16"/>
      <c r="P150" s="71"/>
      <c r="Q150" s="71"/>
      <c r="R150" s="3"/>
      <c r="S150" s="3"/>
    </row>
    <row r="151" spans="1:19" s="108" customFormat="1" ht="12.75">
      <c r="A151" s="122" t="s">
        <v>128</v>
      </c>
      <c r="B151" s="118"/>
      <c r="C151" s="118"/>
      <c r="D151" s="118"/>
      <c r="G151" s="16"/>
      <c r="H151" s="118"/>
      <c r="I151" s="118"/>
      <c r="J151" s="118"/>
      <c r="K151" s="118"/>
      <c r="L151" s="118"/>
      <c r="M151" s="118"/>
      <c r="N151" s="16"/>
      <c r="O151" s="16"/>
      <c r="P151" s="71"/>
      <c r="Q151" s="71"/>
      <c r="R151" s="3"/>
      <c r="S151" s="3"/>
    </row>
    <row r="152" spans="1:19" s="108" customFormat="1" ht="12.75">
      <c r="A152" s="122" t="s">
        <v>129</v>
      </c>
      <c r="B152" s="118"/>
      <c r="C152" s="118"/>
      <c r="D152" s="118"/>
      <c r="G152" s="16"/>
      <c r="H152" s="118"/>
      <c r="I152" s="118"/>
      <c r="J152" s="118"/>
      <c r="K152" s="118"/>
      <c r="L152" s="118"/>
      <c r="M152" s="118"/>
      <c r="N152" s="16"/>
      <c r="O152" s="16"/>
      <c r="P152" s="71"/>
      <c r="Q152" s="71"/>
      <c r="R152" s="3"/>
      <c r="S152" s="3"/>
    </row>
    <row r="153" ht="12.75">
      <c r="A153" s="122" t="s">
        <v>130</v>
      </c>
    </row>
    <row r="154" ht="12.75">
      <c r="A154" s="122" t="s">
        <v>131</v>
      </c>
    </row>
    <row r="155" ht="12.75">
      <c r="A155" s="122" t="s">
        <v>132</v>
      </c>
    </row>
    <row r="156" ht="12.75">
      <c r="A156" s="122" t="s">
        <v>123</v>
      </c>
    </row>
    <row r="158" ht="12.75">
      <c r="A158" s="122"/>
    </row>
    <row r="159" ht="12.75">
      <c r="A159" s="122"/>
    </row>
    <row r="160" ht="12.75">
      <c r="A160" s="122"/>
    </row>
    <row r="161" ht="12.75">
      <c r="A161" s="122"/>
    </row>
    <row r="162" ht="12.75">
      <c r="A162" s="122"/>
    </row>
    <row r="163" ht="12.75">
      <c r="A163" s="122"/>
    </row>
    <row r="164" ht="12.75">
      <c r="A164" s="122"/>
    </row>
    <row r="165" ht="12.75">
      <c r="A165" s="122"/>
    </row>
    <row r="166" ht="12.75">
      <c r="A166" s="122"/>
    </row>
    <row r="167" ht="12.75">
      <c r="A167" s="122"/>
    </row>
    <row r="168" ht="12.75">
      <c r="A168" s="122"/>
    </row>
  </sheetData>
  <sheetProtection/>
  <mergeCells count="8">
    <mergeCell ref="A145:B145"/>
    <mergeCell ref="B4:C4"/>
    <mergeCell ref="D4:G4"/>
    <mergeCell ref="P4:Q4"/>
    <mergeCell ref="N4:O4"/>
    <mergeCell ref="L4:M4"/>
    <mergeCell ref="J4:K4"/>
    <mergeCell ref="H4:I4"/>
  </mergeCells>
  <hyperlinks>
    <hyperlink ref="A1" location="Contents!A1" display="Contents"/>
    <hyperlink ref="A143" location="'Background Notes'!A1" display="Further information on methodology is available in the background notes"/>
  </hyperlink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R63"/>
  <sheetViews>
    <sheetView zoomScale="85" zoomScaleNormal="85" zoomScalePageLayoutView="0" workbookViewId="0" topLeftCell="A19">
      <selection activeCell="F41" sqref="F41"/>
    </sheetView>
  </sheetViews>
  <sheetFormatPr defaultColWidth="9.140625" defaultRowHeight="12.75"/>
  <cols>
    <col min="1" max="1" width="20.57421875" style="130" customWidth="1"/>
    <col min="2" max="3" width="16.7109375" style="178" customWidth="1"/>
    <col min="4" max="4" width="9.140625" style="178" customWidth="1"/>
    <col min="5" max="6" width="13.421875" style="179" customWidth="1"/>
    <col min="7" max="7" width="9.140625" style="178" customWidth="1"/>
    <col min="8" max="15" width="16.7109375" style="178" customWidth="1"/>
    <col min="16" max="17" width="16.7109375" style="190" customWidth="1"/>
    <col min="18" max="16384" width="9.140625" style="130" customWidth="1"/>
  </cols>
  <sheetData>
    <row r="1" ht="12.75">
      <c r="A1" s="189" t="s">
        <v>89</v>
      </c>
    </row>
    <row r="2" ht="12.75">
      <c r="A2" s="124" t="s">
        <v>184</v>
      </c>
    </row>
    <row r="3" spans="1:17" ht="13.5" thickBot="1">
      <c r="A3" s="191"/>
      <c r="B3" s="188"/>
      <c r="C3" s="188"/>
      <c r="D3" s="188"/>
      <c r="E3" s="193"/>
      <c r="F3" s="193"/>
      <c r="G3" s="188"/>
      <c r="H3" s="188"/>
      <c r="I3" s="188"/>
      <c r="J3" s="188"/>
      <c r="K3" s="188"/>
      <c r="L3" s="188"/>
      <c r="M3" s="188"/>
      <c r="N3" s="188"/>
      <c r="O3" s="188"/>
      <c r="P3" s="182"/>
      <c r="Q3" s="182"/>
    </row>
    <row r="4" spans="1:17" s="1" customFormat="1" ht="15" thickTop="1">
      <c r="A4" s="2"/>
      <c r="B4" s="278">
        <v>2018</v>
      </c>
      <c r="C4" s="279"/>
      <c r="D4" s="275" t="s">
        <v>189</v>
      </c>
      <c r="E4" s="276"/>
      <c r="F4" s="276"/>
      <c r="G4" s="277"/>
      <c r="H4" s="278">
        <v>2017</v>
      </c>
      <c r="I4" s="279"/>
      <c r="J4" s="278">
        <v>2016</v>
      </c>
      <c r="K4" s="279"/>
      <c r="L4" s="278">
        <v>2015</v>
      </c>
      <c r="M4" s="279"/>
      <c r="N4" s="278">
        <v>2014</v>
      </c>
      <c r="O4" s="279"/>
      <c r="P4" s="283">
        <v>2013</v>
      </c>
      <c r="Q4" s="284"/>
    </row>
    <row r="5" spans="1:17" s="1" customFormat="1" ht="39" thickBot="1">
      <c r="A5" s="85"/>
      <c r="B5" s="112" t="s">
        <v>2</v>
      </c>
      <c r="C5" s="106" t="s">
        <v>76</v>
      </c>
      <c r="D5" s="41"/>
      <c r="E5" s="111" t="s">
        <v>190</v>
      </c>
      <c r="F5" s="104" t="s">
        <v>191</v>
      </c>
      <c r="G5" s="231"/>
      <c r="H5" s="112" t="s">
        <v>2</v>
      </c>
      <c r="I5" s="106" t="s">
        <v>76</v>
      </c>
      <c r="J5" s="112" t="s">
        <v>2</v>
      </c>
      <c r="K5" s="106" t="s">
        <v>76</v>
      </c>
      <c r="L5" s="112" t="s">
        <v>2</v>
      </c>
      <c r="M5" s="106" t="s">
        <v>76</v>
      </c>
      <c r="N5" s="112" t="s">
        <v>2</v>
      </c>
      <c r="O5" s="106" t="s">
        <v>76</v>
      </c>
      <c r="P5" s="113" t="s">
        <v>2</v>
      </c>
      <c r="Q5" s="106" t="s">
        <v>76</v>
      </c>
    </row>
    <row r="6" spans="1:17" s="1" customFormat="1" ht="13.5" thickTop="1">
      <c r="A6" s="2"/>
      <c r="B6" s="19"/>
      <c r="C6" s="57"/>
      <c r="D6" s="21"/>
      <c r="E6" s="49"/>
      <c r="F6" s="49"/>
      <c r="G6" s="57"/>
      <c r="H6" s="19"/>
      <c r="I6" s="57"/>
      <c r="J6" s="19"/>
      <c r="K6" s="57"/>
      <c r="L6" s="19"/>
      <c r="M6" s="57"/>
      <c r="N6" s="19"/>
      <c r="O6" s="57"/>
      <c r="P6" s="80"/>
      <c r="Q6" s="81"/>
    </row>
    <row r="7" spans="1:17" s="29" customFormat="1" ht="12.75">
      <c r="A7" s="2" t="s">
        <v>55</v>
      </c>
      <c r="B7" s="190"/>
      <c r="C7" s="185"/>
      <c r="D7" s="183"/>
      <c r="E7" s="38"/>
      <c r="F7" s="38"/>
      <c r="G7" s="192"/>
      <c r="H7" s="190"/>
      <c r="I7" s="185"/>
      <c r="J7" s="190"/>
      <c r="K7" s="185"/>
      <c r="L7" s="190"/>
      <c r="M7" s="185"/>
      <c r="N7" s="190"/>
      <c r="O7" s="185"/>
      <c r="P7" s="190"/>
      <c r="Q7" s="185"/>
    </row>
    <row r="8" spans="1:18" s="29" customFormat="1" ht="12.75">
      <c r="A8" s="136" t="s">
        <v>4</v>
      </c>
      <c r="B8" s="50" t="s">
        <v>3</v>
      </c>
      <c r="C8" s="51" t="s">
        <v>3</v>
      </c>
      <c r="D8" s="31"/>
      <c r="E8" s="50" t="s">
        <v>3</v>
      </c>
      <c r="F8" s="50" t="s">
        <v>3</v>
      </c>
      <c r="G8" s="30"/>
      <c r="H8" s="50" t="s">
        <v>3</v>
      </c>
      <c r="I8" s="51" t="s">
        <v>3</v>
      </c>
      <c r="J8" s="50" t="s">
        <v>3</v>
      </c>
      <c r="K8" s="51" t="s">
        <v>3</v>
      </c>
      <c r="L8" s="50" t="s">
        <v>3</v>
      </c>
      <c r="M8" s="51" t="s">
        <v>3</v>
      </c>
      <c r="N8" s="50" t="s">
        <v>3</v>
      </c>
      <c r="O8" s="51" t="s">
        <v>3</v>
      </c>
      <c r="P8" s="50" t="s">
        <v>3</v>
      </c>
      <c r="Q8" s="51" t="s">
        <v>3</v>
      </c>
      <c r="R8" s="194"/>
    </row>
    <row r="9" spans="1:17" s="29" customFormat="1" ht="12.75">
      <c r="A9" s="136" t="s">
        <v>5</v>
      </c>
      <c r="B9" s="196">
        <v>0.09530634234694309</v>
      </c>
      <c r="C9" s="198">
        <v>0.07005436701359548</v>
      </c>
      <c r="D9" s="180"/>
      <c r="E9" s="38">
        <f>B9-H9</f>
        <v>-0.04526669071074872</v>
      </c>
      <c r="F9" s="38">
        <f>C9-I9</f>
        <v>-0.03872109367876472</v>
      </c>
      <c r="G9" s="30"/>
      <c r="H9" s="196">
        <v>0.1405730330576918</v>
      </c>
      <c r="I9" s="198">
        <v>0.1087754606923602</v>
      </c>
      <c r="J9" s="196">
        <v>0.07961328088232439</v>
      </c>
      <c r="K9" s="198">
        <v>0.04603711221581076</v>
      </c>
      <c r="L9" s="196">
        <v>0.11811951914891702</v>
      </c>
      <c r="M9" s="198">
        <v>0.07642035562331533</v>
      </c>
      <c r="N9" s="196">
        <v>0.2027863521670923</v>
      </c>
      <c r="O9" s="198">
        <v>0.10020813095901941</v>
      </c>
      <c r="P9" s="195">
        <v>0.3360780105897705</v>
      </c>
      <c r="Q9" s="197">
        <v>0.21726932358753834</v>
      </c>
    </row>
    <row r="10" spans="1:17" s="29" customFormat="1" ht="12.75">
      <c r="A10" s="136" t="s">
        <v>6</v>
      </c>
      <c r="B10" s="196">
        <v>0.24953135743360583</v>
      </c>
      <c r="C10" s="198">
        <v>0.16668399693988134</v>
      </c>
      <c r="D10" s="180"/>
      <c r="E10" s="38">
        <f>B10-H10</f>
        <v>0.0028157943061316026</v>
      </c>
      <c r="F10" s="38">
        <f>C10-I10</f>
        <v>0.005818085199245676</v>
      </c>
      <c r="G10" s="30"/>
      <c r="H10" s="196">
        <v>0.24671556312747422</v>
      </c>
      <c r="I10" s="198">
        <v>0.16086591174063566</v>
      </c>
      <c r="J10" s="196">
        <v>0.22722703772458747</v>
      </c>
      <c r="K10" s="198">
        <v>0.1591924724244315</v>
      </c>
      <c r="L10" s="196">
        <v>0.22394402400950922</v>
      </c>
      <c r="M10" s="198">
        <v>0.1497787240840198</v>
      </c>
      <c r="N10" s="196">
        <v>0.16353042913965846</v>
      </c>
      <c r="O10" s="198">
        <v>0.10812516391732789</v>
      </c>
      <c r="P10" s="195">
        <v>0.22724153394051685</v>
      </c>
      <c r="Q10" s="197">
        <v>0.1557118015958017</v>
      </c>
    </row>
    <row r="11" spans="1:17" s="29" customFormat="1" ht="12.75">
      <c r="A11" s="52"/>
      <c r="B11" s="50"/>
      <c r="C11" s="51"/>
      <c r="D11" s="180"/>
      <c r="E11" s="38"/>
      <c r="F11" s="38"/>
      <c r="G11" s="30"/>
      <c r="H11" s="50"/>
      <c r="I11" s="51"/>
      <c r="J11" s="50"/>
      <c r="K11" s="51"/>
      <c r="L11" s="50"/>
      <c r="M11" s="51"/>
      <c r="N11" s="50"/>
      <c r="O11" s="51"/>
      <c r="P11" s="50"/>
      <c r="Q11" s="51"/>
    </row>
    <row r="12" spans="1:17" s="29" customFormat="1" ht="12.75">
      <c r="A12" s="2" t="s">
        <v>56</v>
      </c>
      <c r="B12" s="190"/>
      <c r="C12" s="185"/>
      <c r="D12" s="183"/>
      <c r="E12" s="38"/>
      <c r="F12" s="38"/>
      <c r="G12" s="192"/>
      <c r="H12" s="190"/>
      <c r="I12" s="185"/>
      <c r="J12" s="190"/>
      <c r="K12" s="185"/>
      <c r="L12" s="190"/>
      <c r="M12" s="185"/>
      <c r="N12" s="190"/>
      <c r="O12" s="185"/>
      <c r="P12" s="190"/>
      <c r="Q12" s="185"/>
    </row>
    <row r="13" spans="1:18" s="29" customFormat="1" ht="12.75">
      <c r="A13" s="52" t="s">
        <v>4</v>
      </c>
      <c r="B13" s="50" t="s">
        <v>3</v>
      </c>
      <c r="C13" s="51" t="s">
        <v>3</v>
      </c>
      <c r="D13" s="31"/>
      <c r="E13" s="50" t="s">
        <v>3</v>
      </c>
      <c r="F13" s="50" t="s">
        <v>3</v>
      </c>
      <c r="G13" s="30"/>
      <c r="H13" s="50" t="s">
        <v>3</v>
      </c>
      <c r="I13" s="51" t="s">
        <v>3</v>
      </c>
      <c r="J13" s="50" t="s">
        <v>3</v>
      </c>
      <c r="K13" s="51" t="s">
        <v>3</v>
      </c>
      <c r="L13" s="50" t="s">
        <v>3</v>
      </c>
      <c r="M13" s="51" t="s">
        <v>3</v>
      </c>
      <c r="N13" s="50" t="s">
        <v>3</v>
      </c>
      <c r="O13" s="51" t="s">
        <v>3</v>
      </c>
      <c r="P13" s="50" t="s">
        <v>3</v>
      </c>
      <c r="Q13" s="50" t="s">
        <v>3</v>
      </c>
      <c r="R13" s="194"/>
    </row>
    <row r="14" spans="1:17" s="29" customFormat="1" ht="12.75">
      <c r="A14" s="52" t="s">
        <v>5</v>
      </c>
      <c r="B14" s="196">
        <v>0.134416130670119</v>
      </c>
      <c r="C14" s="198">
        <v>0.09924207101341025</v>
      </c>
      <c r="D14" s="180"/>
      <c r="E14" s="38">
        <f>B14-H14</f>
        <v>-0.021375525578384735</v>
      </c>
      <c r="F14" s="38">
        <f>C14-I14</f>
        <v>-0.02477601118356705</v>
      </c>
      <c r="G14" s="30"/>
      <c r="H14" s="196">
        <v>0.15579165624850375</v>
      </c>
      <c r="I14" s="198">
        <v>0.1240180821969773</v>
      </c>
      <c r="J14" s="196">
        <v>0.11732529405502617</v>
      </c>
      <c r="K14" s="198">
        <v>0.076357748948664</v>
      </c>
      <c r="L14" s="196">
        <v>0.11477570914846161</v>
      </c>
      <c r="M14" s="198">
        <v>0.08040849428248178</v>
      </c>
      <c r="N14" s="196">
        <v>0.21750553664377578</v>
      </c>
      <c r="O14" s="198">
        <v>0.12795180381456064</v>
      </c>
      <c r="P14" s="196">
        <v>0.3331342694676032</v>
      </c>
      <c r="Q14" s="198">
        <v>0.21982034170089407</v>
      </c>
    </row>
    <row r="15" spans="1:17" s="29" customFormat="1" ht="12.75">
      <c r="A15" s="52" t="s">
        <v>6</v>
      </c>
      <c r="B15" s="196">
        <v>0.2774551719973375</v>
      </c>
      <c r="C15" s="198">
        <v>0.18868313055553018</v>
      </c>
      <c r="D15" s="180"/>
      <c r="E15" s="38">
        <f>B15-H15</f>
        <v>-0.010628292085335778</v>
      </c>
      <c r="F15" s="38">
        <f>C15-I15</f>
        <v>-0.012372671235082205</v>
      </c>
      <c r="G15" s="30"/>
      <c r="H15" s="196">
        <v>0.28808346408267327</v>
      </c>
      <c r="I15" s="198">
        <v>0.2010558017906124</v>
      </c>
      <c r="J15" s="196">
        <v>0.25564628419916874</v>
      </c>
      <c r="K15" s="198">
        <v>0.18050622492926657</v>
      </c>
      <c r="L15" s="196">
        <v>0.23713388165620247</v>
      </c>
      <c r="M15" s="198">
        <v>0.15929708578181703</v>
      </c>
      <c r="N15" s="196">
        <v>0.17741422914775873</v>
      </c>
      <c r="O15" s="198">
        <v>0.1219077853201366</v>
      </c>
      <c r="P15" s="196">
        <v>0.2269578136973424</v>
      </c>
      <c r="Q15" s="198">
        <v>0.16173001381769744</v>
      </c>
    </row>
    <row r="16" spans="1:17" s="29" customFormat="1" ht="12.75">
      <c r="A16" s="52"/>
      <c r="B16" s="50"/>
      <c r="C16" s="51"/>
      <c r="D16" s="180"/>
      <c r="E16" s="38"/>
      <c r="F16" s="38"/>
      <c r="G16" s="30"/>
      <c r="H16" s="50"/>
      <c r="I16" s="51"/>
      <c r="J16" s="50"/>
      <c r="K16" s="51"/>
      <c r="L16" s="50"/>
      <c r="M16" s="51"/>
      <c r="N16" s="50"/>
      <c r="O16" s="51"/>
      <c r="P16" s="50"/>
      <c r="Q16" s="51"/>
    </row>
    <row r="17" spans="1:17" s="29" customFormat="1" ht="12.75">
      <c r="A17" s="2" t="s">
        <v>65</v>
      </c>
      <c r="B17" s="190"/>
      <c r="C17" s="185"/>
      <c r="D17" s="183"/>
      <c r="E17" s="38"/>
      <c r="F17" s="38"/>
      <c r="G17" s="192"/>
      <c r="H17" s="190"/>
      <c r="I17" s="185"/>
      <c r="J17" s="190"/>
      <c r="K17" s="185"/>
      <c r="L17" s="190"/>
      <c r="M17" s="185"/>
      <c r="N17" s="190"/>
      <c r="O17" s="185"/>
      <c r="P17" s="190"/>
      <c r="Q17" s="185"/>
    </row>
    <row r="18" spans="1:18" s="29" customFormat="1" ht="12.75">
      <c r="A18" s="52" t="s">
        <v>4</v>
      </c>
      <c r="B18" s="50" t="s">
        <v>3</v>
      </c>
      <c r="C18" s="51" t="s">
        <v>3</v>
      </c>
      <c r="D18" s="31"/>
      <c r="E18" s="50" t="s">
        <v>3</v>
      </c>
      <c r="F18" s="50" t="s">
        <v>3</v>
      </c>
      <c r="G18" s="30"/>
      <c r="H18" s="50" t="s">
        <v>3</v>
      </c>
      <c r="I18" s="51" t="s">
        <v>3</v>
      </c>
      <c r="J18" s="50" t="s">
        <v>3</v>
      </c>
      <c r="K18" s="51" t="s">
        <v>3</v>
      </c>
      <c r="L18" s="50" t="s">
        <v>3</v>
      </c>
      <c r="M18" s="51" t="s">
        <v>3</v>
      </c>
      <c r="N18" s="50" t="s">
        <v>3</v>
      </c>
      <c r="O18" s="51" t="s">
        <v>3</v>
      </c>
      <c r="P18" s="50" t="s">
        <v>3</v>
      </c>
      <c r="Q18" s="51" t="s">
        <v>3</v>
      </c>
      <c r="R18" s="194"/>
    </row>
    <row r="19" spans="1:17" s="29" customFormat="1" ht="12.75">
      <c r="A19" s="52" t="s">
        <v>5</v>
      </c>
      <c r="B19" s="236">
        <v>0.19358809605583235</v>
      </c>
      <c r="C19" s="233">
        <v>0.14666391077488475</v>
      </c>
      <c r="D19" s="180"/>
      <c r="E19" s="38">
        <f>B19-H19</f>
        <v>0.0193260272262038</v>
      </c>
      <c r="F19" s="38">
        <f>C19-I19</f>
        <v>0.008708536428359837</v>
      </c>
      <c r="G19" s="30"/>
      <c r="H19" s="236">
        <v>0.17426206882962855</v>
      </c>
      <c r="I19" s="233">
        <v>0.1379553743465249</v>
      </c>
      <c r="J19" s="236">
        <v>0.13027173806907252</v>
      </c>
      <c r="K19" s="233">
        <v>0.0887751659459296</v>
      </c>
      <c r="L19" s="236">
        <v>0.14242439918243288</v>
      </c>
      <c r="M19" s="233">
        <v>0.10304850809464705</v>
      </c>
      <c r="N19" s="196">
        <v>0.2504150156249555</v>
      </c>
      <c r="O19" s="198">
        <v>0.17391809539895478</v>
      </c>
      <c r="P19" s="196">
        <v>0.405560313750246</v>
      </c>
      <c r="Q19" s="198">
        <v>0.27906957301022656</v>
      </c>
    </row>
    <row r="20" spans="1:17" s="29" customFormat="1" ht="12.75">
      <c r="A20" s="52" t="s">
        <v>6</v>
      </c>
      <c r="B20" s="236">
        <v>0.3195044096866357</v>
      </c>
      <c r="C20" s="233">
        <v>0.2337355528982219</v>
      </c>
      <c r="D20" s="180"/>
      <c r="E20" s="38">
        <f>B20-H20</f>
        <v>-0.005699378550736378</v>
      </c>
      <c r="F20" s="38">
        <f>C20-I20</f>
        <v>0.0019943711778350193</v>
      </c>
      <c r="G20" s="30"/>
      <c r="H20" s="236">
        <v>0.32520378823737206</v>
      </c>
      <c r="I20" s="233">
        <v>0.23174118172038688</v>
      </c>
      <c r="J20" s="236">
        <v>0.2910558247317722</v>
      </c>
      <c r="K20" s="233">
        <v>0.21540192219089657</v>
      </c>
      <c r="L20" s="236">
        <v>0.2638472042376971</v>
      </c>
      <c r="M20" s="233">
        <v>0.185212502194749</v>
      </c>
      <c r="N20" s="196">
        <v>0.20705714590168817</v>
      </c>
      <c r="O20" s="198">
        <v>0.14473305198606426</v>
      </c>
      <c r="P20" s="196">
        <v>0.2426104131845695</v>
      </c>
      <c r="Q20" s="198">
        <v>0.17787059647925624</v>
      </c>
    </row>
    <row r="21" spans="1:17" s="29" customFormat="1" ht="12.75">
      <c r="A21" s="52"/>
      <c r="B21" s="50"/>
      <c r="C21" s="51"/>
      <c r="D21" s="180"/>
      <c r="E21" s="38"/>
      <c r="F21" s="38"/>
      <c r="G21" s="30"/>
      <c r="H21" s="50"/>
      <c r="I21" s="51"/>
      <c r="J21" s="50"/>
      <c r="K21" s="51"/>
      <c r="L21" s="50"/>
      <c r="M21" s="51"/>
      <c r="N21" s="50"/>
      <c r="O21" s="51"/>
      <c r="P21" s="50"/>
      <c r="Q21" s="51"/>
    </row>
    <row r="22" spans="1:17" s="29" customFormat="1" ht="12.75">
      <c r="A22" s="2" t="s">
        <v>58</v>
      </c>
      <c r="B22" s="190"/>
      <c r="C22" s="185"/>
      <c r="D22" s="183"/>
      <c r="E22" s="38"/>
      <c r="F22" s="38"/>
      <c r="G22" s="192"/>
      <c r="H22" s="190"/>
      <c r="I22" s="185"/>
      <c r="J22" s="190"/>
      <c r="K22" s="185"/>
      <c r="L22" s="190"/>
      <c r="M22" s="185"/>
      <c r="N22" s="190"/>
      <c r="O22" s="185"/>
      <c r="P22" s="190"/>
      <c r="Q22" s="185"/>
    </row>
    <row r="23" spans="1:18" s="29" customFormat="1" ht="12.75">
      <c r="A23" s="52" t="s">
        <v>4</v>
      </c>
      <c r="B23" s="50" t="s">
        <v>3</v>
      </c>
      <c r="C23" s="51" t="s">
        <v>3</v>
      </c>
      <c r="D23" s="31"/>
      <c r="E23" s="50" t="s">
        <v>3</v>
      </c>
      <c r="F23" s="50" t="s">
        <v>3</v>
      </c>
      <c r="G23" s="30"/>
      <c r="H23" s="50" t="s">
        <v>3</v>
      </c>
      <c r="I23" s="51" t="s">
        <v>3</v>
      </c>
      <c r="J23" s="50" t="s">
        <v>3</v>
      </c>
      <c r="K23" s="51" t="s">
        <v>3</v>
      </c>
      <c r="L23" s="50" t="s">
        <v>3</v>
      </c>
      <c r="M23" s="51" t="s">
        <v>3</v>
      </c>
      <c r="N23" s="50" t="s">
        <v>3</v>
      </c>
      <c r="O23" s="51" t="s">
        <v>3</v>
      </c>
      <c r="P23" s="50" t="s">
        <v>3</v>
      </c>
      <c r="Q23" s="50" t="s">
        <v>3</v>
      </c>
      <c r="R23" s="194"/>
    </row>
    <row r="24" spans="1:17" s="29" customFormat="1" ht="12.75">
      <c r="A24" s="52" t="s">
        <v>5</v>
      </c>
      <c r="B24" s="196">
        <v>0.22613208503384077</v>
      </c>
      <c r="C24" s="198">
        <v>0.17460148864119998</v>
      </c>
      <c r="D24" s="180"/>
      <c r="E24" s="38">
        <f>B24-H24</f>
        <v>0.05162633514343923</v>
      </c>
      <c r="F24" s="38">
        <f>C24-I24</f>
        <v>0.03820251136075706</v>
      </c>
      <c r="G24" s="30"/>
      <c r="H24" s="196">
        <v>0.17450574989040155</v>
      </c>
      <c r="I24" s="198">
        <v>0.13639897728044292</v>
      </c>
      <c r="J24" s="196">
        <v>0.15370438790788654</v>
      </c>
      <c r="K24" s="198">
        <v>0.09888723572599588</v>
      </c>
      <c r="L24" s="196">
        <v>0.15773499135362495</v>
      </c>
      <c r="M24" s="198">
        <v>0.11801492875060438</v>
      </c>
      <c r="N24" s="196">
        <v>0.2877731364714322</v>
      </c>
      <c r="O24" s="198">
        <v>0.19261522594881778</v>
      </c>
      <c r="P24" s="196">
        <v>0.35908232562397924</v>
      </c>
      <c r="Q24" s="198">
        <v>0.2567639315042638</v>
      </c>
    </row>
    <row r="25" spans="1:17" s="29" customFormat="1" ht="12.75">
      <c r="A25" s="52" t="s">
        <v>6</v>
      </c>
      <c r="B25" s="196">
        <v>0.35495432686871914</v>
      </c>
      <c r="C25" s="198">
        <v>0.26811618218456984</v>
      </c>
      <c r="D25" s="180"/>
      <c r="E25" s="38">
        <f>B25-H25</f>
        <v>0.0010364249693547434</v>
      </c>
      <c r="F25" s="38">
        <f>C25-I25</f>
        <v>0.01112481846223956</v>
      </c>
      <c r="G25" s="30"/>
      <c r="H25" s="196">
        <v>0.3539179018993644</v>
      </c>
      <c r="I25" s="198">
        <v>0.2569913637223303</v>
      </c>
      <c r="J25" s="196">
        <v>0.3207122605928303</v>
      </c>
      <c r="K25" s="198">
        <v>0.24022671626091455</v>
      </c>
      <c r="L25" s="196">
        <v>0.28483146551289507</v>
      </c>
      <c r="M25" s="198">
        <v>0.20193799614556576</v>
      </c>
      <c r="N25" s="196">
        <v>0.23236733535800355</v>
      </c>
      <c r="O25" s="198">
        <v>0.16593671535786678</v>
      </c>
      <c r="P25" s="196">
        <v>0.2592725176038321</v>
      </c>
      <c r="Q25" s="198">
        <v>0.19154252741702893</v>
      </c>
    </row>
    <row r="26" spans="1:17" s="29" customFormat="1" ht="12.75">
      <c r="A26" s="52"/>
      <c r="B26" s="50"/>
      <c r="C26" s="51"/>
      <c r="D26" s="180"/>
      <c r="E26" s="38"/>
      <c r="F26" s="38"/>
      <c r="G26" s="30"/>
      <c r="H26" s="50"/>
      <c r="I26" s="51"/>
      <c r="J26" s="50"/>
      <c r="K26" s="51"/>
      <c r="L26" s="50"/>
      <c r="M26" s="51"/>
      <c r="N26" s="50"/>
      <c r="O26" s="51"/>
      <c r="P26" s="50"/>
      <c r="Q26" s="51"/>
    </row>
    <row r="27" spans="1:17" s="29" customFormat="1" ht="12.75">
      <c r="A27" s="2" t="s">
        <v>59</v>
      </c>
      <c r="B27" s="190"/>
      <c r="C27" s="185"/>
      <c r="D27" s="183"/>
      <c r="E27" s="38"/>
      <c r="F27" s="38"/>
      <c r="G27" s="192"/>
      <c r="H27" s="190"/>
      <c r="I27" s="185"/>
      <c r="J27" s="190"/>
      <c r="K27" s="185"/>
      <c r="L27" s="190"/>
      <c r="M27" s="185"/>
      <c r="N27" s="190"/>
      <c r="O27" s="185"/>
      <c r="P27" s="190"/>
      <c r="Q27" s="185"/>
    </row>
    <row r="28" spans="1:18" s="29" customFormat="1" ht="12.75">
      <c r="A28" s="52" t="s">
        <v>4</v>
      </c>
      <c r="B28" s="50" t="s">
        <v>3</v>
      </c>
      <c r="C28" s="51" t="s">
        <v>3</v>
      </c>
      <c r="D28" s="31"/>
      <c r="E28" s="50" t="s">
        <v>3</v>
      </c>
      <c r="F28" s="50" t="s">
        <v>3</v>
      </c>
      <c r="G28" s="30"/>
      <c r="H28" s="50" t="s">
        <v>3</v>
      </c>
      <c r="I28" s="51" t="s">
        <v>3</v>
      </c>
      <c r="J28" s="50" t="s">
        <v>3</v>
      </c>
      <c r="K28" s="51" t="s">
        <v>3</v>
      </c>
      <c r="L28" s="50" t="s">
        <v>3</v>
      </c>
      <c r="M28" s="51" t="s">
        <v>3</v>
      </c>
      <c r="N28" s="50" t="s">
        <v>3</v>
      </c>
      <c r="O28" s="51" t="s">
        <v>3</v>
      </c>
      <c r="P28" s="199" t="s">
        <v>3</v>
      </c>
      <c r="Q28" s="51" t="s">
        <v>3</v>
      </c>
      <c r="R28" s="130"/>
    </row>
    <row r="29" spans="1:17" s="29" customFormat="1" ht="12.75">
      <c r="A29" s="52" t="s">
        <v>5</v>
      </c>
      <c r="B29" s="196">
        <v>0.24766231236520958</v>
      </c>
      <c r="C29" s="198">
        <v>0.19169691509136544</v>
      </c>
      <c r="D29" s="180"/>
      <c r="E29" s="38">
        <f>B29-H29</f>
        <v>0.06262537393458895</v>
      </c>
      <c r="F29" s="38">
        <f>C29-I29</f>
        <v>0.046655818422132594</v>
      </c>
      <c r="G29" s="30"/>
      <c r="H29" s="196">
        <v>0.18503693843062063</v>
      </c>
      <c r="I29" s="198">
        <v>0.14504109666923284</v>
      </c>
      <c r="J29" s="196">
        <v>0.17336695064458932</v>
      </c>
      <c r="K29" s="198">
        <v>0.11916860484849856</v>
      </c>
      <c r="L29" s="196">
        <v>0.17120883423026645</v>
      </c>
      <c r="M29" s="198">
        <v>0.1274110411153507</v>
      </c>
      <c r="N29" s="196">
        <v>0.3015404781680128</v>
      </c>
      <c r="O29" s="198">
        <v>0.21253830125051296</v>
      </c>
      <c r="P29" s="196">
        <v>0.33682749899146663</v>
      </c>
      <c r="Q29" s="198">
        <v>0.244803888418682</v>
      </c>
    </row>
    <row r="30" spans="1:17" s="29" customFormat="1" ht="12.75">
      <c r="A30" s="52" t="s">
        <v>6</v>
      </c>
      <c r="B30" s="196">
        <v>0.3864081349743566</v>
      </c>
      <c r="C30" s="198">
        <v>0.2966484677755075</v>
      </c>
      <c r="D30" s="180"/>
      <c r="E30" s="38">
        <f>B30-H30</f>
        <v>0.007778919464372258</v>
      </c>
      <c r="F30" s="38">
        <f>C30-I30</f>
        <v>0.01666828987364799</v>
      </c>
      <c r="G30" s="30"/>
      <c r="H30" s="196">
        <v>0.37862921550998435</v>
      </c>
      <c r="I30" s="198">
        <v>0.27998017790185953</v>
      </c>
      <c r="J30" s="196">
        <v>0.35366617082164736</v>
      </c>
      <c r="K30" s="198">
        <v>0.27144981016704905</v>
      </c>
      <c r="L30" s="196">
        <v>0.3031442884792762</v>
      </c>
      <c r="M30" s="198">
        <v>0.2222602796868077</v>
      </c>
      <c r="N30" s="196">
        <v>0.25658535380923464</v>
      </c>
      <c r="O30" s="198">
        <v>0.18978770581286838</v>
      </c>
      <c r="P30" s="196">
        <v>0.2805996269825512</v>
      </c>
      <c r="Q30" s="198">
        <v>0.21339973841207538</v>
      </c>
    </row>
    <row r="31" spans="1:17" s="29" customFormat="1" ht="12.75">
      <c r="A31" s="52"/>
      <c r="B31" s="50"/>
      <c r="C31" s="51"/>
      <c r="D31" s="180"/>
      <c r="E31" s="38"/>
      <c r="F31" s="38"/>
      <c r="G31" s="30"/>
      <c r="H31" s="50"/>
      <c r="I31" s="51"/>
      <c r="J31" s="50"/>
      <c r="K31" s="51"/>
      <c r="L31" s="50"/>
      <c r="M31" s="51"/>
      <c r="N31" s="50"/>
      <c r="O31" s="51"/>
      <c r="P31" s="50"/>
      <c r="Q31" s="51"/>
    </row>
    <row r="32" spans="1:17" s="29" customFormat="1" ht="12.75">
      <c r="A32" s="2" t="s">
        <v>60</v>
      </c>
      <c r="B32" s="190"/>
      <c r="C32" s="185"/>
      <c r="D32" s="183"/>
      <c r="E32" s="38"/>
      <c r="F32" s="38"/>
      <c r="G32" s="192"/>
      <c r="H32" s="190"/>
      <c r="I32" s="185"/>
      <c r="J32" s="190"/>
      <c r="K32" s="185"/>
      <c r="L32" s="190"/>
      <c r="M32" s="185"/>
      <c r="N32" s="190"/>
      <c r="O32" s="185"/>
      <c r="P32" s="190"/>
      <c r="Q32" s="185"/>
    </row>
    <row r="33" spans="1:18" s="29" customFormat="1" ht="12.75">
      <c r="A33" s="52" t="s">
        <v>4</v>
      </c>
      <c r="B33" s="50" t="s">
        <v>3</v>
      </c>
      <c r="C33" s="51" t="s">
        <v>3</v>
      </c>
      <c r="D33" s="180"/>
      <c r="E33" s="50" t="s">
        <v>3</v>
      </c>
      <c r="F33" s="50" t="s">
        <v>3</v>
      </c>
      <c r="G33" s="30"/>
      <c r="H33" s="50" t="s">
        <v>3</v>
      </c>
      <c r="I33" s="51" t="s">
        <v>3</v>
      </c>
      <c r="J33" s="50" t="s">
        <v>3</v>
      </c>
      <c r="K33" s="51" t="s">
        <v>3</v>
      </c>
      <c r="L33" s="50" t="s">
        <v>3</v>
      </c>
      <c r="M33" s="51" t="s">
        <v>3</v>
      </c>
      <c r="N33" s="50" t="s">
        <v>3</v>
      </c>
      <c r="O33" s="51" t="s">
        <v>3</v>
      </c>
      <c r="P33" s="199" t="s">
        <v>3</v>
      </c>
      <c r="Q33" s="51" t="s">
        <v>3</v>
      </c>
      <c r="R33" s="194"/>
    </row>
    <row r="34" spans="1:17" s="29" customFormat="1" ht="12.75">
      <c r="A34" s="52" t="s">
        <v>5</v>
      </c>
      <c r="B34" s="196">
        <v>0.2403811063971587</v>
      </c>
      <c r="C34" s="198">
        <v>0.1859844291992312</v>
      </c>
      <c r="D34" s="180"/>
      <c r="E34" s="38">
        <f>B34-H34</f>
        <v>0.045578894336151726</v>
      </c>
      <c r="F34" s="38">
        <f>C34-I34</f>
        <v>0.03185088302217348</v>
      </c>
      <c r="G34" s="30"/>
      <c r="H34" s="196">
        <v>0.19480221206100698</v>
      </c>
      <c r="I34" s="198">
        <v>0.1541335461770577</v>
      </c>
      <c r="J34" s="196">
        <v>0.18839786536919656</v>
      </c>
      <c r="K34" s="198">
        <v>0.13904763945800025</v>
      </c>
      <c r="L34" s="196">
        <v>0.1908801103185839</v>
      </c>
      <c r="M34" s="198">
        <v>0.1494703747087139</v>
      </c>
      <c r="N34" s="196">
        <v>0.31466321017608745</v>
      </c>
      <c r="O34" s="198">
        <v>0.23728090700177526</v>
      </c>
      <c r="P34" s="196">
        <v>0.34256550467855135</v>
      </c>
      <c r="Q34" s="198">
        <v>0.26176378274130724</v>
      </c>
    </row>
    <row r="35" spans="1:17" s="29" customFormat="1" ht="12.75">
      <c r="A35" s="52" t="s">
        <v>6</v>
      </c>
      <c r="B35" s="196">
        <v>0.4101028505274733</v>
      </c>
      <c r="C35" s="198">
        <v>0.3170912813115415</v>
      </c>
      <c r="D35" s="180"/>
      <c r="E35" s="38">
        <f>B35-H35</f>
        <v>0.004977921351461578</v>
      </c>
      <c r="F35" s="38">
        <f>C35-I35</f>
        <v>0.010808938912901245</v>
      </c>
      <c r="G35" s="30"/>
      <c r="H35" s="196">
        <v>0.4051249291760117</v>
      </c>
      <c r="I35" s="198">
        <v>0.3062823423986403</v>
      </c>
      <c r="J35" s="196">
        <v>0.38330711240328047</v>
      </c>
      <c r="K35" s="198">
        <v>0.2985548891276488</v>
      </c>
      <c r="L35" s="196">
        <v>0.3266769160754869</v>
      </c>
      <c r="M35" s="198">
        <v>0.2430885008677031</v>
      </c>
      <c r="N35" s="196">
        <v>0.2910641963674295</v>
      </c>
      <c r="O35" s="198">
        <v>0.22948441819614468</v>
      </c>
      <c r="P35" s="196">
        <v>0.2909344678671541</v>
      </c>
      <c r="Q35" s="198">
        <v>0.22238187243977758</v>
      </c>
    </row>
    <row r="36" spans="1:17" s="29" customFormat="1" ht="12.75">
      <c r="A36" s="52"/>
      <c r="B36" s="50"/>
      <c r="C36" s="51"/>
      <c r="D36" s="180"/>
      <c r="E36" s="38"/>
      <c r="F36" s="38"/>
      <c r="G36" s="30"/>
      <c r="H36" s="50"/>
      <c r="I36" s="51"/>
      <c r="J36" s="50"/>
      <c r="K36" s="51"/>
      <c r="L36" s="50"/>
      <c r="M36" s="51"/>
      <c r="N36" s="50"/>
      <c r="O36" s="51"/>
      <c r="P36" s="50"/>
      <c r="Q36" s="51"/>
    </row>
    <row r="37" spans="1:17" s="29" customFormat="1" ht="12.75">
      <c r="A37" s="2" t="s">
        <v>61</v>
      </c>
      <c r="B37" s="190"/>
      <c r="C37" s="185"/>
      <c r="D37" s="183"/>
      <c r="E37" s="38"/>
      <c r="F37" s="38"/>
      <c r="G37" s="192"/>
      <c r="H37" s="190"/>
      <c r="I37" s="185"/>
      <c r="J37" s="190"/>
      <c r="K37" s="185"/>
      <c r="L37" s="190"/>
      <c r="M37" s="185"/>
      <c r="N37" s="190"/>
      <c r="O37" s="185"/>
      <c r="P37" s="190"/>
      <c r="Q37" s="185"/>
    </row>
    <row r="38" spans="1:18" s="29" customFormat="1" ht="12.75">
      <c r="A38" s="52" t="s">
        <v>4</v>
      </c>
      <c r="B38" s="50"/>
      <c r="C38" s="51"/>
      <c r="D38" s="180"/>
      <c r="E38" s="50"/>
      <c r="F38" s="50"/>
      <c r="G38" s="30"/>
      <c r="H38" s="50" t="s">
        <v>3</v>
      </c>
      <c r="I38" s="51" t="s">
        <v>3</v>
      </c>
      <c r="J38" s="50" t="s">
        <v>3</v>
      </c>
      <c r="K38" s="51" t="s">
        <v>3</v>
      </c>
      <c r="L38" s="50" t="s">
        <v>3</v>
      </c>
      <c r="M38" s="51" t="s">
        <v>3</v>
      </c>
      <c r="N38" s="50" t="s">
        <v>3</v>
      </c>
      <c r="O38" s="51" t="s">
        <v>3</v>
      </c>
      <c r="P38" s="199" t="s">
        <v>3</v>
      </c>
      <c r="Q38" s="51" t="s">
        <v>3</v>
      </c>
      <c r="R38" s="194"/>
    </row>
    <row r="39" spans="1:17" s="29" customFormat="1" ht="12.75">
      <c r="A39" s="52" t="s">
        <v>5</v>
      </c>
      <c r="B39" s="196"/>
      <c r="C39" s="198"/>
      <c r="D39" s="180"/>
      <c r="E39" s="38"/>
      <c r="F39" s="38"/>
      <c r="G39" s="30"/>
      <c r="H39" s="196">
        <v>0.19971956988018633</v>
      </c>
      <c r="I39" s="198">
        <v>0.15673385389990768</v>
      </c>
      <c r="J39" s="196">
        <v>0.1959255389532214</v>
      </c>
      <c r="K39" s="198">
        <v>0.14090810602044296</v>
      </c>
      <c r="L39" s="196">
        <v>0.1961065290543898</v>
      </c>
      <c r="M39" s="198">
        <v>0.15658895839517512</v>
      </c>
      <c r="N39" s="196">
        <v>0.3399016087409239</v>
      </c>
      <c r="O39" s="198">
        <v>0.24793553614263225</v>
      </c>
      <c r="P39" s="196">
        <v>0.3422187927523398</v>
      </c>
      <c r="Q39" s="198">
        <v>0.2637259093351228</v>
      </c>
    </row>
    <row r="40" spans="1:17" s="29" customFormat="1" ht="12.75">
      <c r="A40" s="52" t="s">
        <v>6</v>
      </c>
      <c r="B40" s="196"/>
      <c r="C40" s="198"/>
      <c r="D40" s="180"/>
      <c r="E40" s="38"/>
      <c r="F40" s="38"/>
      <c r="G40" s="30"/>
      <c r="H40" s="196">
        <v>0.41599918114267037</v>
      </c>
      <c r="I40" s="198">
        <v>0.3147569180405228</v>
      </c>
      <c r="J40" s="196">
        <v>0.389781568468825</v>
      </c>
      <c r="K40" s="198">
        <v>0.30253992565225984</v>
      </c>
      <c r="L40" s="196">
        <v>0.32846135189812226</v>
      </c>
      <c r="M40" s="198">
        <v>0.2443236058937656</v>
      </c>
      <c r="N40" s="196">
        <v>0.2989515201404306</v>
      </c>
      <c r="O40" s="198">
        <v>0.2332176707744859</v>
      </c>
      <c r="P40" s="196">
        <v>0.2918825965835803</v>
      </c>
      <c r="Q40" s="198">
        <v>0.22139434529182475</v>
      </c>
    </row>
    <row r="41" spans="1:17" s="29" customFormat="1" ht="12.75">
      <c r="A41" s="52"/>
      <c r="B41" s="50"/>
      <c r="C41" s="51"/>
      <c r="D41" s="180"/>
      <c r="E41" s="38"/>
      <c r="F41" s="38"/>
      <c r="G41" s="30"/>
      <c r="H41" s="50"/>
      <c r="I41" s="51"/>
      <c r="J41" s="50"/>
      <c r="K41" s="51"/>
      <c r="L41" s="50"/>
      <c r="M41" s="51"/>
      <c r="N41" s="50"/>
      <c r="O41" s="51"/>
      <c r="P41" s="50"/>
      <c r="Q41" s="51"/>
    </row>
    <row r="42" spans="1:17" s="29" customFormat="1" ht="12.75">
      <c r="A42" s="2" t="s">
        <v>62</v>
      </c>
      <c r="B42" s="190"/>
      <c r="C42" s="185"/>
      <c r="D42" s="183"/>
      <c r="E42" s="38"/>
      <c r="F42" s="38"/>
      <c r="G42" s="192"/>
      <c r="H42" s="190"/>
      <c r="I42" s="185"/>
      <c r="J42" s="190"/>
      <c r="K42" s="185"/>
      <c r="L42" s="190"/>
      <c r="M42" s="185"/>
      <c r="N42" s="190"/>
      <c r="O42" s="185"/>
      <c r="P42" s="190"/>
      <c r="Q42" s="185"/>
    </row>
    <row r="43" spans="1:18" s="29" customFormat="1" ht="12.75">
      <c r="A43" s="52" t="s">
        <v>4</v>
      </c>
      <c r="B43" s="50"/>
      <c r="C43" s="51"/>
      <c r="D43" s="180"/>
      <c r="E43" s="50"/>
      <c r="F43" s="50"/>
      <c r="G43" s="30"/>
      <c r="H43" s="50" t="s">
        <v>3</v>
      </c>
      <c r="I43" s="51" t="s">
        <v>3</v>
      </c>
      <c r="J43" s="50" t="s">
        <v>3</v>
      </c>
      <c r="K43" s="51" t="s">
        <v>3</v>
      </c>
      <c r="L43" s="50" t="s">
        <v>3</v>
      </c>
      <c r="M43" s="51" t="s">
        <v>3</v>
      </c>
      <c r="N43" s="50" t="s">
        <v>3</v>
      </c>
      <c r="O43" s="51" t="s">
        <v>3</v>
      </c>
      <c r="P43" s="199" t="s">
        <v>3</v>
      </c>
      <c r="Q43" s="51" t="s">
        <v>3</v>
      </c>
      <c r="R43" s="194"/>
    </row>
    <row r="44" spans="1:17" s="29" customFormat="1" ht="12.75">
      <c r="A44" s="52" t="s">
        <v>5</v>
      </c>
      <c r="B44" s="196"/>
      <c r="C44" s="198"/>
      <c r="D44" s="180"/>
      <c r="E44" s="38"/>
      <c r="F44" s="38"/>
      <c r="G44" s="30"/>
      <c r="H44" s="196">
        <v>0.19816157473651408</v>
      </c>
      <c r="I44" s="198">
        <v>0.156684474388849</v>
      </c>
      <c r="J44" s="196">
        <v>0.1966114019700372</v>
      </c>
      <c r="K44" s="198">
        <v>0.1414001851736093</v>
      </c>
      <c r="L44" s="196">
        <v>0.19606749238829316</v>
      </c>
      <c r="M44" s="198">
        <v>0.1584727637017513</v>
      </c>
      <c r="N44" s="196">
        <v>0.3236765023148648</v>
      </c>
      <c r="O44" s="198">
        <v>0.22697527834264392</v>
      </c>
      <c r="P44" s="196">
        <v>0.3706970298314529</v>
      </c>
      <c r="Q44" s="198">
        <v>0.28499198017162625</v>
      </c>
    </row>
    <row r="45" spans="1:17" s="29" customFormat="1" ht="12.75">
      <c r="A45" s="52" t="s">
        <v>6</v>
      </c>
      <c r="B45" s="196"/>
      <c r="C45" s="198"/>
      <c r="D45" s="180"/>
      <c r="E45" s="38"/>
      <c r="F45" s="38"/>
      <c r="G45" s="30"/>
      <c r="H45" s="196">
        <v>0.406309057141038</v>
      </c>
      <c r="I45" s="198">
        <v>0.3083162204616596</v>
      </c>
      <c r="J45" s="196">
        <v>0.38313493261108084</v>
      </c>
      <c r="K45" s="198">
        <v>0.29714330524635046</v>
      </c>
      <c r="L45" s="196">
        <v>0.3213712671129405</v>
      </c>
      <c r="M45" s="198">
        <v>0.2393991583810024</v>
      </c>
      <c r="N45" s="196">
        <v>0.29662688111795044</v>
      </c>
      <c r="O45" s="198">
        <v>0.22168657634419825</v>
      </c>
      <c r="P45" s="196">
        <v>0.2878643999606832</v>
      </c>
      <c r="Q45" s="198">
        <v>0.2181730005634126</v>
      </c>
    </row>
    <row r="46" spans="1:17" s="29" customFormat="1" ht="12.75">
      <c r="A46" s="52"/>
      <c r="B46" s="50"/>
      <c r="C46" s="51"/>
      <c r="D46" s="180"/>
      <c r="E46" s="38"/>
      <c r="F46" s="38"/>
      <c r="G46" s="30"/>
      <c r="H46" s="50"/>
      <c r="I46" s="51"/>
      <c r="J46" s="50"/>
      <c r="K46" s="51"/>
      <c r="L46" s="50"/>
      <c r="M46" s="51"/>
      <c r="N46" s="50"/>
      <c r="O46" s="51"/>
      <c r="P46" s="50"/>
      <c r="Q46" s="51"/>
    </row>
    <row r="47" spans="1:17" s="29" customFormat="1" ht="12.75">
      <c r="A47" s="2" t="s">
        <v>63</v>
      </c>
      <c r="B47" s="190"/>
      <c r="C47" s="185"/>
      <c r="D47" s="183"/>
      <c r="E47" s="38"/>
      <c r="F47" s="38"/>
      <c r="G47" s="192"/>
      <c r="H47" s="190"/>
      <c r="I47" s="185"/>
      <c r="J47" s="190"/>
      <c r="K47" s="185"/>
      <c r="L47" s="190"/>
      <c r="M47" s="185"/>
      <c r="N47" s="190"/>
      <c r="O47" s="185"/>
      <c r="P47" s="190"/>
      <c r="Q47" s="185"/>
    </row>
    <row r="48" spans="1:17" s="29" customFormat="1" ht="12.75">
      <c r="A48" s="52" t="s">
        <v>4</v>
      </c>
      <c r="B48" s="50"/>
      <c r="C48" s="51"/>
      <c r="D48" s="180"/>
      <c r="E48" s="50"/>
      <c r="F48" s="50"/>
      <c r="G48" s="30"/>
      <c r="H48" s="50" t="s">
        <v>3</v>
      </c>
      <c r="I48" s="51" t="s">
        <v>3</v>
      </c>
      <c r="J48" s="50" t="s">
        <v>3</v>
      </c>
      <c r="K48" s="51" t="s">
        <v>3</v>
      </c>
      <c r="L48" s="50" t="s">
        <v>3</v>
      </c>
      <c r="M48" s="51" t="s">
        <v>3</v>
      </c>
      <c r="N48" s="184" t="s">
        <v>3</v>
      </c>
      <c r="O48" s="51" t="s">
        <v>3</v>
      </c>
      <c r="P48" s="50" t="s">
        <v>3</v>
      </c>
      <c r="Q48" s="51" t="s">
        <v>3</v>
      </c>
    </row>
    <row r="49" spans="1:17" s="29" customFormat="1" ht="12.75">
      <c r="A49" s="52" t="s">
        <v>5</v>
      </c>
      <c r="B49" s="196"/>
      <c r="C49" s="198"/>
      <c r="D49" s="180"/>
      <c r="E49" s="38"/>
      <c r="F49" s="38"/>
      <c r="G49" s="30"/>
      <c r="H49" s="196">
        <v>0.19620530469085154</v>
      </c>
      <c r="I49" s="198">
        <v>0.15430969124898972</v>
      </c>
      <c r="J49" s="196">
        <v>0.19337146019969698</v>
      </c>
      <c r="K49" s="198">
        <v>0.1380783297560802</v>
      </c>
      <c r="L49" s="196">
        <v>0.19294318022801313</v>
      </c>
      <c r="M49" s="198">
        <v>0.15610365565678652</v>
      </c>
      <c r="N49" s="196">
        <v>0.316120324803581</v>
      </c>
      <c r="O49" s="198">
        <v>0.22369213904352125</v>
      </c>
      <c r="P49" s="196">
        <v>0.3959950601066252</v>
      </c>
      <c r="Q49" s="198">
        <v>0.2946761414685038</v>
      </c>
    </row>
    <row r="50" spans="1:17" s="29" customFormat="1" ht="12.75">
      <c r="A50" s="52" t="s">
        <v>6</v>
      </c>
      <c r="B50" s="196"/>
      <c r="C50" s="198"/>
      <c r="D50" s="180"/>
      <c r="E50" s="38"/>
      <c r="F50" s="38"/>
      <c r="G50" s="30"/>
      <c r="H50" s="196">
        <v>0.39330240163469626</v>
      </c>
      <c r="I50" s="198">
        <v>0.29744517979060425</v>
      </c>
      <c r="J50" s="196">
        <v>0.37465152216902003</v>
      </c>
      <c r="K50" s="198">
        <v>0.28950645176839596</v>
      </c>
      <c r="L50" s="196">
        <v>0.3081308169393121</v>
      </c>
      <c r="M50" s="198">
        <v>0.2277835156711847</v>
      </c>
      <c r="N50" s="196">
        <v>0.2880665967256208</v>
      </c>
      <c r="O50" s="198">
        <v>0.21352139262446737</v>
      </c>
      <c r="P50" s="196">
        <v>0.27745113797067256</v>
      </c>
      <c r="Q50" s="198">
        <v>0.20827810818836548</v>
      </c>
    </row>
    <row r="51" spans="1:17" s="29" customFormat="1" ht="12.75">
      <c r="A51" s="52"/>
      <c r="B51" s="50"/>
      <c r="C51" s="51"/>
      <c r="D51" s="180"/>
      <c r="E51" s="38"/>
      <c r="F51" s="38"/>
      <c r="G51" s="30"/>
      <c r="H51" s="50"/>
      <c r="I51" s="51"/>
      <c r="J51" s="50"/>
      <c r="K51" s="51"/>
      <c r="L51" s="50"/>
      <c r="M51" s="51"/>
      <c r="N51" s="50"/>
      <c r="O51" s="51"/>
      <c r="P51" s="50"/>
      <c r="Q51" s="51"/>
    </row>
    <row r="52" spans="1:17" s="29" customFormat="1" ht="12.75">
      <c r="A52" s="2" t="s">
        <v>64</v>
      </c>
      <c r="B52" s="190"/>
      <c r="C52" s="185"/>
      <c r="D52" s="183"/>
      <c r="E52" s="38"/>
      <c r="F52" s="38"/>
      <c r="G52" s="192"/>
      <c r="H52" s="190"/>
      <c r="I52" s="185"/>
      <c r="J52" s="190"/>
      <c r="K52" s="185"/>
      <c r="L52" s="190"/>
      <c r="M52" s="185"/>
      <c r="N52" s="190"/>
      <c r="O52" s="185"/>
      <c r="P52" s="190"/>
      <c r="Q52" s="185"/>
    </row>
    <row r="53" spans="1:18" s="29" customFormat="1" ht="12.75">
      <c r="A53" s="52" t="s">
        <v>4</v>
      </c>
      <c r="B53" s="184"/>
      <c r="C53" s="51"/>
      <c r="D53" s="180"/>
      <c r="E53" s="31"/>
      <c r="F53" s="31"/>
      <c r="G53" s="30"/>
      <c r="H53" s="184" t="s">
        <v>3</v>
      </c>
      <c r="I53" s="51" t="s">
        <v>3</v>
      </c>
      <c r="J53" s="50" t="s">
        <v>3</v>
      </c>
      <c r="K53" s="51" t="s">
        <v>3</v>
      </c>
      <c r="L53" s="184" t="s">
        <v>3</v>
      </c>
      <c r="M53" s="51" t="s">
        <v>3</v>
      </c>
      <c r="N53" s="184" t="s">
        <v>3</v>
      </c>
      <c r="O53" s="51" t="s">
        <v>3</v>
      </c>
      <c r="P53" s="199" t="s">
        <v>3</v>
      </c>
      <c r="Q53" s="51" t="s">
        <v>3</v>
      </c>
      <c r="R53" s="130"/>
    </row>
    <row r="54" spans="1:17" s="29" customFormat="1" ht="12.75">
      <c r="A54" s="52" t="s">
        <v>5</v>
      </c>
      <c r="B54" s="196"/>
      <c r="C54" s="198"/>
      <c r="D54" s="180"/>
      <c r="E54" s="38"/>
      <c r="F54" s="38"/>
      <c r="G54" s="30"/>
      <c r="H54" s="196">
        <v>0.18828959357081163</v>
      </c>
      <c r="I54" s="198">
        <v>0.14609634118784195</v>
      </c>
      <c r="J54" s="196">
        <v>0.18173031622970875</v>
      </c>
      <c r="K54" s="198">
        <v>0.12654613855449703</v>
      </c>
      <c r="L54" s="196">
        <v>0.18648114247816097</v>
      </c>
      <c r="M54" s="198">
        <v>0.1516478217096889</v>
      </c>
      <c r="N54" s="196">
        <v>0.300867313541957</v>
      </c>
      <c r="O54" s="198">
        <v>0.2175699007618127</v>
      </c>
      <c r="P54" s="196">
        <v>0.41170795083098766</v>
      </c>
      <c r="Q54" s="198">
        <v>0.2928845948427037</v>
      </c>
    </row>
    <row r="55" spans="1:17" s="29" customFormat="1" ht="12.75">
      <c r="A55" s="52" t="s">
        <v>6</v>
      </c>
      <c r="B55" s="196"/>
      <c r="C55" s="198"/>
      <c r="D55" s="180"/>
      <c r="E55" s="38"/>
      <c r="F55" s="38"/>
      <c r="G55" s="30"/>
      <c r="H55" s="196">
        <v>0.3805199553720662</v>
      </c>
      <c r="I55" s="198">
        <v>0.28821904522622316</v>
      </c>
      <c r="J55" s="196">
        <v>0.3614113326534523</v>
      </c>
      <c r="K55" s="198">
        <v>0.2765296291341705</v>
      </c>
      <c r="L55" s="196">
        <v>0.29498660593416764</v>
      </c>
      <c r="M55" s="198">
        <v>0.2178189616591681</v>
      </c>
      <c r="N55" s="196">
        <v>0.27849914839490575</v>
      </c>
      <c r="O55" s="198">
        <v>0.2056488188799537</v>
      </c>
      <c r="P55" s="196">
        <v>0.2646598199025709</v>
      </c>
      <c r="Q55" s="198">
        <v>0.19756628577220242</v>
      </c>
    </row>
    <row r="56" spans="1:17" s="29" customFormat="1" ht="13.5" thickBot="1">
      <c r="A56" s="181"/>
      <c r="B56" s="188"/>
      <c r="C56" s="177"/>
      <c r="D56" s="188"/>
      <c r="E56" s="193"/>
      <c r="F56" s="193"/>
      <c r="G56" s="188"/>
      <c r="H56" s="269"/>
      <c r="I56" s="177"/>
      <c r="J56" s="269"/>
      <c r="K56" s="177"/>
      <c r="L56" s="188"/>
      <c r="M56" s="177"/>
      <c r="N56" s="188"/>
      <c r="O56" s="177"/>
      <c r="P56" s="186"/>
      <c r="Q56" s="187"/>
    </row>
    <row r="57" ht="13.5" thickTop="1"/>
    <row r="58" ht="12.75">
      <c r="A58" s="123" t="s">
        <v>108</v>
      </c>
    </row>
    <row r="59" ht="12.75">
      <c r="A59" s="123" t="s">
        <v>104</v>
      </c>
    </row>
    <row r="60" ht="12.75">
      <c r="A60" s="123" t="s">
        <v>79</v>
      </c>
    </row>
    <row r="61" ht="12.75">
      <c r="A61" s="131" t="s">
        <v>109</v>
      </c>
    </row>
    <row r="62" ht="12.75">
      <c r="A62" s="122" t="s">
        <v>194</v>
      </c>
    </row>
    <row r="63" ht="12.75">
      <c r="A63" s="129" t="s">
        <v>187</v>
      </c>
    </row>
  </sheetData>
  <sheetProtection/>
  <mergeCells count="7">
    <mergeCell ref="B4:C4"/>
    <mergeCell ref="P4:Q4"/>
    <mergeCell ref="D4:G4"/>
    <mergeCell ref="N4:O4"/>
    <mergeCell ref="L4:M4"/>
    <mergeCell ref="J4:K4"/>
    <mergeCell ref="H4:I4"/>
  </mergeCells>
  <hyperlinks>
    <hyperlink ref="A1" location="Contents!A1" display="Contents"/>
    <hyperlink ref="A63" location="'Background Notes'!A1" display="Further information on methodology is available in the background notes"/>
  </hyperlink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14"/>
  <sheetViews>
    <sheetView zoomScalePageLayoutView="0" workbookViewId="0" topLeftCell="A1">
      <selection activeCell="G12" sqref="G12"/>
    </sheetView>
  </sheetViews>
  <sheetFormatPr defaultColWidth="9.140625" defaultRowHeight="12.75"/>
  <cols>
    <col min="2" max="2" width="20.28125" style="0" bestFit="1" customWidth="1"/>
    <col min="4" max="4" width="10.00390625" style="0" customWidth="1"/>
    <col min="5" max="5" width="11.7109375" style="0" customWidth="1"/>
  </cols>
  <sheetData>
    <row r="1" ht="12.75">
      <c r="A1" s="126" t="s">
        <v>89</v>
      </c>
    </row>
    <row r="2" spans="1:6" ht="14.25" customHeight="1">
      <c r="A2" s="200" t="s">
        <v>195</v>
      </c>
      <c r="B2" s="121"/>
      <c r="C2" s="121"/>
      <c r="D2" s="121"/>
      <c r="E2" s="121"/>
      <c r="F2" s="121"/>
    </row>
    <row r="3" spans="1:6" ht="14.25" customHeight="1" thickBot="1">
      <c r="A3" s="200"/>
      <c r="B3" s="121"/>
      <c r="C3" s="121"/>
      <c r="D3" s="121"/>
      <c r="E3" s="121"/>
      <c r="F3" s="121"/>
    </row>
    <row r="4" spans="1:6" ht="28.5" customHeight="1" thickBot="1" thickTop="1">
      <c r="A4" s="200"/>
      <c r="B4" s="135" t="s">
        <v>95</v>
      </c>
      <c r="C4" s="133" t="s">
        <v>96</v>
      </c>
      <c r="D4" s="137" t="s">
        <v>97</v>
      </c>
      <c r="E4" s="134" t="s">
        <v>98</v>
      </c>
      <c r="F4" s="121"/>
    </row>
    <row r="5" spans="1:6" ht="14.25" customHeight="1" thickTop="1">
      <c r="A5" s="200"/>
      <c r="B5" s="136" t="s">
        <v>99</v>
      </c>
      <c r="C5" s="139">
        <v>84</v>
      </c>
      <c r="D5" s="140">
        <v>720.0000000000001</v>
      </c>
      <c r="E5" s="140">
        <v>1676</v>
      </c>
      <c r="F5" s="121"/>
    </row>
    <row r="6" spans="1:6" ht="14.25" customHeight="1">
      <c r="A6" s="200"/>
      <c r="B6" s="136" t="s">
        <v>100</v>
      </c>
      <c r="C6" s="139">
        <v>577</v>
      </c>
      <c r="D6" s="140">
        <v>1920</v>
      </c>
      <c r="E6" s="140">
        <v>4313</v>
      </c>
      <c r="F6" s="121"/>
    </row>
    <row r="7" spans="1:6" ht="14.25" customHeight="1" thickBot="1">
      <c r="A7" s="200"/>
      <c r="B7" s="136" t="s">
        <v>101</v>
      </c>
      <c r="C7" s="139">
        <v>115</v>
      </c>
      <c r="D7" s="140">
        <v>644</v>
      </c>
      <c r="E7" s="140">
        <v>1468</v>
      </c>
      <c r="F7" s="121"/>
    </row>
    <row r="8" spans="1:6" ht="14.25" customHeight="1" thickBot="1" thickTop="1">
      <c r="A8" s="200"/>
      <c r="B8" s="141" t="s">
        <v>102</v>
      </c>
      <c r="C8" s="142">
        <f>SUM(C5:C7)</f>
        <v>776</v>
      </c>
      <c r="D8" s="142">
        <f>SUM(D5:D7)</f>
        <v>3284</v>
      </c>
      <c r="E8" s="142">
        <f>SUM(E5:E7)</f>
        <v>7457</v>
      </c>
      <c r="F8" s="245"/>
    </row>
    <row r="9" spans="1:6" ht="14.25" customHeight="1" thickTop="1">
      <c r="A9" s="200"/>
      <c r="B9" s="121"/>
      <c r="C9" s="121"/>
      <c r="D9" s="121"/>
      <c r="E9" s="121"/>
      <c r="F9" s="121"/>
    </row>
    <row r="10" spans="2:5" ht="12.75">
      <c r="B10" s="29" t="s">
        <v>137</v>
      </c>
      <c r="C10" s="138"/>
      <c r="D10" s="138"/>
      <c r="E10" s="138"/>
    </row>
    <row r="11" spans="2:5" ht="12.75">
      <c r="B11" s="123" t="s">
        <v>103</v>
      </c>
      <c r="C11" s="138"/>
      <c r="D11" s="138"/>
      <c r="E11" s="138"/>
    </row>
    <row r="12" ht="12.75">
      <c r="B12" s="123" t="s">
        <v>140</v>
      </c>
    </row>
    <row r="13" ht="12.75">
      <c r="B13" s="122" t="s">
        <v>194</v>
      </c>
    </row>
    <row r="14" ht="12.75">
      <c r="B14" s="129" t="s">
        <v>187</v>
      </c>
    </row>
  </sheetData>
  <sheetProtection/>
  <hyperlinks>
    <hyperlink ref="A1" location="Contents!A1" display="Contents"/>
    <hyperlink ref="B14" location="'Background Notes'!A1" display="Further information on methodology is available in the background note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1397585</dc:creator>
  <cp:keywords/>
  <dc:description/>
  <cp:lastModifiedBy>David Graham</cp:lastModifiedBy>
  <cp:lastPrinted>2012-10-09T09:26:31Z</cp:lastPrinted>
  <dcterms:created xsi:type="dcterms:W3CDTF">2011-03-09T10:59:42Z</dcterms:created>
  <dcterms:modified xsi:type="dcterms:W3CDTF">2018-10-03T15:17:34Z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