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2016 for website\Occupancy 2016\"/>
    </mc:Choice>
  </mc:AlternateContent>
  <bookViews>
    <workbookView xWindow="2145" yWindow="930" windowWidth="15315" windowHeight="8955" tabRatio="712"/>
  </bookViews>
  <sheets>
    <sheet name="Contact" sheetId="33" r:id="rId1"/>
    <sheet name="Contents" sheetId="16" r:id="rId2"/>
    <sheet name="Table 1.1" sheetId="1" r:id="rId3"/>
    <sheet name="Table 1.2" sheetId="14" r:id="rId4"/>
    <sheet name="Table 1.3" sheetId="8" r:id="rId5"/>
    <sheet name="Table 1.4" sheetId="15" r:id="rId6"/>
    <sheet name="Table 1.5" sheetId="24" r:id="rId7"/>
    <sheet name="Table 1.6" sheetId="13" r:id="rId8"/>
    <sheet name="Table 1.7" sheetId="22" r:id="rId9"/>
    <sheet name="Figure 1.1a &amp; 1.1b" sheetId="18" r:id="rId10"/>
    <sheet name="Figure 1.2a &amp; 1.2b" sheetId="30" r:id="rId11"/>
    <sheet name="Figure 1.3a &amp; 1.3b" sheetId="31" r:id="rId12"/>
    <sheet name="Figure 1.4a &amp; 1.4b" sheetId="32" r:id="rId13"/>
    <sheet name="Figure 1.5a, 1.5b &amp; 1.5c" sheetId="21" r:id="rId14"/>
    <sheet name="Background Notes" sheetId="34" r:id="rId15"/>
  </sheets>
  <calcPr calcId="152511"/>
</workbook>
</file>

<file path=xl/calcChain.xml><?xml version="1.0" encoding="utf-8"?>
<calcChain xmlns="http://schemas.openxmlformats.org/spreadsheetml/2006/main">
  <c r="F125" i="24" l="1"/>
  <c r="E125" i="24"/>
  <c r="F112" i="24"/>
  <c r="E112" i="24"/>
  <c r="F99" i="24"/>
  <c r="E99" i="24"/>
  <c r="F86" i="24"/>
  <c r="E86" i="24"/>
  <c r="F73" i="24"/>
  <c r="E73" i="24"/>
  <c r="F60" i="24"/>
  <c r="E60" i="24"/>
  <c r="F47" i="24"/>
  <c r="E47" i="24"/>
  <c r="F34" i="24"/>
  <c r="E34" i="24"/>
  <c r="F21" i="24"/>
  <c r="E21" i="24"/>
  <c r="F8" i="24"/>
  <c r="E8" i="24"/>
  <c r="F55" i="13" l="1"/>
  <c r="E55" i="13"/>
  <c r="F54" i="13"/>
  <c r="E54" i="13"/>
  <c r="F50" i="13"/>
  <c r="E50" i="13"/>
  <c r="F49" i="13"/>
  <c r="E49" i="13"/>
  <c r="F45" i="13"/>
  <c r="E45" i="13"/>
  <c r="F44" i="13"/>
  <c r="E44" i="13"/>
  <c r="F40" i="13"/>
  <c r="E40" i="13"/>
  <c r="F39" i="13"/>
  <c r="E39" i="13"/>
  <c r="F35" i="13"/>
  <c r="E35" i="13"/>
  <c r="F34" i="13"/>
  <c r="E34" i="13"/>
  <c r="F30" i="13"/>
  <c r="E30" i="13"/>
  <c r="F29" i="13"/>
  <c r="E29" i="13"/>
  <c r="F25" i="13"/>
  <c r="E25" i="13"/>
  <c r="F24" i="13"/>
  <c r="E24" i="13"/>
  <c r="F20" i="13"/>
  <c r="E20" i="13"/>
  <c r="F19" i="13"/>
  <c r="E19" i="13"/>
  <c r="F15" i="13"/>
  <c r="E15" i="13"/>
  <c r="F14" i="13"/>
  <c r="E14" i="13"/>
  <c r="F10" i="13"/>
  <c r="E10" i="13"/>
  <c r="F9" i="13"/>
  <c r="E9" i="13"/>
  <c r="F135" i="24"/>
  <c r="E135" i="24"/>
  <c r="F134" i="24"/>
  <c r="E134" i="24"/>
  <c r="F133" i="24"/>
  <c r="E133" i="24"/>
  <c r="F132" i="24"/>
  <c r="E132" i="24"/>
  <c r="F131" i="24"/>
  <c r="E131" i="24"/>
  <c r="F130" i="24"/>
  <c r="E130" i="24"/>
  <c r="F129" i="24"/>
  <c r="E129" i="24"/>
  <c r="F127" i="24"/>
  <c r="E127" i="24"/>
  <c r="F126" i="24"/>
  <c r="E126" i="24"/>
  <c r="F122" i="24"/>
  <c r="E122" i="24"/>
  <c r="F121" i="24"/>
  <c r="E121" i="24"/>
  <c r="F120" i="24"/>
  <c r="E120" i="24"/>
  <c r="F119" i="24"/>
  <c r="E119" i="24"/>
  <c r="F118" i="24"/>
  <c r="E118" i="24"/>
  <c r="F117" i="24"/>
  <c r="E117" i="24"/>
  <c r="F116" i="24"/>
  <c r="E116" i="24"/>
  <c r="F114" i="24"/>
  <c r="E114" i="24"/>
  <c r="F113" i="24"/>
  <c r="E113" i="24"/>
  <c r="F109" i="24"/>
  <c r="E109" i="24"/>
  <c r="F108" i="24"/>
  <c r="E108" i="24"/>
  <c r="F107" i="24"/>
  <c r="E107" i="24"/>
  <c r="F106" i="24"/>
  <c r="E106" i="24"/>
  <c r="F105" i="24"/>
  <c r="E105" i="24"/>
  <c r="F104" i="24"/>
  <c r="E104" i="24"/>
  <c r="F103" i="24"/>
  <c r="E103" i="24"/>
  <c r="F101" i="24"/>
  <c r="E101" i="24"/>
  <c r="F100" i="24"/>
  <c r="E100" i="24"/>
  <c r="F96" i="24"/>
  <c r="E96" i="24"/>
  <c r="F95" i="24"/>
  <c r="E95" i="24"/>
  <c r="F94" i="24"/>
  <c r="E94" i="24"/>
  <c r="F93" i="24"/>
  <c r="E93" i="24"/>
  <c r="F92" i="24"/>
  <c r="E92" i="24"/>
  <c r="F91" i="24"/>
  <c r="E91" i="24"/>
  <c r="F90" i="24"/>
  <c r="E90" i="24"/>
  <c r="F88" i="24"/>
  <c r="E88" i="24"/>
  <c r="F87" i="24"/>
  <c r="E87" i="24"/>
  <c r="F83" i="24"/>
  <c r="E83" i="24"/>
  <c r="F82" i="24"/>
  <c r="E82" i="24"/>
  <c r="F81" i="24"/>
  <c r="E81" i="24"/>
  <c r="F80" i="24"/>
  <c r="E80" i="24"/>
  <c r="F79" i="24"/>
  <c r="E79" i="24"/>
  <c r="F78" i="24"/>
  <c r="E78" i="24"/>
  <c r="F77" i="24"/>
  <c r="E77" i="24"/>
  <c r="F75" i="24"/>
  <c r="E75" i="24"/>
  <c r="F74" i="24"/>
  <c r="E74" i="24"/>
  <c r="F70" i="24"/>
  <c r="E70" i="24"/>
  <c r="F69" i="24"/>
  <c r="E69" i="24"/>
  <c r="F68" i="24"/>
  <c r="E68" i="24"/>
  <c r="F67" i="24"/>
  <c r="E67" i="24"/>
  <c r="F66" i="24"/>
  <c r="E66" i="24"/>
  <c r="F65" i="24"/>
  <c r="E65" i="24"/>
  <c r="F64" i="24"/>
  <c r="E64" i="24"/>
  <c r="F62" i="24"/>
  <c r="E62" i="24"/>
  <c r="F61" i="24"/>
  <c r="E61" i="24"/>
  <c r="F57" i="24"/>
  <c r="E57" i="24"/>
  <c r="F56" i="24"/>
  <c r="E56" i="24"/>
  <c r="F55" i="24"/>
  <c r="E55" i="24"/>
  <c r="F54" i="24"/>
  <c r="E54" i="24"/>
  <c r="F53" i="24"/>
  <c r="E53" i="24"/>
  <c r="F52" i="24"/>
  <c r="E52" i="24"/>
  <c r="F51" i="24"/>
  <c r="E51" i="24"/>
  <c r="F49" i="24"/>
  <c r="E49" i="24"/>
  <c r="F48" i="24"/>
  <c r="E48" i="24"/>
  <c r="F44" i="24"/>
  <c r="E44" i="24"/>
  <c r="F43" i="24"/>
  <c r="E43" i="24"/>
  <c r="F42" i="24"/>
  <c r="E42" i="24"/>
  <c r="F41" i="24"/>
  <c r="E41" i="24"/>
  <c r="F40" i="24"/>
  <c r="E40" i="24"/>
  <c r="F39" i="24"/>
  <c r="E39" i="24"/>
  <c r="F38" i="24"/>
  <c r="E38" i="24"/>
  <c r="F36" i="24"/>
  <c r="E36" i="24"/>
  <c r="F35" i="24"/>
  <c r="E35" i="24"/>
  <c r="F31" i="24"/>
  <c r="E31" i="24"/>
  <c r="F30" i="24"/>
  <c r="E30" i="24"/>
  <c r="F29" i="24"/>
  <c r="E29" i="24"/>
  <c r="F28" i="24"/>
  <c r="E28" i="24"/>
  <c r="F27" i="24"/>
  <c r="E27" i="24"/>
  <c r="F26" i="24"/>
  <c r="E26" i="24"/>
  <c r="F25" i="24"/>
  <c r="E25" i="24"/>
  <c r="F23" i="24"/>
  <c r="E23" i="24"/>
  <c r="F22" i="24"/>
  <c r="E22" i="24"/>
  <c r="F18" i="24"/>
  <c r="E18" i="24"/>
  <c r="F17" i="24"/>
  <c r="E17" i="24"/>
  <c r="F16" i="24"/>
  <c r="E16" i="24"/>
  <c r="F15" i="24"/>
  <c r="E15" i="24"/>
  <c r="F14" i="24"/>
  <c r="E14" i="24"/>
  <c r="F13" i="24"/>
  <c r="E13" i="24"/>
  <c r="F12" i="24"/>
  <c r="E12" i="24"/>
  <c r="F10" i="24"/>
  <c r="E10" i="24"/>
  <c r="F9" i="24"/>
  <c r="E9" i="24"/>
  <c r="F25" i="15"/>
  <c r="E25" i="15"/>
  <c r="F23" i="15"/>
  <c r="E23" i="15"/>
  <c r="F21" i="15"/>
  <c r="E21" i="15"/>
  <c r="F19" i="15"/>
  <c r="E19" i="15"/>
  <c r="F17" i="15"/>
  <c r="E17" i="15"/>
  <c r="F15" i="15"/>
  <c r="E15" i="15"/>
  <c r="F13" i="15"/>
  <c r="E13" i="15"/>
  <c r="F11" i="15"/>
  <c r="E11" i="15"/>
  <c r="F9" i="15"/>
  <c r="E9" i="15"/>
  <c r="F7" i="15"/>
  <c r="E7" i="15"/>
  <c r="F29" i="8"/>
  <c r="E29" i="8"/>
  <c r="F27" i="8"/>
  <c r="E27" i="8"/>
  <c r="F25" i="8"/>
  <c r="E25" i="8"/>
  <c r="F23" i="8"/>
  <c r="E23" i="8"/>
  <c r="F21" i="8"/>
  <c r="E21" i="8"/>
  <c r="F19" i="8"/>
  <c r="E19" i="8"/>
  <c r="F17" i="8"/>
  <c r="E17" i="8"/>
  <c r="F15" i="8"/>
  <c r="E15" i="8"/>
  <c r="F13" i="8"/>
  <c r="E13" i="8"/>
  <c r="F11" i="8"/>
  <c r="E11" i="8"/>
  <c r="F9" i="8"/>
  <c r="E9" i="8"/>
  <c r="F7" i="8"/>
  <c r="E7" i="8"/>
  <c r="F28" i="14"/>
  <c r="E28" i="14"/>
  <c r="F27" i="14"/>
  <c r="E27" i="14"/>
  <c r="F26" i="14"/>
  <c r="E26" i="14"/>
  <c r="F25" i="14"/>
  <c r="E25" i="14"/>
  <c r="F23" i="14"/>
  <c r="E23" i="14"/>
  <c r="F21" i="14"/>
  <c r="E21" i="14"/>
  <c r="F19" i="14"/>
  <c r="E19" i="14"/>
  <c r="F17" i="14"/>
  <c r="E17" i="14"/>
  <c r="F15" i="14"/>
  <c r="E15" i="14"/>
  <c r="F13" i="14"/>
  <c r="E13" i="14"/>
  <c r="F11" i="14"/>
  <c r="E11" i="14"/>
  <c r="F9" i="14"/>
  <c r="E9" i="14"/>
  <c r="E7" i="14"/>
  <c r="F7" i="14"/>
  <c r="F29" i="1"/>
  <c r="E29" i="1"/>
  <c r="F27" i="1"/>
  <c r="E27" i="1"/>
  <c r="F25" i="1"/>
  <c r="E25" i="1"/>
  <c r="F23" i="1"/>
  <c r="E23" i="1"/>
  <c r="F21" i="1"/>
  <c r="E21" i="1"/>
  <c r="F19" i="1"/>
  <c r="E19" i="1"/>
  <c r="F17" i="1"/>
  <c r="E17" i="1"/>
  <c r="F15" i="1"/>
  <c r="E15" i="1"/>
  <c r="F13" i="1"/>
  <c r="E13" i="1"/>
  <c r="F11" i="1"/>
  <c r="E11" i="1"/>
  <c r="F9" i="1"/>
  <c r="E9" i="1"/>
  <c r="E7" i="1"/>
  <c r="F7" i="1"/>
</calcChain>
</file>

<file path=xl/sharedStrings.xml><?xml version="1.0" encoding="utf-8"?>
<sst xmlns="http://schemas.openxmlformats.org/spreadsheetml/2006/main" count="933" uniqueCount="273">
  <si>
    <t>January</t>
  </si>
  <si>
    <t>B&amp;Bs</t>
  </si>
  <si>
    <t>Room occupancy</t>
  </si>
  <si>
    <t>*</t>
  </si>
  <si>
    <t>less than £20</t>
  </si>
  <si>
    <t>£20-£29.99</t>
  </si>
  <si>
    <t>£30 or more</t>
  </si>
  <si>
    <t>Guesthouses</t>
  </si>
  <si>
    <t>Rooms sold</t>
  </si>
  <si>
    <t>February</t>
  </si>
  <si>
    <t>March</t>
  </si>
  <si>
    <t>April</t>
  </si>
  <si>
    <t>May</t>
  </si>
  <si>
    <t>June</t>
  </si>
  <si>
    <t>July</t>
  </si>
  <si>
    <t>August</t>
  </si>
  <si>
    <t>September</t>
  </si>
  <si>
    <t>October</t>
  </si>
  <si>
    <t>November</t>
  </si>
  <si>
    <t>December</t>
  </si>
  <si>
    <t>Data Subset:</t>
  </si>
  <si>
    <t>Dataset Title:</t>
  </si>
  <si>
    <t>Coverage:</t>
  </si>
  <si>
    <t>Source:</t>
  </si>
  <si>
    <t>National Statistics Data?</t>
  </si>
  <si>
    <t>Year of Data:</t>
  </si>
  <si>
    <t>Tourism</t>
  </si>
  <si>
    <t>No</t>
  </si>
  <si>
    <t>Sarah McAuley</t>
  </si>
  <si>
    <t xml:space="preserve">Northern Ireland </t>
  </si>
  <si>
    <t>Description of Data</t>
  </si>
  <si>
    <t>Details of the information held on this dataset are outlined below:</t>
  </si>
  <si>
    <t>Methodology</t>
  </si>
  <si>
    <t>Geographic Referencing</t>
  </si>
  <si>
    <t>Disclosure Control Methods</t>
  </si>
  <si>
    <t>Quality Issues</t>
  </si>
  <si>
    <t>Sample</t>
  </si>
  <si>
    <t>Questionnaire</t>
  </si>
  <si>
    <t>Establishments are asked to record the following in the questionnaire:</t>
  </si>
  <si>
    <t xml:space="preserve"> Britain, Europe, North America and other countries),</t>
  </si>
  <si>
    <t>Weighting</t>
  </si>
  <si>
    <t>Terminology</t>
  </si>
  <si>
    <t>The main measures are bed-space occupancy and room occupancy.</t>
  </si>
  <si>
    <t>Rooms and Bed-spaces sold</t>
  </si>
  <si>
    <t xml:space="preserve">Rooms Sold </t>
  </si>
  <si>
    <t>Bed-spaces Sold</t>
  </si>
  <si>
    <r>
      <t>·</t>
    </r>
    <r>
      <rPr>
        <sz val="7"/>
        <rFont val="Arial"/>
        <family val="2"/>
      </rPr>
      <t xml:space="preserve">         </t>
    </r>
    <r>
      <rPr>
        <sz val="10"/>
        <rFont val="Arial"/>
        <family val="2"/>
      </rPr>
      <t>The total number of rooms let out each night,</t>
    </r>
  </si>
  <si>
    <r>
      <t>·</t>
    </r>
    <r>
      <rPr>
        <sz val="7"/>
        <rFont val="Arial"/>
        <family val="2"/>
      </rPr>
      <t xml:space="preserve">         </t>
    </r>
    <r>
      <rPr>
        <sz val="10"/>
        <rFont val="Arial"/>
        <family val="2"/>
      </rPr>
      <t>The total number of guests staying in the establishment each night,</t>
    </r>
  </si>
  <si>
    <r>
      <t>·</t>
    </r>
    <r>
      <rPr>
        <sz val="7"/>
        <rFont val="Arial"/>
        <family val="2"/>
      </rPr>
      <t xml:space="preserve">         </t>
    </r>
    <r>
      <rPr>
        <sz val="10"/>
        <rFont val="Arial"/>
        <family val="2"/>
      </rPr>
      <t>The total number of guests checking in as new arrivals each day,</t>
    </r>
  </si>
  <si>
    <r>
      <t>·</t>
    </r>
    <r>
      <rPr>
        <sz val="7"/>
        <rFont val="Arial"/>
        <family val="2"/>
      </rPr>
      <t xml:space="preserve">         </t>
    </r>
    <r>
      <rPr>
        <sz val="10"/>
        <rFont val="Arial"/>
        <family val="2"/>
      </rPr>
      <t>The daily number of new arrivals by area of residency (Northern Ireland, Republic of Ireland, Great</t>
    </r>
  </si>
  <si>
    <r>
      <t>·</t>
    </r>
    <r>
      <rPr>
        <sz val="7"/>
        <rFont val="Arial"/>
        <family val="2"/>
      </rPr>
      <t xml:space="preserve">         </t>
    </r>
    <r>
      <rPr>
        <sz val="10"/>
        <rFont val="Arial"/>
        <family val="2"/>
      </rPr>
      <t>The daily number of guests by area of residency (Northern Ireland, Great Britain and other countries).</t>
    </r>
  </si>
  <si>
    <r>
      <t>R</t>
    </r>
    <r>
      <rPr>
        <u/>
        <sz val="10"/>
        <rFont val="Arial"/>
        <family val="2"/>
      </rPr>
      <t>oom occupancy rates</t>
    </r>
  </si>
  <si>
    <r>
      <t>B</t>
    </r>
    <r>
      <rPr>
        <u/>
        <sz val="10"/>
        <rFont val="Arial"/>
        <family val="2"/>
      </rPr>
      <t>ed-space occupancy rates</t>
    </r>
  </si>
  <si>
    <t xml:space="preserve">there are different weights for arrivals, guests and weekend/weekday splits (some accommodation providers do not provide information on the country of residence of their </t>
  </si>
  <si>
    <t xml:space="preserve">refer to the proportion of all bed-spaces available at any given time that are occupied by paying guests. In calculating these figures, the total number of bed-spaces available is allowed to </t>
  </si>
  <si>
    <t>January - March</t>
  </si>
  <si>
    <t>January - April</t>
  </si>
  <si>
    <t>January - May</t>
  </si>
  <si>
    <t>January - June</t>
  </si>
  <si>
    <t>January - July</t>
  </si>
  <si>
    <t>January - August</t>
  </si>
  <si>
    <t>January - September</t>
  </si>
  <si>
    <t>January - October</t>
  </si>
  <si>
    <t>January - November</t>
  </si>
  <si>
    <t>January - December</t>
  </si>
  <si>
    <t>January- May</t>
  </si>
  <si>
    <t xml:space="preserve">refer to the proportion of rooms available at any given time that are occupied by at least one paying guest. These rates differ from bed-space occupancy rates in that the room may be occupied </t>
  </si>
  <si>
    <t>whilst all the bed-spaces in the room are not.</t>
  </si>
  <si>
    <t xml:space="preserve">applies the calculated room occupancy rate to the number of rooms available from the Northern Ireland Tourist Board stock. This does not take into account any known differences between the </t>
  </si>
  <si>
    <t xml:space="preserve">stock file and the actual number of rooms available as there may be a delay in updating the stock file to enable the process of re-certification. </t>
  </si>
  <si>
    <t>provided information on the number of guests.</t>
  </si>
  <si>
    <t xml:space="preserve">applies the calculated bed-space occupancy rate to the number of beds available from the Northern Ireland Tourist Board stock. This does not take into account any known </t>
  </si>
  <si>
    <t xml:space="preserve">differences between the stock file and the actual number of bed-spaces available as there may be a delay in updating the stock file to enable the </t>
  </si>
  <si>
    <t>The information is presented in terms of room and bed-space occupancy, and rooms and bed-spaces sold. The room and bed-space occupancy can be influenced by an establishment adding new rooms or bed-spaces which have not been certified or closing rooms for refurbishment throughout the year and can change monthly. Occupancy rates can also be influenced by seasonality.</t>
  </si>
  <si>
    <t>Some data has been suppressed as the sample size is not large enough to supply a reliable estimate. Cells are suppressed if there are less than 5 establishments</t>
  </si>
  <si>
    <t xml:space="preserve">Tourism Statistics Branch (NISRA) </t>
  </si>
  <si>
    <r>
      <t>Bed occupancy</t>
    </r>
    <r>
      <rPr>
        <b/>
        <vertAlign val="superscript"/>
        <sz val="10"/>
        <rFont val="Arial"/>
        <family val="2"/>
      </rPr>
      <t>(1)</t>
    </r>
  </si>
  <si>
    <t xml:space="preserve">Guest Accommodation </t>
  </si>
  <si>
    <r>
      <t xml:space="preserve">Beds sold </t>
    </r>
    <r>
      <rPr>
        <b/>
        <vertAlign val="superscript"/>
        <sz val="10"/>
        <rFont val="Arial"/>
        <family val="2"/>
      </rPr>
      <t>(1)</t>
    </r>
  </si>
  <si>
    <t>(3) * Sample size too small to provide a reliable estimate</t>
  </si>
  <si>
    <t>Statistical Theme:</t>
  </si>
  <si>
    <t xml:space="preserve">The data has been weighted for non-response assuming no non-response bias and also weighted by local authority and size. Due to different response rates to different parts of the questionnaire, </t>
  </si>
  <si>
    <t>arrivals/guests and others provide monthly data rather than daily data).</t>
  </si>
  <si>
    <t>vary from month to month to take account of any changes in the number of beds offered by individual establishments through the use of extra beds or withdrawal of some rooms from use.</t>
  </si>
  <si>
    <t>The bed-space occupancy rate calculation =  (Total number of bed-spaces occupied / total number of bed-spaces available) *100</t>
  </si>
  <si>
    <t>The room occupancy rate calculation =  (Total number of rooms occupied / Total number of rooms available) *100</t>
  </si>
  <si>
    <t xml:space="preserve">People and Places </t>
  </si>
  <si>
    <t>List of Tables</t>
  </si>
  <si>
    <t>Table 1.1</t>
  </si>
  <si>
    <t>Contents</t>
  </si>
  <si>
    <t>Table 1.2</t>
  </si>
  <si>
    <t>Table 1.3</t>
  </si>
  <si>
    <t>Table 1.4</t>
  </si>
  <si>
    <t>Table 1.5</t>
  </si>
  <si>
    <t>Table 1.6</t>
  </si>
  <si>
    <t>Table 1.7</t>
  </si>
  <si>
    <t>List of Charts</t>
  </si>
  <si>
    <t>Stock</t>
  </si>
  <si>
    <t>Type</t>
  </si>
  <si>
    <t>Number</t>
  </si>
  <si>
    <t>Rooms Available</t>
  </si>
  <si>
    <t>Bed-Spaces Available</t>
  </si>
  <si>
    <t>Guesthouse</t>
  </si>
  <si>
    <t>Bed &amp; Breakfast</t>
  </si>
  <si>
    <t>Guest Accommodation</t>
  </si>
  <si>
    <t>Total</t>
  </si>
  <si>
    <t>(2) Figure may include establishments which are closed</t>
  </si>
  <si>
    <t>(2) Please note differences between years are calculated using unrounded figures</t>
  </si>
  <si>
    <t xml:space="preserve">process of re-certification. Bed-spaces sold for exclude those who have not provided the appropriate breakdown of information i.e. those who have not </t>
  </si>
  <si>
    <t>Bed-space occupancy rates exclude those who have not provided the appropriate breakdown of information i.e. those who have not provided information on the number of guests.</t>
  </si>
  <si>
    <t>(1)Please note bed-space occupancy figures have been calculated excluding those who have not provided the appropriate breakdown of information</t>
  </si>
  <si>
    <t>(1) Please note bed-space occupancy figures have been calculated excluding those who have not provided the appropriate breakdown of information</t>
  </si>
  <si>
    <t>Information for guesthouses, B&amp;Bs and guest accommodation is only available from January 2013 onwards due to a change in the survey sampling methodology</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</si>
  <si>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</si>
  <si>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Antrim &amp; Newtownabbey Borough Council</t>
  </si>
  <si>
    <t>Ards &amp; North Down Borough Council</t>
  </si>
  <si>
    <t>Belfast City Council</t>
  </si>
  <si>
    <t>Causeway Coast &amp; Glens District Coucil</t>
  </si>
  <si>
    <t>Fermanagh &amp; Omagh District Council</t>
  </si>
  <si>
    <t>Derry City &amp; Strabane District Council</t>
  </si>
  <si>
    <t>Lisburn &amp; Castlereagh City Council</t>
  </si>
  <si>
    <t>Mid &amp; East Antrim Borough Council</t>
  </si>
  <si>
    <t>Mid Ulster District Council</t>
  </si>
  <si>
    <t>Newry, Mourne &amp; Down District Council</t>
  </si>
  <si>
    <t>Armagh City, Banbridge &amp; Craigavon Borough Council</t>
  </si>
  <si>
    <t>• Antrim &amp; Newtownabbey Borough Council</t>
  </si>
  <si>
    <t>• Ards &amp; North Down Borough Council</t>
  </si>
  <si>
    <t>• Armagh City, Banbridge &amp; Craigavon Borough Council</t>
  </si>
  <si>
    <t>• Belfast City Council</t>
  </si>
  <si>
    <t>• Causeway Coast &amp; Glens District Coucil</t>
  </si>
  <si>
    <t>• Derry City &amp; Strabane District Council</t>
  </si>
  <si>
    <t>• Fermanagh &amp; Omagh District Council</t>
  </si>
  <si>
    <t>• Lisburn &amp; Castlereagh City Council</t>
  </si>
  <si>
    <t>• Mid &amp; East Antrim Borough Council</t>
  </si>
  <si>
    <t>• Mid Ulster District Council</t>
  </si>
  <si>
    <t>• Newry, Mourne &amp; Down District Council</t>
  </si>
  <si>
    <t xml:space="preserve"> Northern Ireland and local government districts as follows:</t>
  </si>
  <si>
    <t>Stock is provided by Tourism Northern Ireland. Stock levels used are as of months end of the previous month</t>
  </si>
  <si>
    <t>Local Government Districts are as follows:</t>
  </si>
  <si>
    <r>
      <t xml:space="preserve">Bed occupancy </t>
    </r>
    <r>
      <rPr>
        <b/>
        <vertAlign val="superscript"/>
        <sz val="10"/>
        <rFont val="Arial"/>
        <family val="2"/>
      </rPr>
      <t>(1)</t>
    </r>
  </si>
  <si>
    <t>(1) Stock files are provided by Tourism Northern Ireland (TNI)</t>
  </si>
  <si>
    <t>(3) Stock used for the year is as of December end</t>
  </si>
  <si>
    <t>*Data correct as at 26/05/2016</t>
  </si>
  <si>
    <t xml:space="preserve">The sample is drawn at different rates according to district council as the number of establishments in each area can differ. For example in Belfast City Council there were 36 establishments in total, but 182 in Causeway Coast &amp; Glens District Council and each of these establishments differs in size/price/star rating. To ensure valid data for each area, a different sampling rate is required. (This is known as disproportionate stratified sample).  </t>
  </si>
  <si>
    <t>Northern Ireland</t>
  </si>
  <si>
    <t>Great Britain</t>
  </si>
  <si>
    <t>Republic of Ireland</t>
  </si>
  <si>
    <t>Europe</t>
  </si>
  <si>
    <t>North America</t>
  </si>
  <si>
    <t>Other Overseas</t>
  </si>
  <si>
    <t>Number Thousands</t>
  </si>
  <si>
    <t>January - December 2016</t>
  </si>
  <si>
    <t>Northern Ireland Tourism Statistics</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</si>
  <si>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</si>
  <si>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</si>
  <si>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</si>
  <si>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</si>
  <si>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</si>
  <si>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</si>
  <si>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</si>
  <si>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</si>
  <si>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</si>
  <si>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</si>
  <si>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</si>
  <si>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</si>
  <si>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</si>
  <si>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</si>
  <si>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Quality of Administrative Sources</t>
  </si>
  <si>
    <t>Tourism Statistics Data Quality</t>
  </si>
  <si>
    <t>Information on the data quality of tourism statistics and of administrative sources used can be found at the following links</t>
  </si>
  <si>
    <t>Northern Ireland Occupancy Survey Methodology</t>
  </si>
  <si>
    <t>Further information on the survey methodology can be found at the following link</t>
  </si>
  <si>
    <t>Each month the sample of Guesthouses, Bed &amp; Breakfasts and Guest Accommodation are invited to participate in the occupancy survey by completing a questionnaire.</t>
  </si>
  <si>
    <t>and guest accommodation is therefore only available for January 2013 onwards due to these changes in the survey sampling methodology.</t>
  </si>
  <si>
    <t xml:space="preserve"> Having built up a two year time series Tourism Statistics Branch will now begin to publish on the new stratified random sample basis. Information for guesthouses, B&amp;Bs </t>
  </si>
  <si>
    <t>10+ months in the previous year) are no longer included if not randomly selected. Monitoring of the old and new systems has shown no bias.</t>
  </si>
  <si>
    <t xml:space="preserve">larger establishments with 5+ rooms which weren't randomly chosen during sample selection are also included. Those deemed as good responders (having responded </t>
  </si>
  <si>
    <t xml:space="preserve">responders and those with 5+ rooms. Since January 2013, Tourism Statistics Branch has been selecting respondents on a stratified random sample basis </t>
  </si>
  <si>
    <t xml:space="preserve">Historically the random sample of Guesthouses, B&amp;Bs and guest accommodation drawn from the stock provided by Tourism NI was extended to include good </t>
  </si>
  <si>
    <t>Northern Ireland Guesthouse, Bed &amp; Breakfast and Guest Accommodation Occupancy Rates by Month</t>
  </si>
  <si>
    <t>Northern Ireland Guesthouse, Bed &amp; Breakfast and Guest Accommodation Year to Date</t>
  </si>
  <si>
    <t>Northern Ireland Guesthouse, Bed &amp; Breakfast and Guest Accommodation Rooms and Beds Sold by Month</t>
  </si>
  <si>
    <t xml:space="preserve">Northern Ireland Guesthouse, Bed &amp; Breakfast and Guest Accommodation Year to Date </t>
  </si>
  <si>
    <t>Northern Ireland Guesthouse, Bed &amp; Breakfast and Guest Accommodation Occupancy Rates by Local Government District</t>
  </si>
  <si>
    <t>Northern Ireland Guesthouse, Bed &amp; Breakfast and Guest Accommodation Occupancy by Price Band</t>
  </si>
  <si>
    <t>Northern Ireland Guesthouse, Bed &amp; Breakfast and Guest Accommodation Room Occupancy by Month 2013 - 2016</t>
  </si>
  <si>
    <t>Northern Ireland Guesthouse, Bed &amp; Breakfast and Guest Accommodation Bed Space Occupancy by Month 2013 - 2016</t>
  </si>
  <si>
    <t>Northern Ireland Local Government District Guesthouse, Bed &amp; Breakfast and Guest Accommodation Room Occupancy 2013 - 2016</t>
  </si>
  <si>
    <t>Northern Ireland Local Government District Guesthouse, Bed &amp; Breakfast and Guest Accommodation Bed Space Occupancy 2013 - 2016</t>
  </si>
  <si>
    <t>Arrivals to Northern Ireland Guesthouses, Bed &amp; Breakfasts and Guest Accommodation 2013 - 2016 (thousands)</t>
  </si>
  <si>
    <t>Proportion of Arrivals to Northern Ireland Guesthouses, Bed &amp; Breakfasts and Guest Accommodation 2016</t>
  </si>
  <si>
    <t>Guests to Northern Ireland Guesthouses, Bed &amp; breakfasts and Guest Accommodation 2013 - 2016 (thousands)</t>
  </si>
  <si>
    <t>Proportion of guests to Northern Ireland Guesthouses, Bed &amp; Breakfasts and Guest Accommodation 2016</t>
  </si>
  <si>
    <r>
      <t xml:space="preserve">Difference 2015/2016 </t>
    </r>
    <r>
      <rPr>
        <b/>
        <vertAlign val="superscript"/>
        <sz val="10"/>
        <rFont val="Arial"/>
        <family val="2"/>
      </rPr>
      <t>(2)</t>
    </r>
  </si>
  <si>
    <t>Room occupancy change 15/16</t>
  </si>
  <si>
    <t>Bed occupancy change 15/16</t>
  </si>
  <si>
    <t>Data correct as at 25/05/2017</t>
  </si>
  <si>
    <r>
      <t>Difference 2015/2016</t>
    </r>
    <r>
      <rPr>
        <b/>
        <vertAlign val="superscript"/>
        <sz val="10"/>
        <rFont val="Arial"/>
        <family val="2"/>
      </rPr>
      <t>(2)</t>
    </r>
  </si>
  <si>
    <t>Rooms sold change 15/16</t>
  </si>
  <si>
    <t>Beds sold change 15/16</t>
  </si>
  <si>
    <t>*Data correct as at 25/05/2017</t>
  </si>
  <si>
    <t>Table 1.1 Northern Ireland Guesthouse, Bed &amp; Breakfast and Guest Accommodation Occupancy Rates by Month</t>
  </si>
  <si>
    <t>Table 1.2 Northern Ireland Guesthouse, Bed &amp; Breakfast and Guest Accommodation Year to Date</t>
  </si>
  <si>
    <t>Table 1.3 Northern Ireland Guesthouse, Bed &amp; Breakfast and Guest Accommodation Rooms and Beds Sold by Month</t>
  </si>
  <si>
    <t>Table 1.4 Northern Ireland Guesthouse, Bed &amp; Breakfast and Guest Accommodation Year to Date</t>
  </si>
  <si>
    <t>Change 2015/2016</t>
  </si>
  <si>
    <t>Antrim and Newtownabbey</t>
  </si>
  <si>
    <t>Ards and North Down</t>
  </si>
  <si>
    <t>Armagh, Banbridge and Craigavon</t>
  </si>
  <si>
    <t>Belfast</t>
  </si>
  <si>
    <t>Causeway Coast and Glens</t>
  </si>
  <si>
    <t>Derry and Strabane</t>
  </si>
  <si>
    <t>Fermanagh and Omagh</t>
  </si>
  <si>
    <t>Lisburn and Castlereagh</t>
  </si>
  <si>
    <t>Mid and East Antrim</t>
  </si>
  <si>
    <t>Mid Ulster</t>
  </si>
  <si>
    <t>Newry, Mourne and Down</t>
  </si>
  <si>
    <t>Jan</t>
  </si>
  <si>
    <t>Feb</t>
  </si>
  <si>
    <t>Mar</t>
  </si>
  <si>
    <t>Apr</t>
  </si>
  <si>
    <t>Jun</t>
  </si>
  <si>
    <t>Jul</t>
  </si>
  <si>
    <t>Aug</t>
  </si>
  <si>
    <t>Sep</t>
  </si>
  <si>
    <t>Oct</t>
  </si>
  <si>
    <t>Nov</t>
  </si>
  <si>
    <t>Dec</t>
  </si>
  <si>
    <t xml:space="preserve">Ards &amp; North Down </t>
  </si>
  <si>
    <t>Armagh City, Banbridge &amp; Craigavon</t>
  </si>
  <si>
    <t xml:space="preserve">Causeway Coast &amp; Glens </t>
  </si>
  <si>
    <t>Derry City &amp; Strabane</t>
  </si>
  <si>
    <t xml:space="preserve">Fermanagh &amp; Omagh </t>
  </si>
  <si>
    <t>Lisburn &amp; Castlereagh</t>
  </si>
  <si>
    <t xml:space="preserve">Mid &amp; East Antrim </t>
  </si>
  <si>
    <t xml:space="preserve">Mid Ulster </t>
  </si>
  <si>
    <t xml:space="preserve">Newry, Mourne &amp; Down </t>
  </si>
  <si>
    <t>(2) Information for guesthouses, B&amp;Bs and guest accommodation is only available from January 2013 onwards due to a change in the survey sampling methodology</t>
  </si>
  <si>
    <t>(3) Please note Belfast City Council has been excluded from these charts as the response rate was too small to provide a reliable estimate</t>
  </si>
  <si>
    <t>(4) Antrim &amp; Newtownabbey Borough Council information is only available for the years 2015 &amp; 2016 as response rate in previous years was too small to provide a reliable estimate</t>
  </si>
  <si>
    <t>Antrim &amp; Newtownabbey</t>
  </si>
  <si>
    <t xml:space="preserve">Table 1.5 Northern Ireland Guesthouse, Bed &amp; Breakfast and Guest Accommodation Occupancy Rates by Local Government District </t>
  </si>
  <si>
    <t>Table 1.6 Northern Ireland Guesthouse, Bed &amp; Breakfast and Guest Accommodation Occupancy by Price Band</t>
  </si>
  <si>
    <t xml:space="preserve">Figure 1.1a </t>
  </si>
  <si>
    <t>Figure 1.1b</t>
  </si>
  <si>
    <t xml:space="preserve">Figure 1.2a </t>
  </si>
  <si>
    <t>Figure 1.2b</t>
  </si>
  <si>
    <t xml:space="preserve">Figure 1.3a </t>
  </si>
  <si>
    <t>Figure 1.3b</t>
  </si>
  <si>
    <t>Figure 1.4a</t>
  </si>
  <si>
    <t>Figure 1.4b</t>
  </si>
  <si>
    <t>Figure 1.5a</t>
  </si>
  <si>
    <t>Figure 1.5b</t>
  </si>
  <si>
    <t>Figure 1.5c</t>
  </si>
  <si>
    <t>Northern Ireland Guesthouses, Bed &amp; Breakfasts and Guest Accommodation Room Stock 2016</t>
  </si>
  <si>
    <t>Northern Ireland Guesthouses, Bed &amp; Breakfasts and Guest Accommodation Bed Space Stock 2016</t>
  </si>
  <si>
    <t>Northern Ireland Guesthouses, Bed &amp; Breakfasts and Guest Accommodation Room Stock by Local Government District 2016</t>
  </si>
  <si>
    <t>Northern Ireland Guesthouse, Bed &amp; Breakfast and Guest Accommodation Stock by Type and Local Government District 2011 - 2016</t>
  </si>
  <si>
    <t>Further information on methodology is available in the Background Notes</t>
  </si>
  <si>
    <t>Table 1.7 Northern Ireland Guesthouse, Bed &amp; Breakfast and Guest Accommodation Stock by Type and Local Government District 2011 - 2016</t>
  </si>
  <si>
    <t>Chart 1.1a Northern Ireland Guesthouse, Bed &amp; Breakfast and Guest Accommodation Room Occupancy by Month 2013 - 2016</t>
  </si>
  <si>
    <r>
      <t>Chart 1.1b Northern Ireland Guesthouse, Bed &amp; Breakfast and Guest Accommodation Bed-Space</t>
    </r>
    <r>
      <rPr>
        <b/>
        <u/>
        <vertAlign val="superscript"/>
        <sz val="10"/>
        <color indexed="8"/>
        <rFont val="Arial"/>
        <family val="2"/>
      </rPr>
      <t>(1)</t>
    </r>
    <r>
      <rPr>
        <b/>
        <u/>
        <sz val="10"/>
        <color indexed="8"/>
        <rFont val="Arial"/>
        <family val="2"/>
      </rPr>
      <t xml:space="preserve"> Occupancy by Month 2013 - 2016</t>
    </r>
  </si>
  <si>
    <t>Chart 1.2b Northern Ireland Local Government District Guesthouse, Bed &amp; Breakfast and Guest Accommodation Bed Space Occupancy 2013 - 2016</t>
  </si>
  <si>
    <t>Chart 1.2a Northern Ireland Local Government District Guesthouse, Bed &amp; Breakfast and Guest Accommodation Room Occupancy 2013 - 2016</t>
  </si>
  <si>
    <t>Chart 1.3a Arrivals to Northern Ireland Guesthouses, Bed &amp; Breakfasts and Guest Accommodation 2013 - 2016 (thousands)</t>
  </si>
  <si>
    <t>Chart 1.3b Proportion of Arrivals to Northern Ireland Guesthouses, Bed &amp; Breakfasts and Guest Accommodation 2016</t>
  </si>
  <si>
    <t>Chart 1.4a Guests to Northern Ireland Guesthouses, Bed &amp; Breakfasts and Guest Accommodation 2013 - 2016 (thousands)</t>
  </si>
  <si>
    <t>Chart 1.4b Proportion of guests to Northern Ireland Guesthouses, Bed &amp; Breakfasts and Guest Accommodation 2016</t>
  </si>
  <si>
    <t>Chart 1.5a: Northern Ireland Guesthouses, Bed &amp; Breakfasts and Guest Accommodation Room Stock 2016</t>
  </si>
  <si>
    <t>Chart 1.5b: Northern Ireland Guesthouses, Bed &amp; Breakfasts and Guest Accommodation Bed Space Stock 2016</t>
  </si>
  <si>
    <t>Chart 1.5c: Northern Ireland Guesthouses, Bed &amp; Breakfasts and Guest Accommodation Room Stock by Local Government District 2016</t>
  </si>
  <si>
    <t>028 9052 9585</t>
  </si>
  <si>
    <t>tourismstatistics@nisra.gov.uk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</si>
</sst>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quot;points&quot;"/>
    <numFmt numFmtId="165" formatCode="0\ %\ &quot;points&quot;"/>
    <numFmt numFmtId="166" formatCode="###0"/>
  </numFmts>
  <fonts count="34" x14ac:knownFonts="1">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sz val="10"/>
      <color indexed="8"/>
      <name val="Arial"/>
      <family val="2"/>
    </font>
    <font>
      <sz val="10"/>
      <name val="Arial"/>
      <family val="2"/>
    </font>
    <font>
      <sz val="7"/>
      <name val="Arial"/>
      <family val="2"/>
    </font>
    <font>
      <u/>
      <sz val="10"/>
      <name val="Arial"/>
      <family val="2"/>
    </font>
    <font>
      <b/>
      <u/>
      <sz val="10"/>
      <name val="Arial"/>
      <family val="2"/>
    </font>
    <font>
      <b/>
      <vertAlign val="superscript"/>
      <sz val="10"/>
      <name val="Arial"/>
      <family val="2"/>
    </font>
    <font>
      <b/>
      <u/>
      <sz val="11"/>
      <color indexed="8"/>
      <name val="Calibri"/>
      <family val="2"/>
    </font>
    <font>
      <b/>
      <u/>
      <sz val="10"/>
      <color indexed="8"/>
      <name val="Arial"/>
      <family val="2"/>
    </font>
    <font>
      <b/>
      <u/>
      <vertAlign val="superscript"/>
      <sz val="10"/>
      <color indexed="8"/>
      <name val="Arial"/>
      <family val="2"/>
    </font>
    <font>
      <sz val="10"/>
      <name val="Calibri"/>
      <family val="2"/>
    </font>
    <font>
      <sz val="10"/>
      <name val="Arial"/>
      <family val="2"/>
    </font>
    <font>
      <sz val="11"/>
      <color indexed="8"/>
      <name val="Calibri"/>
      <family val="2"/>
    </font>
    <font>
      <b/>
      <u/>
      <sz val="11"/>
      <color indexed="8"/>
      <name val="Calibri"/>
      <family val="2"/>
    </font>
    <font>
      <sz val="10"/>
      <color indexed="8"/>
      <name val="Arial"/>
      <family val="2"/>
    </font>
    <font>
      <sz val="11"/>
      <color theme="1"/>
      <name val="Calibri"/>
      <family val="2"/>
      <scheme val="minor"/>
    </font>
    <font>
      <sz val="9"/>
      <color indexed="8"/>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16">
    <border>
      <left/>
      <right/>
      <top/>
      <bottom/>
      <diagonal/>
    </border>
    <border>
      <left/>
      <right style="thick">
        <color indexed="64"/>
      </right>
      <top/>
      <bottom/>
      <diagonal/>
    </border>
    <border>
      <left/>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style="thick">
        <color indexed="64"/>
      </top>
      <bottom/>
      <diagonal/>
    </border>
    <border>
      <left/>
      <right style="thick">
        <color indexed="64"/>
      </right>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s>
  <cellStyleXfs count="16">
    <xf numFmtId="0" fontId="0" fillId="0" borderId="0"/>
    <xf numFmtId="0" fontId="5" fillId="0" borderId="0" applyNumberFormat="0" applyFill="0" applyBorder="0" applyAlignment="0" applyProtection="0">
      <alignment vertical="top"/>
      <protection locked="0"/>
    </xf>
    <xf numFmtId="0" fontId="6" fillId="0" borderId="0"/>
    <xf numFmtId="0" fontId="21" fillId="0" borderId="0"/>
    <xf numFmtId="0" fontId="6" fillId="0" borderId="0"/>
    <xf numFmtId="9" fontId="2"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0" fontId="2" fillId="0" borderId="0"/>
    <xf numFmtId="0" fontId="2" fillId="0" borderId="0"/>
    <xf numFmtId="0" fontId="1" fillId="0" borderId="0"/>
    <xf numFmtId="0" fontId="31" fillId="0" borderId="0" applyNumberFormat="0" applyFill="0" applyBorder="0" applyAlignment="0" applyProtection="0">
      <alignment vertical="top"/>
      <protection locked="0"/>
    </xf>
    <xf numFmtId="43" fontId="28" fillId="0" borderId="0" applyFont="0" applyFill="0" applyBorder="0" applyAlignment="0" applyProtection="0"/>
    <xf numFmtId="0" fontId="28" fillId="0" borderId="0"/>
    <xf numFmtId="9" fontId="2" fillId="0" borderId="0" applyFont="0" applyFill="0" applyBorder="0" applyAlignment="0" applyProtection="0"/>
  </cellStyleXfs>
  <cellXfs count="302">
    <xf numFmtId="0" fontId="0" fillId="0" borderId="0" xfId="0"/>
    <xf numFmtId="9" fontId="0" fillId="0" borderId="0" xfId="5" applyFont="1"/>
    <xf numFmtId="0" fontId="3" fillId="0" borderId="0" xfId="0" applyFont="1"/>
    <xf numFmtId="0" fontId="3" fillId="0" borderId="1" xfId="0" applyFont="1" applyBorder="1"/>
    <xf numFmtId="0" fontId="0" fillId="0" borderId="0" xfId="0" applyBorder="1"/>
    <xf numFmtId="0" fontId="0" fillId="0" borderId="1" xfId="0" applyBorder="1"/>
    <xf numFmtId="0" fontId="3" fillId="0" borderId="2" xfId="0" applyFont="1" applyBorder="1"/>
    <xf numFmtId="1" fontId="3" fillId="0" borderId="3" xfId="0" applyNumberFormat="1" applyFont="1" applyBorder="1" applyAlignment="1">
      <alignment horizontal="center"/>
    </xf>
    <xf numFmtId="9" fontId="0" fillId="0" borderId="0" xfId="0" applyNumberFormat="1"/>
    <xf numFmtId="1" fontId="3" fillId="0" borderId="0" xfId="0" applyNumberFormat="1" applyFont="1" applyBorder="1"/>
    <xf numFmtId="1" fontId="3" fillId="0" borderId="0" xfId="0" applyNumberFormat="1" applyFont="1"/>
    <xf numFmtId="1" fontId="3" fillId="0" borderId="2" xfId="0" applyNumberFormat="1" applyFont="1" applyBorder="1"/>
    <xf numFmtId="1" fontId="3" fillId="0" borderId="4" xfId="0" applyNumberFormat="1" applyFont="1" applyBorder="1"/>
    <xf numFmtId="1" fontId="3" fillId="0" borderId="1" xfId="0" applyNumberFormat="1" applyFont="1" applyBorder="1"/>
    <xf numFmtId="1" fontId="0" fillId="0" borderId="0" xfId="0" applyNumberFormat="1"/>
    <xf numFmtId="1" fontId="0" fillId="0" borderId="0" xfId="5" applyNumberFormat="1" applyFont="1"/>
    <xf numFmtId="9" fontId="0" fillId="0" borderId="0" xfId="5" applyNumberFormat="1" applyFont="1"/>
    <xf numFmtId="164" fontId="0" fillId="0" borderId="0" xfId="5" applyNumberFormat="1" applyFont="1" applyAlignment="1">
      <alignment horizontal="right"/>
    </xf>
    <xf numFmtId="0" fontId="0" fillId="0" borderId="0" xfId="0" applyBorder="1" applyAlignment="1">
      <alignment horizontal="right"/>
    </xf>
    <xf numFmtId="0" fontId="0" fillId="0" borderId="1" xfId="0" applyBorder="1" applyAlignment="1">
      <alignment horizontal="right"/>
    </xf>
    <xf numFmtId="0" fontId="0" fillId="0" borderId="0" xfId="0" applyAlignment="1">
      <alignment horizontal="right"/>
    </xf>
    <xf numFmtId="17" fontId="3" fillId="0" borderId="0" xfId="0" applyNumberFormat="1"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1" fontId="0" fillId="0" borderId="0" xfId="0" applyNumberFormat="1" applyFill="1"/>
    <xf numFmtId="9" fontId="0" fillId="0" borderId="0" xfId="5" applyFont="1" applyAlignment="1">
      <alignment horizontal="center"/>
    </xf>
    <xf numFmtId="0" fontId="0" fillId="0" borderId="0" xfId="0" applyAlignment="1">
      <alignment horizontal="center"/>
    </xf>
    <xf numFmtId="9" fontId="0" fillId="0" borderId="0" xfId="5" applyFont="1" applyFill="1" applyAlignment="1">
      <alignment horizontal="center"/>
    </xf>
    <xf numFmtId="1" fontId="0" fillId="0" borderId="0" xfId="0" applyNumberFormat="1" applyFill="1" applyBorder="1"/>
    <xf numFmtId="1" fontId="0" fillId="0" borderId="0" xfId="5" applyNumberFormat="1" applyFont="1" applyBorder="1"/>
    <xf numFmtId="1" fontId="0" fillId="0" borderId="0" xfId="0" applyNumberFormat="1" applyBorder="1"/>
    <xf numFmtId="0" fontId="6" fillId="0" borderId="0" xfId="0" applyFont="1"/>
    <xf numFmtId="9" fontId="6" fillId="0" borderId="1" xfId="5" applyFont="1" applyBorder="1" applyAlignment="1">
      <alignment horizontal="right"/>
    </xf>
    <xf numFmtId="9" fontId="6" fillId="0" borderId="0" xfId="5" applyFont="1" applyBorder="1" applyAlignment="1">
      <alignment horizontal="right"/>
    </xf>
    <xf numFmtId="3" fontId="0" fillId="0" borderId="1" xfId="5" applyNumberFormat="1" applyFont="1" applyBorder="1"/>
    <xf numFmtId="3" fontId="0" fillId="0" borderId="4" xfId="0" applyNumberFormat="1" applyBorder="1"/>
    <xf numFmtId="3" fontId="0" fillId="0" borderId="4" xfId="0" applyNumberFormat="1" applyFill="1" applyBorder="1"/>
    <xf numFmtId="3" fontId="0" fillId="0" borderId="1" xfId="0" applyNumberFormat="1" applyFill="1" applyBorder="1"/>
    <xf numFmtId="3" fontId="0" fillId="0" borderId="4" xfId="5" applyNumberFormat="1" applyFont="1" applyFill="1" applyBorder="1"/>
    <xf numFmtId="3" fontId="0" fillId="0" borderId="1" xfId="5" applyNumberFormat="1" applyFont="1" applyFill="1" applyBorder="1"/>
    <xf numFmtId="164" fontId="6" fillId="0" borderId="0" xfId="5" applyNumberFormat="1" applyFont="1" applyAlignment="1">
      <alignment horizontal="right"/>
    </xf>
    <xf numFmtId="9" fontId="0" fillId="0" borderId="0" xfId="0" applyNumberFormat="1" applyBorder="1" applyAlignment="1">
      <alignment horizontal="right"/>
    </xf>
    <xf numFmtId="9" fontId="0" fillId="0" borderId="1" xfId="0" applyNumberFormat="1" applyBorder="1" applyAlignment="1">
      <alignment horizontal="right"/>
    </xf>
    <xf numFmtId="0" fontId="3" fillId="0" borderId="2" xfId="0" applyFont="1" applyBorder="1" applyAlignment="1">
      <alignment horizontal="right"/>
    </xf>
    <xf numFmtId="9" fontId="3" fillId="0" borderId="0" xfId="0" applyNumberFormat="1" applyFont="1" applyBorder="1" applyAlignment="1">
      <alignment horizontal="right"/>
    </xf>
    <xf numFmtId="9" fontId="3" fillId="0" borderId="1" xfId="0" applyNumberFormat="1" applyFont="1" applyBorder="1" applyAlignment="1">
      <alignment horizontal="right"/>
    </xf>
    <xf numFmtId="165" fontId="3" fillId="0" borderId="0" xfId="0" applyNumberFormat="1" applyFont="1" applyAlignment="1">
      <alignment horizontal="right"/>
    </xf>
    <xf numFmtId="9" fontId="0" fillId="0" borderId="0" xfId="5" applyNumberFormat="1" applyFont="1" applyBorder="1" applyAlignment="1">
      <alignment horizontal="right"/>
    </xf>
    <xf numFmtId="9" fontId="0" fillId="0" borderId="1" xfId="5" applyNumberFormat="1" applyFont="1" applyBorder="1" applyAlignment="1">
      <alignment horizontal="right"/>
    </xf>
    <xf numFmtId="164" fontId="0" fillId="0" borderId="0" xfId="0" applyNumberFormat="1" applyAlignment="1">
      <alignment horizontal="right"/>
    </xf>
    <xf numFmtId="164" fontId="0" fillId="0" borderId="0" xfId="5" applyNumberFormat="1" applyFont="1" applyFill="1" applyAlignment="1">
      <alignment horizontal="right"/>
    </xf>
    <xf numFmtId="9" fontId="0" fillId="0" borderId="0" xfId="5" applyFont="1" applyFill="1"/>
    <xf numFmtId="164" fontId="3" fillId="0" borderId="0" xfId="0" applyNumberFormat="1" applyFont="1" applyAlignment="1">
      <alignment horizontal="right"/>
    </xf>
    <xf numFmtId="9" fontId="6" fillId="0" borderId="0" xfId="5" applyFont="1" applyFill="1" applyBorder="1" applyAlignment="1">
      <alignment horizontal="right"/>
    </xf>
    <xf numFmtId="9" fontId="6" fillId="0" borderId="1" xfId="5" applyFont="1" applyFill="1" applyBorder="1" applyAlignment="1">
      <alignment horizontal="right"/>
    </xf>
    <xf numFmtId="0" fontId="6" fillId="0" borderId="1" xfId="0" applyFont="1" applyBorder="1"/>
    <xf numFmtId="9" fontId="0" fillId="0" borderId="1" xfId="5" applyFont="1" applyFill="1" applyBorder="1"/>
    <xf numFmtId="1" fontId="0" fillId="0" borderId="4" xfId="0" applyNumberFormat="1" applyFill="1" applyBorder="1"/>
    <xf numFmtId="3" fontId="6" fillId="0" borderId="1" xfId="0" applyNumberFormat="1" applyFont="1" applyFill="1" applyBorder="1" applyAlignment="1">
      <alignment horizontal="right"/>
    </xf>
    <xf numFmtId="3" fontId="7" fillId="0" borderId="4" xfId="0" applyNumberFormat="1" applyFont="1" applyFill="1" applyBorder="1"/>
    <xf numFmtId="0" fontId="3" fillId="0" borderId="5" xfId="0" applyFont="1" applyBorder="1" applyAlignment="1">
      <alignment horizontal="right"/>
    </xf>
    <xf numFmtId="9" fontId="0" fillId="0" borderId="0" xfId="0" applyNumberFormat="1" applyFill="1"/>
    <xf numFmtId="3" fontId="7" fillId="0" borderId="0" xfId="0" applyNumberFormat="1" applyFont="1" applyFill="1"/>
    <xf numFmtId="0" fontId="0" fillId="0" borderId="1" xfId="0" applyBorder="1" applyAlignment="1">
      <alignment horizontal="center"/>
    </xf>
    <xf numFmtId="3" fontId="0" fillId="0" borderId="0" xfId="0" applyNumberFormat="1" applyFont="1" applyFill="1" applyBorder="1" applyAlignment="1">
      <alignment horizontal="center"/>
    </xf>
    <xf numFmtId="0" fontId="3" fillId="0" borderId="5" xfId="0" applyFont="1" applyBorder="1"/>
    <xf numFmtId="9" fontId="0" fillId="0" borderId="1" xfId="5" applyFont="1" applyBorder="1" applyAlignment="1">
      <alignment horizontal="center"/>
    </xf>
    <xf numFmtId="9" fontId="0" fillId="0" borderId="1" xfId="5" applyFont="1" applyFill="1" applyBorder="1" applyAlignment="1">
      <alignment horizontal="center"/>
    </xf>
    <xf numFmtId="9" fontId="3" fillId="0" borderId="4" xfId="0" applyNumberFormat="1" applyFont="1" applyFill="1" applyBorder="1" applyAlignment="1">
      <alignment horizontal="right"/>
    </xf>
    <xf numFmtId="9" fontId="3" fillId="0" borderId="1" xfId="0" applyNumberFormat="1" applyFont="1" applyFill="1" applyBorder="1" applyAlignment="1">
      <alignment horizontal="right"/>
    </xf>
    <xf numFmtId="0" fontId="3" fillId="0" borderId="0" xfId="0" applyFont="1" applyFill="1"/>
    <xf numFmtId="9" fontId="8" fillId="0" borderId="0" xfId="5" applyNumberFormat="1" applyFont="1" applyFill="1" applyBorder="1" applyAlignment="1">
      <alignment horizontal="right"/>
    </xf>
    <xf numFmtId="9" fontId="8" fillId="0" borderId="1" xfId="5" applyNumberFormat="1" applyFont="1" applyFill="1" applyBorder="1" applyAlignment="1">
      <alignment horizontal="right"/>
    </xf>
    <xf numFmtId="9" fontId="0" fillId="0" borderId="0" xfId="0" applyNumberFormat="1" applyFill="1" applyBorder="1" applyAlignment="1">
      <alignment horizontal="right"/>
    </xf>
    <xf numFmtId="9" fontId="0" fillId="0" borderId="1" xfId="0" applyNumberFormat="1" applyFill="1" applyBorder="1" applyAlignment="1">
      <alignment horizontal="right"/>
    </xf>
    <xf numFmtId="9" fontId="0" fillId="0" borderId="0" xfId="5" applyNumberFormat="1" applyFont="1" applyFill="1" applyBorder="1" applyAlignment="1">
      <alignment horizontal="right"/>
    </xf>
    <xf numFmtId="9" fontId="0" fillId="0" borderId="1" xfId="5" applyNumberFormat="1" applyFont="1" applyFill="1" applyBorder="1" applyAlignment="1">
      <alignment horizontal="right"/>
    </xf>
    <xf numFmtId="1" fontId="3" fillId="0" borderId="4" xfId="0" applyNumberFormat="1" applyFont="1" applyFill="1" applyBorder="1"/>
    <xf numFmtId="1" fontId="3" fillId="0" borderId="1" xfId="0" applyNumberFormat="1" applyFont="1" applyFill="1" applyBorder="1"/>
    <xf numFmtId="3" fontId="8" fillId="0" borderId="4" xfId="5" applyNumberFormat="1" applyFont="1" applyFill="1" applyBorder="1"/>
    <xf numFmtId="3" fontId="8" fillId="0" borderId="1" xfId="5" applyNumberFormat="1" applyFont="1" applyFill="1" applyBorder="1"/>
    <xf numFmtId="3" fontId="7" fillId="0" borderId="1" xfId="0" applyNumberFormat="1" applyFont="1" applyFill="1" applyBorder="1"/>
    <xf numFmtId="17" fontId="3" fillId="0" borderId="0" xfId="0" applyNumberFormat="1" applyFont="1" applyFill="1" applyBorder="1" applyAlignment="1">
      <alignment horizontal="right"/>
    </xf>
    <xf numFmtId="0" fontId="3" fillId="0" borderId="1" xfId="0" applyFont="1" applyFill="1" applyBorder="1" applyAlignment="1">
      <alignment horizontal="right"/>
    </xf>
    <xf numFmtId="0" fontId="0" fillId="0" borderId="0" xfId="0" applyFill="1" applyBorder="1"/>
    <xf numFmtId="9" fontId="3" fillId="0" borderId="0" xfId="0" applyNumberFormat="1" applyFont="1" applyFill="1" applyBorder="1" applyAlignment="1">
      <alignment horizontal="right"/>
    </xf>
    <xf numFmtId="9" fontId="0" fillId="0" borderId="1" xfId="0" applyNumberFormat="1" applyFill="1" applyBorder="1"/>
    <xf numFmtId="3" fontId="0" fillId="0" borderId="0" xfId="0" applyNumberFormat="1" applyFill="1" applyBorder="1"/>
    <xf numFmtId="9" fontId="3" fillId="0" borderId="2" xfId="0" applyNumberFormat="1" applyFont="1" applyBorder="1" applyAlignment="1">
      <alignment horizontal="center" wrapText="1"/>
    </xf>
    <xf numFmtId="0" fontId="3" fillId="0" borderId="6" xfId="0" applyFont="1" applyBorder="1"/>
    <xf numFmtId="164" fontId="0" fillId="0" borderId="0" xfId="0" applyNumberFormat="1" applyBorder="1" applyAlignment="1">
      <alignment horizontal="right"/>
    </xf>
    <xf numFmtId="0" fontId="0" fillId="0" borderId="6" xfId="0" applyBorder="1"/>
    <xf numFmtId="0" fontId="0" fillId="0" borderId="2" xfId="0" applyBorder="1"/>
    <xf numFmtId="9" fontId="0" fillId="0" borderId="2" xfId="0" applyNumberFormat="1" applyBorder="1" applyAlignment="1">
      <alignment horizontal="right"/>
    </xf>
    <xf numFmtId="9" fontId="0" fillId="0" borderId="6" xfId="0" applyNumberForma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9" fontId="0" fillId="0" borderId="2" xfId="0" applyNumberFormat="1" applyFill="1" applyBorder="1" applyAlignment="1">
      <alignment horizontal="right"/>
    </xf>
    <xf numFmtId="9" fontId="0" fillId="0" borderId="6" xfId="0" applyNumberFormat="1" applyFill="1" applyBorder="1" applyAlignment="1">
      <alignment horizontal="right"/>
    </xf>
    <xf numFmtId="1" fontId="3" fillId="0" borderId="6" xfId="0" applyNumberFormat="1" applyFont="1" applyBorder="1" applyAlignment="1">
      <alignment horizontal="center"/>
    </xf>
    <xf numFmtId="1" fontId="3" fillId="0" borderId="3" xfId="0" applyNumberFormat="1" applyFont="1" applyFill="1" applyBorder="1" applyAlignment="1">
      <alignment horizontal="center"/>
    </xf>
    <xf numFmtId="1" fontId="0" fillId="0" borderId="6" xfId="0" applyNumberFormat="1" applyBorder="1"/>
    <xf numFmtId="1" fontId="0" fillId="0" borderId="3" xfId="0" applyNumberFormat="1" applyBorder="1"/>
    <xf numFmtId="1" fontId="0" fillId="0" borderId="2" xfId="0" applyNumberFormat="1" applyFill="1" applyBorder="1"/>
    <xf numFmtId="1" fontId="0" fillId="0" borderId="2" xfId="0" applyNumberFormat="1" applyBorder="1"/>
    <xf numFmtId="1" fontId="0" fillId="0" borderId="3" xfId="5" applyNumberFormat="1" applyFont="1" applyFill="1" applyBorder="1"/>
    <xf numFmtId="1" fontId="0" fillId="0" borderId="6" xfId="5" applyNumberFormat="1" applyFont="1" applyFill="1" applyBorder="1"/>
    <xf numFmtId="1" fontId="3" fillId="0" borderId="2" xfId="0" applyNumberFormat="1" applyFont="1" applyBorder="1" applyAlignment="1">
      <alignment horizontal="center" wrapText="1"/>
    </xf>
    <xf numFmtId="0" fontId="3" fillId="0" borderId="2" xfId="0" applyFont="1" applyBorder="1" applyAlignment="1">
      <alignment horizontal="center" wrapText="1"/>
    </xf>
    <xf numFmtId="9" fontId="3" fillId="0" borderId="2" xfId="0" applyNumberFormat="1" applyFont="1" applyBorder="1" applyAlignment="1">
      <alignment horizontal="center"/>
    </xf>
    <xf numFmtId="9" fontId="3" fillId="0" borderId="6" xfId="0" applyNumberFormat="1" applyFont="1" applyBorder="1" applyAlignment="1">
      <alignment horizontal="center"/>
    </xf>
    <xf numFmtId="9" fontId="3" fillId="0" borderId="3" xfId="0" applyNumberFormat="1" applyFont="1" applyFill="1" applyBorder="1" applyAlignment="1">
      <alignment horizontal="center"/>
    </xf>
    <xf numFmtId="0" fontId="3" fillId="0" borderId="7" xfId="0" applyFont="1" applyBorder="1"/>
    <xf numFmtId="165" fontId="0" fillId="0" borderId="0" xfId="0" applyNumberFormat="1" applyBorder="1" applyAlignment="1">
      <alignment horizontal="right"/>
    </xf>
    <xf numFmtId="165" fontId="0" fillId="0" borderId="2" xfId="0" applyNumberFormat="1" applyBorder="1" applyAlignment="1">
      <alignment horizontal="right"/>
    </xf>
    <xf numFmtId="0" fontId="0" fillId="0" borderId="6" xfId="0" applyBorder="1" applyAlignment="1">
      <alignment horizontal="right"/>
    </xf>
    <xf numFmtId="17" fontId="3" fillId="0" borderId="2" xfId="0" applyNumberFormat="1" applyFont="1" applyBorder="1" applyAlignment="1">
      <alignment horizontal="center" wrapText="1"/>
    </xf>
    <xf numFmtId="17" fontId="3" fillId="0" borderId="2" xfId="0" applyNumberFormat="1" applyFont="1" applyBorder="1" applyAlignment="1">
      <alignment horizontal="center"/>
    </xf>
    <xf numFmtId="17" fontId="3" fillId="0" borderId="3" xfId="0" applyNumberFormat="1" applyFont="1" applyFill="1" applyBorder="1" applyAlignment="1">
      <alignment horizontal="center"/>
    </xf>
    <xf numFmtId="0" fontId="3" fillId="0" borderId="0" xfId="0" applyFont="1" applyAlignment="1">
      <alignment horizontal="center"/>
    </xf>
    <xf numFmtId="0" fontId="10" fillId="0" borderId="0" xfId="0" applyFont="1"/>
    <xf numFmtId="0" fontId="11" fillId="0" borderId="0" xfId="0" applyFont="1" applyAlignment="1">
      <alignment horizontal="left"/>
    </xf>
    <xf numFmtId="0" fontId="6" fillId="0" borderId="0" xfId="0" applyFont="1" applyAlignment="1">
      <alignment wrapText="1"/>
    </xf>
    <xf numFmtId="0" fontId="0" fillId="0" borderId="0" xfId="0" applyAlignment="1">
      <alignment wrapText="1"/>
    </xf>
    <xf numFmtId="0" fontId="3" fillId="0" borderId="5" xfId="0" applyFont="1" applyFill="1" applyBorder="1"/>
    <xf numFmtId="0" fontId="0" fillId="0" borderId="0" xfId="0" applyFill="1"/>
    <xf numFmtId="0" fontId="6" fillId="0" borderId="0" xfId="0" applyFont="1" applyFill="1"/>
    <xf numFmtId="0" fontId="6" fillId="0" borderId="0" xfId="0" applyFont="1" applyFill="1" applyBorder="1"/>
    <xf numFmtId="0" fontId="11" fillId="0" borderId="0" xfId="0" applyFont="1" applyBorder="1"/>
    <xf numFmtId="1" fontId="11" fillId="0" borderId="0" xfId="0" applyNumberFormat="1" applyFont="1" applyBorder="1"/>
    <xf numFmtId="0" fontId="11" fillId="0" borderId="0" xfId="0" applyFont="1"/>
    <xf numFmtId="9" fontId="6" fillId="0" borderId="0" xfId="0" applyNumberFormat="1" applyFont="1"/>
    <xf numFmtId="9" fontId="6" fillId="0" borderId="0" xfId="0" applyNumberFormat="1" applyFont="1" applyFill="1" applyBorder="1"/>
    <xf numFmtId="0" fontId="5" fillId="0" borderId="0" xfId="1" applyAlignment="1" applyProtection="1"/>
    <xf numFmtId="0" fontId="5" fillId="0" borderId="0" xfId="1" applyBorder="1" applyAlignment="1" applyProtection="1"/>
    <xf numFmtId="1" fontId="5" fillId="0" borderId="0" xfId="1" applyNumberFormat="1" applyBorder="1" applyAlignment="1" applyProtection="1"/>
    <xf numFmtId="0" fontId="5" fillId="0" borderId="0" xfId="1" applyFill="1" applyBorder="1" applyAlignment="1" applyProtection="1"/>
    <xf numFmtId="0" fontId="6" fillId="0" borderId="0" xfId="0" applyFont="1" applyBorder="1"/>
    <xf numFmtId="1" fontId="6" fillId="0" borderId="0" xfId="0" applyNumberFormat="1" applyFont="1" applyBorder="1"/>
    <xf numFmtId="0" fontId="10" fillId="0" borderId="0" xfId="0" applyFont="1" applyAlignment="1">
      <alignment horizontal="left"/>
    </xf>
    <xf numFmtId="0" fontId="3" fillId="0" borderId="8" xfId="0" applyFont="1" applyBorder="1"/>
    <xf numFmtId="0" fontId="3" fillId="0" borderId="9" xfId="0" applyFont="1" applyBorder="1" applyAlignment="1">
      <alignment horizontal="center" wrapText="1"/>
    </xf>
    <xf numFmtId="0" fontId="3" fillId="0" borderId="10" xfId="0" applyFont="1" applyBorder="1"/>
    <xf numFmtId="0" fontId="6" fillId="0" borderId="11" xfId="0" applyFont="1" applyBorder="1"/>
    <xf numFmtId="0" fontId="3" fillId="0" borderId="10" xfId="0" applyFont="1" applyBorder="1" applyAlignment="1">
      <alignment horizontal="center" wrapText="1"/>
    </xf>
    <xf numFmtId="3" fontId="0" fillId="0" borderId="0" xfId="0" applyNumberFormat="1"/>
    <xf numFmtId="3" fontId="0" fillId="0" borderId="0" xfId="0" applyNumberFormat="1" applyAlignment="1">
      <alignment horizontal="center"/>
    </xf>
    <xf numFmtId="3" fontId="0" fillId="0" borderId="11" xfId="0" applyNumberFormat="1" applyBorder="1" applyAlignment="1">
      <alignment horizontal="center"/>
    </xf>
    <xf numFmtId="0" fontId="6" fillId="0" borderId="10" xfId="0" applyFont="1" applyBorder="1"/>
    <xf numFmtId="3" fontId="0" fillId="0" borderId="13" xfId="0" applyNumberFormat="1" applyBorder="1" applyAlignment="1">
      <alignment horizontal="center"/>
    </xf>
    <xf numFmtId="0" fontId="19" fillId="0" borderId="0" xfId="0" applyFont="1" applyFill="1"/>
    <xf numFmtId="3" fontId="7" fillId="0" borderId="4" xfId="0" applyNumberFormat="1" applyFont="1" applyFill="1" applyBorder="1" applyAlignment="1">
      <alignment horizontal="right"/>
    </xf>
    <xf numFmtId="3" fontId="7" fillId="0" borderId="1" xfId="0" applyNumberFormat="1" applyFont="1" applyFill="1" applyBorder="1" applyAlignment="1">
      <alignment horizontal="right"/>
    </xf>
    <xf numFmtId="3" fontId="0" fillId="0" borderId="10" xfId="0" applyNumberFormat="1" applyBorder="1" applyAlignment="1">
      <alignment horizontal="center"/>
    </xf>
    <xf numFmtId="0" fontId="16" fillId="0" borderId="0" xfId="0" applyFont="1"/>
    <xf numFmtId="0" fontId="10" fillId="0" borderId="0" xfId="0" applyFont="1" applyFill="1"/>
    <xf numFmtId="9" fontId="0" fillId="0" borderId="0" xfId="6" applyFont="1" applyAlignment="1">
      <alignment horizontal="right"/>
    </xf>
    <xf numFmtId="9" fontId="0" fillId="0" borderId="1" xfId="6" applyNumberFormat="1" applyFont="1" applyFill="1" applyBorder="1" applyAlignment="1">
      <alignment horizontal="right"/>
    </xf>
    <xf numFmtId="0" fontId="7" fillId="0" borderId="1" xfId="4" applyFont="1" applyBorder="1" applyAlignment="1">
      <alignment horizontal="left" vertical="top" wrapText="1"/>
    </xf>
    <xf numFmtId="9" fontId="0" fillId="0" borderId="1" xfId="6" applyFont="1" applyBorder="1" applyAlignment="1">
      <alignment horizontal="right"/>
    </xf>
    <xf numFmtId="9" fontId="6" fillId="0" borderId="0" xfId="6" applyNumberFormat="1" applyFont="1" applyFill="1" applyBorder="1" applyAlignment="1">
      <alignment horizontal="right"/>
    </xf>
    <xf numFmtId="9" fontId="6" fillId="0" borderId="1" xfId="6" applyNumberFormat="1" applyFont="1" applyFill="1" applyBorder="1" applyAlignment="1">
      <alignment horizontal="right"/>
    </xf>
    <xf numFmtId="9" fontId="0" fillId="0" borderId="0" xfId="6" applyFont="1" applyFill="1" applyAlignment="1">
      <alignment horizontal="right"/>
    </xf>
    <xf numFmtId="9" fontId="0" fillId="0" borderId="1" xfId="6" applyFont="1" applyFill="1" applyBorder="1" applyAlignment="1">
      <alignment horizontal="right"/>
    </xf>
    <xf numFmtId="9" fontId="6" fillId="0" borderId="0" xfId="6" applyFont="1" applyBorder="1" applyAlignment="1">
      <alignment horizontal="right"/>
    </xf>
    <xf numFmtId="9" fontId="6" fillId="0" borderId="1" xfId="6" applyFont="1" applyBorder="1" applyAlignment="1">
      <alignment horizontal="right"/>
    </xf>
    <xf numFmtId="9" fontId="6" fillId="0" borderId="0" xfId="6" applyFont="1" applyFill="1"/>
    <xf numFmtId="9" fontId="6" fillId="0" borderId="1" xfId="6" applyFont="1" applyFill="1" applyBorder="1"/>
    <xf numFmtId="9" fontId="0" fillId="0" borderId="0" xfId="6" applyNumberFormat="1" applyFont="1" applyFill="1" applyBorder="1" applyAlignment="1">
      <alignment horizontal="right"/>
    </xf>
    <xf numFmtId="0" fontId="6" fillId="0" borderId="1" xfId="0" applyFont="1" applyFill="1" applyBorder="1"/>
    <xf numFmtId="1" fontId="3" fillId="0" borderId="0" xfId="0" applyNumberFormat="1" applyFont="1" applyBorder="1" applyAlignment="1">
      <alignment horizontal="center"/>
    </xf>
    <xf numFmtId="9" fontId="6" fillId="0" borderId="0" xfId="5" applyNumberFormat="1" applyFont="1" applyFill="1" applyBorder="1" applyAlignment="1">
      <alignment horizontal="right"/>
    </xf>
    <xf numFmtId="0" fontId="0" fillId="0" borderId="0" xfId="0" applyFill="1" applyAlignment="1">
      <alignment horizontal="right"/>
    </xf>
    <xf numFmtId="9" fontId="3" fillId="0" borderId="6" xfId="0" applyNumberFormat="1" applyFont="1" applyFill="1" applyBorder="1" applyAlignment="1">
      <alignment horizontal="center"/>
    </xf>
    <xf numFmtId="1" fontId="6" fillId="0" borderId="0" xfId="0" applyNumberFormat="1" applyFont="1" applyFill="1"/>
    <xf numFmtId="1" fontId="3" fillId="0" borderId="0" xfId="0" applyNumberFormat="1" applyFont="1" applyFill="1" applyBorder="1" applyAlignment="1">
      <alignment horizontal="center"/>
    </xf>
    <xf numFmtId="1" fontId="3" fillId="0" borderId="0" xfId="0" applyNumberFormat="1" applyFont="1" applyFill="1" applyBorder="1"/>
    <xf numFmtId="3" fontId="0" fillId="0" borderId="0" xfId="0" applyNumberFormat="1" applyFill="1" applyBorder="1" applyAlignment="1">
      <alignment horizontal="right"/>
    </xf>
    <xf numFmtId="1" fontId="0" fillId="0" borderId="0" xfId="5" applyNumberFormat="1" applyFont="1" applyFill="1" applyBorder="1"/>
    <xf numFmtId="0" fontId="7" fillId="0" borderId="0" xfId="0" applyFont="1" applyFill="1"/>
    <xf numFmtId="9" fontId="6" fillId="0" borderId="0" xfId="0" applyNumberFormat="1" applyFont="1" applyFill="1" applyBorder="1" applyAlignment="1">
      <alignment horizontal="right"/>
    </xf>
    <xf numFmtId="9" fontId="6" fillId="0" borderId="1" xfId="0" applyNumberFormat="1" applyFont="1" applyFill="1" applyBorder="1" applyAlignment="1">
      <alignment horizontal="right"/>
    </xf>
    <xf numFmtId="0" fontId="6" fillId="0" borderId="6" xfId="0" applyFont="1" applyBorder="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9" fontId="6" fillId="0" borderId="0" xfId="5" applyFont="1" applyAlignment="1">
      <alignment horizontal="right"/>
    </xf>
    <xf numFmtId="0" fontId="6" fillId="0" borderId="6" xfId="0" applyFont="1" applyBorder="1"/>
    <xf numFmtId="0" fontId="6" fillId="0" borderId="2" xfId="0" applyFont="1" applyFill="1" applyBorder="1" applyAlignment="1">
      <alignment horizontal="right"/>
    </xf>
    <xf numFmtId="0" fontId="6" fillId="0" borderId="0" xfId="0" applyFont="1" applyAlignment="1">
      <alignment horizontal="right"/>
    </xf>
    <xf numFmtId="9" fontId="6" fillId="0" borderId="0" xfId="5" applyFont="1" applyFill="1" applyAlignment="1">
      <alignment horizontal="right"/>
    </xf>
    <xf numFmtId="0" fontId="6" fillId="0" borderId="1" xfId="0" applyFont="1" applyFill="1" applyBorder="1" applyAlignment="1">
      <alignment horizontal="right"/>
    </xf>
    <xf numFmtId="0" fontId="6" fillId="0" borderId="3" xfId="0" applyFont="1" applyFill="1" applyBorder="1" applyAlignment="1">
      <alignment horizontal="right"/>
    </xf>
    <xf numFmtId="0" fontId="6" fillId="0" borderId="6" xfId="0" applyFont="1" applyFill="1" applyBorder="1" applyAlignment="1">
      <alignment horizontal="right"/>
    </xf>
    <xf numFmtId="0" fontId="6" fillId="0" borderId="2" xfId="0" applyFont="1" applyBorder="1" applyAlignment="1">
      <alignment horizontal="right"/>
    </xf>
    <xf numFmtId="0" fontId="5" fillId="0" borderId="0" xfId="1" applyFont="1" applyBorder="1" applyAlignment="1" applyProtection="1"/>
    <xf numFmtId="0" fontId="6" fillId="0" borderId="0" xfId="0" applyFont="1" applyFill="1" applyBorder="1" applyAlignment="1">
      <alignment horizontal="right"/>
    </xf>
    <xf numFmtId="0" fontId="6" fillId="0" borderId="2" xfId="0" applyFont="1" applyBorder="1"/>
    <xf numFmtId="0" fontId="6" fillId="0" borderId="1" xfId="0" applyFont="1" applyBorder="1" applyAlignment="1">
      <alignment horizontal="right"/>
    </xf>
    <xf numFmtId="164" fontId="6" fillId="0" borderId="2" xfId="0" applyNumberFormat="1" applyFont="1" applyBorder="1" applyAlignment="1">
      <alignment horizontal="right"/>
    </xf>
    <xf numFmtId="0" fontId="6" fillId="0" borderId="4" xfId="0" applyFont="1" applyBorder="1"/>
    <xf numFmtId="9" fontId="6" fillId="0" borderId="0" xfId="3" applyNumberFormat="1" applyFont="1" applyFill="1"/>
    <xf numFmtId="9" fontId="20" fillId="0" borderId="0" xfId="3" applyNumberFormat="1" applyFont="1" applyFill="1"/>
    <xf numFmtId="9" fontId="6" fillId="0" borderId="1" xfId="3" applyNumberFormat="1" applyFont="1" applyFill="1" applyBorder="1"/>
    <xf numFmtId="9" fontId="20" fillId="0" borderId="1" xfId="3" applyNumberFormat="1" applyFont="1" applyFill="1" applyBorder="1"/>
    <xf numFmtId="9" fontId="6" fillId="0" borderId="4" xfId="5" applyFont="1" applyFill="1" applyBorder="1" applyAlignment="1">
      <alignment horizontal="right"/>
    </xf>
    <xf numFmtId="0" fontId="11" fillId="0" borderId="0" xfId="0" applyFont="1" applyFill="1"/>
    <xf numFmtId="3" fontId="6" fillId="0" borderId="11" xfId="0" applyNumberFormat="1" applyFont="1" applyBorder="1" applyAlignment="1">
      <alignment horizontal="center"/>
    </xf>
    <xf numFmtId="9" fontId="0" fillId="0" borderId="11" xfId="0" applyNumberFormat="1" applyBorder="1"/>
    <xf numFmtId="9" fontId="0" fillId="0" borderId="10" xfId="0" applyNumberFormat="1" applyBorder="1"/>
    <xf numFmtId="9" fontId="0" fillId="0" borderId="12" xfId="0" applyNumberFormat="1" applyBorder="1"/>
    <xf numFmtId="0" fontId="14" fillId="0" borderId="0" xfId="0" applyFont="1"/>
    <xf numFmtId="9" fontId="13" fillId="0" borderId="0" xfId="0" applyNumberFormat="1" applyFont="1"/>
    <xf numFmtId="9" fontId="6" fillId="0" borderId="0" xfId="0" applyNumberFormat="1" applyFont="1" applyFill="1" applyBorder="1" applyAlignment="1"/>
    <xf numFmtId="164" fontId="6" fillId="0" borderId="0" xfId="5" applyNumberFormat="1" applyFont="1" applyBorder="1" applyAlignment="1">
      <alignment horizontal="right"/>
    </xf>
    <xf numFmtId="0" fontId="7" fillId="0" borderId="0" xfId="0" applyFont="1"/>
    <xf numFmtId="9" fontId="7" fillId="0" borderId="0" xfId="0" applyNumberFormat="1" applyFont="1"/>
    <xf numFmtId="0" fontId="2" fillId="0" borderId="0" xfId="0" applyFont="1" applyFill="1" applyBorder="1"/>
    <xf numFmtId="0" fontId="2" fillId="0" borderId="0" xfId="0" applyFont="1" applyBorder="1"/>
    <xf numFmtId="0" fontId="2" fillId="0" borderId="0" xfId="0" applyFont="1"/>
    <xf numFmtId="0" fontId="3" fillId="0" borderId="6" xfId="0" applyFont="1" applyBorder="1" applyAlignment="1">
      <alignment horizontal="right"/>
    </xf>
    <xf numFmtId="9" fontId="2" fillId="0" borderId="0" xfId="0" applyNumberFormat="1" applyFont="1" applyFill="1" applyBorder="1" applyAlignment="1">
      <alignment horizontal="right"/>
    </xf>
    <xf numFmtId="9" fontId="2" fillId="0" borderId="1" xfId="0" applyNumberFormat="1" applyFont="1" applyFill="1" applyBorder="1" applyAlignment="1">
      <alignment horizontal="right"/>
    </xf>
    <xf numFmtId="0" fontId="2" fillId="0" borderId="0" xfId="0" applyFont="1" applyAlignment="1">
      <alignment horizontal="right"/>
    </xf>
    <xf numFmtId="0" fontId="6" fillId="0" borderId="0" xfId="0" applyFont="1" applyFill="1" applyAlignment="1">
      <alignment wrapText="1"/>
    </xf>
    <xf numFmtId="9" fontId="2" fillId="0" borderId="0" xfId="0" applyNumberFormat="1" applyFont="1" applyFill="1" applyBorder="1"/>
    <xf numFmtId="166" fontId="22" fillId="0" borderId="0" xfId="9" applyNumberFormat="1" applyFont="1" applyBorder="1" applyAlignment="1">
      <alignment vertical="top" wrapText="1"/>
    </xf>
    <xf numFmtId="166" fontId="0" fillId="0" borderId="0" xfId="0" applyNumberFormat="1" applyFill="1"/>
    <xf numFmtId="0" fontId="23" fillId="0" borderId="0" xfId="10" applyFont="1" applyBorder="1" applyAlignment="1">
      <alignment wrapText="1"/>
    </xf>
    <xf numFmtId="0" fontId="24" fillId="0" borderId="0" xfId="10" applyFont="1" applyBorder="1" applyAlignment="1">
      <alignment wrapText="1"/>
    </xf>
    <xf numFmtId="0" fontId="23" fillId="0" borderId="0" xfId="10" applyFont="1" applyBorder="1" applyAlignment="1">
      <alignment vertical="top" wrapText="1"/>
    </xf>
    <xf numFmtId="0" fontId="25" fillId="0" borderId="0" xfId="10" applyFont="1"/>
    <xf numFmtId="0" fontId="24" fillId="0" borderId="0" xfId="10" applyFont="1" applyBorder="1" applyAlignment="1">
      <alignment horizontal="left" vertical="top" wrapText="1"/>
    </xf>
    <xf numFmtId="0" fontId="26" fillId="0" borderId="0" xfId="10" applyFont="1" applyBorder="1" applyAlignment="1">
      <alignment wrapText="1"/>
    </xf>
    <xf numFmtId="0" fontId="26" fillId="0" borderId="0" xfId="10" applyFont="1" applyBorder="1" applyAlignment="1">
      <alignment vertical="top" wrapText="1"/>
    </xf>
    <xf numFmtId="0" fontId="24" fillId="0" borderId="0" xfId="10" applyFont="1" applyBorder="1" applyAlignment="1">
      <alignment vertical="top" wrapText="1"/>
    </xf>
    <xf numFmtId="0" fontId="27" fillId="0" borderId="0" xfId="1" applyFont="1" applyBorder="1" applyAlignment="1" applyProtection="1">
      <alignment wrapText="1"/>
    </xf>
    <xf numFmtId="0" fontId="25" fillId="0" borderId="0" xfId="10" applyFont="1" applyBorder="1" applyAlignment="1">
      <alignment vertical="top" wrapText="1"/>
    </xf>
    <xf numFmtId="0" fontId="28" fillId="0" borderId="0" xfId="11" applyFont="1"/>
    <xf numFmtId="0" fontId="23" fillId="0" borderId="0" xfId="10" applyFont="1"/>
    <xf numFmtId="14" fontId="25" fillId="0" borderId="0" xfId="10" applyNumberFormat="1" applyFont="1" applyAlignment="1">
      <alignment horizontal="left"/>
    </xf>
    <xf numFmtId="0" fontId="28" fillId="0" borderId="0" xfId="11" applyFont="1" applyFill="1" applyAlignment="1">
      <alignment vertical="top" wrapText="1"/>
    </xf>
    <xf numFmtId="0" fontId="29" fillId="0" borderId="0" xfId="10" applyFont="1"/>
    <xf numFmtId="0" fontId="32" fillId="0" borderId="0" xfId="12" applyFont="1" applyFill="1" applyAlignment="1" applyProtection="1">
      <alignment vertical="top" wrapText="1"/>
    </xf>
    <xf numFmtId="0" fontId="23" fillId="0" borderId="0" xfId="10" applyFont="1" applyAlignment="1">
      <alignment horizontal="center"/>
    </xf>
    <xf numFmtId="0" fontId="33" fillId="0" borderId="0" xfId="10" applyFont="1" applyAlignment="1">
      <alignment horizontal="left"/>
    </xf>
    <xf numFmtId="0" fontId="25" fillId="0" borderId="0" xfId="10" applyFont="1" applyAlignment="1">
      <alignment horizontal="left"/>
    </xf>
    <xf numFmtId="0" fontId="25" fillId="0" borderId="0" xfId="10" applyFont="1" applyFill="1"/>
    <xf numFmtId="0" fontId="2" fillId="0" borderId="0" xfId="0" applyFont="1" applyFill="1"/>
    <xf numFmtId="0" fontId="5" fillId="0" borderId="0" xfId="1" applyAlignment="1" applyProtection="1">
      <alignment horizontal="left"/>
    </xf>
    <xf numFmtId="0" fontId="2" fillId="0" borderId="0" xfId="0" applyFont="1" applyAlignment="1">
      <alignment horizontal="left"/>
    </xf>
    <xf numFmtId="0" fontId="2" fillId="0" borderId="0" xfId="0" applyNumberFormat="1" applyFont="1"/>
    <xf numFmtId="0" fontId="2" fillId="0" borderId="0" xfId="0" applyFont="1" applyAlignment="1">
      <alignment horizontal="left" wrapText="1"/>
    </xf>
    <xf numFmtId="0" fontId="2" fillId="0" borderId="0" xfId="0" applyFont="1" applyFill="1" applyAlignment="1">
      <alignment wrapText="1"/>
    </xf>
    <xf numFmtId="0" fontId="2" fillId="0" borderId="0" xfId="0" applyFont="1" applyFill="1" applyAlignment="1">
      <alignment horizontal="left" wrapText="1"/>
    </xf>
    <xf numFmtId="1" fontId="2" fillId="0" borderId="0" xfId="0" applyNumberFormat="1" applyFont="1" applyBorder="1"/>
    <xf numFmtId="9" fontId="0" fillId="0" borderId="4" xfId="0" applyNumberFormat="1" applyBorder="1" applyAlignment="1">
      <alignment horizontal="right"/>
    </xf>
    <xf numFmtId="3" fontId="0" fillId="0" borderId="4" xfId="0" applyNumberFormat="1" applyBorder="1" applyAlignment="1">
      <alignment horizontal="center"/>
    </xf>
    <xf numFmtId="0" fontId="3" fillId="0" borderId="12" xfId="0" applyFont="1" applyBorder="1" applyAlignment="1">
      <alignment horizontal="center" wrapText="1"/>
    </xf>
    <xf numFmtId="0" fontId="3" fillId="0" borderId="5" xfId="0" applyFont="1" applyBorder="1" applyAlignment="1">
      <alignment horizontal="center" wrapText="1"/>
    </xf>
    <xf numFmtId="9" fontId="0" fillId="0" borderId="5" xfId="0" applyNumberFormat="1" applyBorder="1"/>
    <xf numFmtId="9" fontId="0" fillId="0" borderId="1" xfId="0" applyNumberFormat="1" applyBorder="1"/>
    <xf numFmtId="9" fontId="0" fillId="0" borderId="15" xfId="0" applyNumberFormat="1" applyBorder="1"/>
    <xf numFmtId="9" fontId="0" fillId="0" borderId="4" xfId="0" applyNumberFormat="1" applyBorder="1"/>
    <xf numFmtId="0" fontId="2" fillId="0" borderId="11" xfId="0" applyFont="1" applyBorder="1"/>
    <xf numFmtId="0" fontId="3" fillId="3" borderId="8" xfId="0" applyFont="1" applyFill="1" applyBorder="1" applyAlignment="1"/>
    <xf numFmtId="0" fontId="3" fillId="3" borderId="9" xfId="0" applyFont="1" applyFill="1" applyBorder="1" applyAlignment="1"/>
    <xf numFmtId="9" fontId="0" fillId="2" borderId="11" xfId="0" applyNumberFormat="1" applyFill="1" applyBorder="1"/>
    <xf numFmtId="0" fontId="0" fillId="0" borderId="0" xfId="0" applyNumberFormat="1" applyFill="1" applyBorder="1"/>
    <xf numFmtId="166" fontId="22" fillId="0" borderId="0" xfId="9" applyNumberFormat="1" applyFont="1" applyFill="1" applyBorder="1" applyAlignment="1">
      <alignment vertical="top" wrapText="1"/>
    </xf>
    <xf numFmtId="3" fontId="0" fillId="0" borderId="0" xfId="0" applyNumberFormat="1" applyBorder="1" applyAlignment="1">
      <alignment horizontal="center"/>
    </xf>
    <xf numFmtId="0" fontId="23" fillId="0" borderId="0" xfId="10" applyFont="1" applyBorder="1" applyAlignment="1">
      <alignment vertical="top" wrapText="1"/>
    </xf>
    <xf numFmtId="1" fontId="3" fillId="0" borderId="4" xfId="0" applyNumberFormat="1" applyFont="1" applyFill="1" applyBorder="1" applyAlignment="1">
      <alignment horizontal="center"/>
    </xf>
    <xf numFmtId="1" fontId="3" fillId="0" borderId="1" xfId="0" applyNumberFormat="1" applyFont="1" applyFill="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1" fontId="3" fillId="0" borderId="4" xfId="0" applyNumberFormat="1" applyFont="1" applyBorder="1" applyAlignment="1">
      <alignment horizontal="center"/>
    </xf>
    <xf numFmtId="1" fontId="3" fillId="0" borderId="1" xfId="0" applyNumberFormat="1" applyFont="1" applyBorder="1" applyAlignment="1">
      <alignment horizontal="center"/>
    </xf>
    <xf numFmtId="1" fontId="3" fillId="0" borderId="0" xfId="0" applyNumberFormat="1" applyFont="1" applyBorder="1" applyAlignment="1">
      <alignment horizontal="center"/>
    </xf>
    <xf numFmtId="1" fontId="3" fillId="0" borderId="15" xfId="0" applyNumberFormat="1" applyFont="1" applyBorder="1" applyAlignment="1">
      <alignment horizontal="center"/>
    </xf>
    <xf numFmtId="1" fontId="3" fillId="0" borderId="5" xfId="0" applyNumberFormat="1" applyFont="1" applyBorder="1" applyAlignment="1">
      <alignment horizontal="center"/>
    </xf>
    <xf numFmtId="0" fontId="6" fillId="0" borderId="0" xfId="0" applyFont="1" applyFill="1" applyAlignment="1">
      <alignment horizontal="left"/>
    </xf>
    <xf numFmtId="0" fontId="3" fillId="0" borderId="15" xfId="0" applyFont="1" applyBorder="1" applyAlignment="1">
      <alignment horizontal="center"/>
    </xf>
    <xf numFmtId="0" fontId="3" fillId="0" borderId="5" xfId="0" applyFont="1" applyBorder="1" applyAlignment="1">
      <alignment horizont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3" fillId="0" borderId="13"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6" fillId="3" borderId="13"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3" borderId="12"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3" borderId="8" xfId="0" applyFill="1" applyBorder="1" applyAlignment="1">
      <alignment horizontal="center"/>
    </xf>
    <xf numFmtId="0" fontId="0" fillId="0" borderId="0" xfId="0" applyAlignment="1">
      <alignment horizontal="center" wrapText="1"/>
    </xf>
    <xf numFmtId="0" fontId="2" fillId="0" borderId="0" xfId="0" applyFont="1" applyAlignment="1">
      <alignment horizontal="left" wrapText="1"/>
    </xf>
    <xf numFmtId="0" fontId="2" fillId="0" borderId="0" xfId="0" applyNumberFormat="1" applyFont="1" applyFill="1" applyAlignment="1">
      <alignment horizontal="left" wrapText="1"/>
    </xf>
  </cellXfs>
  <cellStyles count="16">
    <cellStyle name="Comma 2" xfId="13"/>
    <cellStyle name="Hyperlink" xfId="1" builtinId="8"/>
    <cellStyle name="Hyperlink 2" xfId="12"/>
    <cellStyle name="Normal" xfId="0" builtinId="0"/>
    <cellStyle name="Normal 2" xfId="2"/>
    <cellStyle name="Normal 2 2" xfId="10"/>
    <cellStyle name="Normal 2 3" xfId="14"/>
    <cellStyle name="Normal 3" xfId="3"/>
    <cellStyle name="Normal 4" xfId="11"/>
    <cellStyle name="Normal_Arrivals" xfId="9"/>
    <cellStyle name="Normal_Sheet1" xfId="4"/>
    <cellStyle name="Percent" xfId="5" builtinId="5"/>
    <cellStyle name="Percent 2" xfId="6"/>
    <cellStyle name="Percent 2 2" xfId="7"/>
    <cellStyle name="Percent 2 3" xfId="8"/>
    <cellStyle name="Percent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8699485911368522E-2"/>
          <c:y val="7.9295135848130832E-2"/>
          <c:w val="0.90614899893711631"/>
          <c:h val="0.68864067694782483"/>
        </c:manualLayout>
      </c:layout>
      <c:barChart>
        <c:barDir val="col"/>
        <c:grouping val="clustered"/>
        <c:varyColors val="0"/>
        <c:ser>
          <c:idx val="0"/>
          <c:order val="0"/>
          <c:tx>
            <c:strRef>
              <c:f>'Figure 1.1a &amp; 1.1b'!$C$7</c:f>
              <c:strCache>
                <c:ptCount val="1"/>
                <c:pt idx="0">
                  <c:v>2013</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1.1b'!$D$7:$O$7</c:f>
              <c:numCache>
                <c:formatCode>General</c:formatCode>
                <c:ptCount val="12"/>
                <c:pt idx="0">
                  <c:v>20</c:v>
                </c:pt>
                <c:pt idx="1">
                  <c:v>27</c:v>
                </c:pt>
                <c:pt idx="2">
                  <c:v>26</c:v>
                </c:pt>
                <c:pt idx="3">
                  <c:v>26</c:v>
                </c:pt>
                <c:pt idx="4">
                  <c:v>38</c:v>
                </c:pt>
                <c:pt idx="5">
                  <c:v>31</c:v>
                </c:pt>
                <c:pt idx="6">
                  <c:v>37</c:v>
                </c:pt>
                <c:pt idx="7">
                  <c:v>36</c:v>
                </c:pt>
                <c:pt idx="8">
                  <c:v>31</c:v>
                </c:pt>
                <c:pt idx="9">
                  <c:v>34</c:v>
                </c:pt>
                <c:pt idx="10">
                  <c:v>29</c:v>
                </c:pt>
                <c:pt idx="11">
                  <c:v>24</c:v>
                </c:pt>
              </c:numCache>
            </c:numRef>
          </c:val>
        </c:ser>
        <c:ser>
          <c:idx val="1"/>
          <c:order val="1"/>
          <c:tx>
            <c:strRef>
              <c:f>'Figure 1.1a &amp; 1.1b'!$C$8</c:f>
              <c:strCache>
                <c:ptCount val="1"/>
                <c:pt idx="0">
                  <c:v>2014</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1.1b'!$D$8:$O$8</c:f>
              <c:numCache>
                <c:formatCode>General</c:formatCode>
                <c:ptCount val="12"/>
                <c:pt idx="0">
                  <c:v>14</c:v>
                </c:pt>
                <c:pt idx="1">
                  <c:v>17</c:v>
                </c:pt>
                <c:pt idx="2">
                  <c:v>20</c:v>
                </c:pt>
                <c:pt idx="3">
                  <c:v>23</c:v>
                </c:pt>
                <c:pt idx="4">
                  <c:v>33</c:v>
                </c:pt>
                <c:pt idx="5">
                  <c:v>38</c:v>
                </c:pt>
                <c:pt idx="6">
                  <c:v>40</c:v>
                </c:pt>
                <c:pt idx="7">
                  <c:v>49</c:v>
                </c:pt>
                <c:pt idx="8">
                  <c:v>39</c:v>
                </c:pt>
                <c:pt idx="9">
                  <c:v>26</c:v>
                </c:pt>
                <c:pt idx="10">
                  <c:v>20</c:v>
                </c:pt>
                <c:pt idx="11">
                  <c:v>16</c:v>
                </c:pt>
              </c:numCache>
            </c:numRef>
          </c:val>
        </c:ser>
        <c:ser>
          <c:idx val="2"/>
          <c:order val="2"/>
          <c:tx>
            <c:strRef>
              <c:f>'Figure 1.1a &amp; 1.1b'!$C$9</c:f>
              <c:strCache>
                <c:ptCount val="1"/>
                <c:pt idx="0">
                  <c:v>2015</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1.1b'!$D$9:$O$9</c:f>
              <c:numCache>
                <c:formatCode>General</c:formatCode>
                <c:ptCount val="12"/>
                <c:pt idx="0">
                  <c:v>15</c:v>
                </c:pt>
                <c:pt idx="1">
                  <c:v>22</c:v>
                </c:pt>
                <c:pt idx="2">
                  <c:v>23</c:v>
                </c:pt>
                <c:pt idx="3">
                  <c:v>24</c:v>
                </c:pt>
                <c:pt idx="4">
                  <c:v>34</c:v>
                </c:pt>
                <c:pt idx="5">
                  <c:v>36</c:v>
                </c:pt>
                <c:pt idx="6">
                  <c:v>38</c:v>
                </c:pt>
                <c:pt idx="7">
                  <c:v>45</c:v>
                </c:pt>
                <c:pt idx="8">
                  <c:v>32</c:v>
                </c:pt>
                <c:pt idx="9">
                  <c:v>25</c:v>
                </c:pt>
                <c:pt idx="10">
                  <c:v>18</c:v>
                </c:pt>
                <c:pt idx="11">
                  <c:v>15</c:v>
                </c:pt>
              </c:numCache>
            </c:numRef>
          </c:val>
        </c:ser>
        <c:ser>
          <c:idx val="3"/>
          <c:order val="3"/>
          <c:tx>
            <c:strRef>
              <c:f>'Figure 1.1a &amp; 1.1b'!$C$10</c:f>
              <c:strCache>
                <c:ptCount val="1"/>
                <c:pt idx="0">
                  <c:v>2016</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1.1b'!$D$10:$O$10</c:f>
              <c:numCache>
                <c:formatCode>General</c:formatCode>
                <c:ptCount val="12"/>
                <c:pt idx="0">
                  <c:v>13</c:v>
                </c:pt>
                <c:pt idx="1">
                  <c:v>23</c:v>
                </c:pt>
                <c:pt idx="2">
                  <c:v>28</c:v>
                </c:pt>
                <c:pt idx="3">
                  <c:v>33</c:v>
                </c:pt>
                <c:pt idx="4">
                  <c:v>40</c:v>
                </c:pt>
                <c:pt idx="5">
                  <c:v>45</c:v>
                </c:pt>
                <c:pt idx="6">
                  <c:v>51</c:v>
                </c:pt>
                <c:pt idx="7">
                  <c:v>55</c:v>
                </c:pt>
                <c:pt idx="8">
                  <c:v>42</c:v>
                </c:pt>
                <c:pt idx="9">
                  <c:v>31</c:v>
                </c:pt>
                <c:pt idx="10">
                  <c:v>27</c:v>
                </c:pt>
                <c:pt idx="11">
                  <c:v>19</c:v>
                </c:pt>
              </c:numCache>
            </c:numRef>
          </c:val>
        </c:ser>
        <c:dLbls>
          <c:showLegendKey val="0"/>
          <c:showVal val="0"/>
          <c:showCatName val="0"/>
          <c:showSerName val="0"/>
          <c:showPercent val="0"/>
          <c:showBubbleSize val="0"/>
        </c:dLbls>
        <c:gapWidth val="150"/>
        <c:axId val="336100320"/>
        <c:axId val="123806048"/>
      </c:barChart>
      <c:catAx>
        <c:axId val="336100320"/>
        <c:scaling>
          <c:orientation val="minMax"/>
        </c:scaling>
        <c:delete val="0"/>
        <c:axPos val="b"/>
        <c:numFmt formatCode="General" sourceLinked="0"/>
        <c:majorTickMark val="out"/>
        <c:minorTickMark val="none"/>
        <c:tickLblPos val="nextTo"/>
        <c:crossAx val="123806048"/>
        <c:crosses val="autoZero"/>
        <c:auto val="1"/>
        <c:lblAlgn val="ctr"/>
        <c:lblOffset val="100"/>
        <c:noMultiLvlLbl val="0"/>
      </c:catAx>
      <c:valAx>
        <c:axId val="123806048"/>
        <c:scaling>
          <c:orientation val="minMax"/>
        </c:scaling>
        <c:delete val="0"/>
        <c:axPos val="l"/>
        <c:majorGridlines>
          <c:spPr>
            <a:ln>
              <a:solidFill>
                <a:schemeClr val="bg1"/>
              </a:solidFill>
            </a:ln>
          </c:spPr>
        </c:majorGridlines>
        <c:title>
          <c:tx>
            <c:rich>
              <a:bodyPr rot="0" vert="horz"/>
              <a:lstStyle/>
              <a:p>
                <a:pPr>
                  <a:defRPr/>
                </a:pPr>
                <a:r>
                  <a:rPr lang="en-US"/>
                  <a:t>Percentage</a:t>
                </a:r>
              </a:p>
            </c:rich>
          </c:tx>
          <c:layout>
            <c:manualLayout>
              <c:xMode val="edge"/>
              <c:yMode val="edge"/>
              <c:x val="6.8870523415977963E-3"/>
              <c:y val="8.784439560988436E-3"/>
            </c:manualLayout>
          </c:layout>
          <c:overlay val="0"/>
        </c:title>
        <c:numFmt formatCode="General" sourceLinked="1"/>
        <c:majorTickMark val="out"/>
        <c:minorTickMark val="none"/>
        <c:tickLblPos val="nextTo"/>
        <c:crossAx val="336100320"/>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dLbls>
            <c:dLbl>
              <c:idx val="0"/>
              <c:layout>
                <c:manualLayout>
                  <c:x val="0.14673913043478282"/>
                  <c:y val="-6.5520065520065516E-3"/>
                </c:manualLayout>
              </c:layout>
              <c:tx>
                <c:rich>
                  <a:bodyPr/>
                  <a:lstStyle/>
                  <a:p>
                    <a:r>
                      <a:rPr lang="en-US"/>
                      <a:t>Guesthouse</a:t>
                    </a:r>
                  </a:p>
                  <a:p>
                    <a:r>
                      <a:rPr lang="en-US"/>
                      <a:t> 1,683</a:t>
                    </a:r>
                  </a:p>
                </c:rich>
              </c:tx>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27173913043478221"/>
                  <c:y val="-6.8796068796068921E-2"/>
                </c:manualLayout>
              </c:layout>
              <c:tx>
                <c:rich>
                  <a:bodyPr/>
                  <a:lstStyle/>
                  <a:p>
                    <a:r>
                      <a:rPr lang="en-US"/>
                      <a:t>Bed &amp; Breakfast</a:t>
                    </a:r>
                  </a:p>
                  <a:p>
                    <a:r>
                      <a:rPr lang="en-US"/>
                      <a:t> 4,313</a:t>
                    </a:r>
                  </a:p>
                </c:rich>
              </c:tx>
              <c:dLblPos val="bestFit"/>
              <c:showLegendKey val="0"/>
              <c:showVal val="1"/>
              <c:showCatName val="1"/>
              <c:showSerName val="0"/>
              <c:showPercent val="0"/>
              <c:showBubbleSize val="0"/>
              <c:extLst>
                <c:ext xmlns:c15="http://schemas.microsoft.com/office/drawing/2012/chart" uri="{CE6537A1-D6FC-4f65-9D91-7224C49458BB}"/>
              </c:extLst>
            </c:dLbl>
            <c:dLbl>
              <c:idx val="2"/>
              <c:layout>
                <c:manualLayout>
                  <c:x val="-0.12318840579710144"/>
                  <c:y val="-6.5520065520065464E-3"/>
                </c:manualLayout>
              </c:layout>
              <c:tx>
                <c:rich>
                  <a:bodyPr/>
                  <a:lstStyle/>
                  <a:p>
                    <a:r>
                      <a:rPr lang="en-US"/>
                      <a:t>Guest Accommodation 1,228</a:t>
                    </a:r>
                  </a:p>
                </c:rich>
              </c:tx>
              <c:dLblPos val="bestFit"/>
              <c:showLegendKey val="0"/>
              <c:showVal val="1"/>
              <c:showCatName val="1"/>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'Figure 1.5a, 1.5b &amp; 1.5c'!$P$5:$P$7</c:f>
              <c:strCache>
                <c:ptCount val="3"/>
                <c:pt idx="0">
                  <c:v>Guesthouse</c:v>
                </c:pt>
                <c:pt idx="1">
                  <c:v>Bed &amp; Breakfast</c:v>
                </c:pt>
                <c:pt idx="2">
                  <c:v>Guest Accommodation</c:v>
                </c:pt>
              </c:strCache>
            </c:strRef>
          </c:cat>
          <c:val>
            <c:numRef>
              <c:f>'Figure 1.5a, 1.5b &amp; 1.5c'!$Q$5:$Q$7</c:f>
              <c:numCache>
                <c:formatCode>#,##0</c:formatCode>
                <c:ptCount val="3"/>
                <c:pt idx="0">
                  <c:v>1683</c:v>
                </c:pt>
                <c:pt idx="1">
                  <c:v>4312.9999999999991</c:v>
                </c:pt>
                <c:pt idx="2">
                  <c:v>1228</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pieChart>
        <c:varyColors val="1"/>
        <c:ser>
          <c:idx val="0"/>
          <c:order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'Figure 1.5a, 1.5b &amp; 1.5c'!$D$32:$D$42</c:f>
              <c:strCache>
                <c:ptCount val="11"/>
                <c:pt idx="0">
                  <c:v>Antrim and Newtownabbey</c:v>
                </c:pt>
                <c:pt idx="1">
                  <c:v>Ards and North Down</c:v>
                </c:pt>
                <c:pt idx="2">
                  <c:v>Armagh, Banbridge and Craigavon</c:v>
                </c:pt>
                <c:pt idx="3">
                  <c:v>Belfast</c:v>
                </c:pt>
                <c:pt idx="4">
                  <c:v>Causeway Coast and Glens</c:v>
                </c:pt>
                <c:pt idx="5">
                  <c:v>Derry and Strabane</c:v>
                </c:pt>
                <c:pt idx="6">
                  <c:v>Fermanagh and Omagh</c:v>
                </c:pt>
                <c:pt idx="7">
                  <c:v>Lisburn and Castlereagh</c:v>
                </c:pt>
                <c:pt idx="8">
                  <c:v>Mid and East Antrim</c:v>
                </c:pt>
                <c:pt idx="9">
                  <c:v>Mid Ulster</c:v>
                </c:pt>
                <c:pt idx="10">
                  <c:v>Newry, Mourne and Down</c:v>
                </c:pt>
              </c:strCache>
            </c:strRef>
          </c:cat>
          <c:val>
            <c:numRef>
              <c:f>'Figure 1.5a, 1.5b &amp; 1.5c'!$E$32:$E$42</c:f>
              <c:numCache>
                <c:formatCode>0%</c:formatCode>
                <c:ptCount val="11"/>
                <c:pt idx="0">
                  <c:v>3.5148828372387579E-2</c:v>
                </c:pt>
                <c:pt idx="1">
                  <c:v>6.61811272957568E-2</c:v>
                </c:pt>
                <c:pt idx="2">
                  <c:v>5.0664977834072193E-2</c:v>
                </c:pt>
                <c:pt idx="3">
                  <c:v>9.7846738442051953E-2</c:v>
                </c:pt>
                <c:pt idx="4">
                  <c:v>0.26250791640278665</c:v>
                </c:pt>
                <c:pt idx="5">
                  <c:v>7.4414186193793502E-2</c:v>
                </c:pt>
                <c:pt idx="6">
                  <c:v>0.13267891070297658</c:v>
                </c:pt>
                <c:pt idx="7">
                  <c:v>3.356554781507283E-2</c:v>
                </c:pt>
                <c:pt idx="8">
                  <c:v>5.0031665611146289E-2</c:v>
                </c:pt>
                <c:pt idx="9">
                  <c:v>4.4015199493350213E-2</c:v>
                </c:pt>
                <c:pt idx="10">
                  <c:v>0.15294490183660542</c:v>
                </c:pt>
              </c:numCache>
            </c:numRef>
          </c:val>
        </c:ser>
        <c:dLbls>
          <c:showLegendKey val="0"/>
          <c:showVal val="1"/>
          <c:showCatName val="0"/>
          <c:showSerName val="0"/>
          <c:showPercent val="0"/>
          <c:showBubbleSize val="0"/>
          <c:showLeaderLines val="1"/>
        </c:dLbls>
        <c:firstSliceAng val="0"/>
      </c:pieChart>
    </c:plotArea>
    <c:legend>
      <c:legendPos val="r"/>
      <c:layout>
        <c:manualLayout>
          <c:xMode val="edge"/>
          <c:yMode val="edge"/>
          <c:x val="0.67982268246482958"/>
          <c:y val="7.8620072933361193E-2"/>
          <c:w val="0.30926326569342572"/>
          <c:h val="0.86045873690567465"/>
        </c:manualLayout>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265531570704659E-2"/>
          <c:y val="7.0498084291187813E-2"/>
          <c:w val="0.91156728469954651"/>
          <c:h val="0.68730153558391405"/>
        </c:manualLayout>
      </c:layout>
      <c:barChart>
        <c:barDir val="col"/>
        <c:grouping val="clustered"/>
        <c:varyColors val="0"/>
        <c:ser>
          <c:idx val="0"/>
          <c:order val="0"/>
          <c:tx>
            <c:strRef>
              <c:f>'Figure 1.1a &amp; 1.1b'!$C$37</c:f>
              <c:strCache>
                <c:ptCount val="1"/>
                <c:pt idx="0">
                  <c:v>2013</c:v>
                </c:pt>
              </c:strCache>
            </c:strRef>
          </c:tx>
          <c:invertIfNegative val="0"/>
          <c:cat>
            <c:strRef>
              <c:f>'Figure 1.1a &amp; 1.1b'!$D$36:$O$36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1.1b'!$D$37:$O$37</c:f>
              <c:numCache>
                <c:formatCode>General</c:formatCode>
                <c:ptCount val="12"/>
                <c:pt idx="0">
                  <c:v>12</c:v>
                </c:pt>
                <c:pt idx="1">
                  <c:v>19</c:v>
                </c:pt>
                <c:pt idx="2">
                  <c:v>18</c:v>
                </c:pt>
                <c:pt idx="3">
                  <c:v>19</c:v>
                </c:pt>
                <c:pt idx="4">
                  <c:v>29</c:v>
                </c:pt>
                <c:pt idx="5">
                  <c:v>24</c:v>
                </c:pt>
                <c:pt idx="6">
                  <c:v>32</c:v>
                </c:pt>
                <c:pt idx="7">
                  <c:v>29</c:v>
                </c:pt>
                <c:pt idx="8">
                  <c:v>23</c:v>
                </c:pt>
                <c:pt idx="9">
                  <c:v>24</c:v>
                </c:pt>
                <c:pt idx="10">
                  <c:v>16</c:v>
                </c:pt>
                <c:pt idx="11">
                  <c:v>12</c:v>
                </c:pt>
              </c:numCache>
            </c:numRef>
          </c:val>
        </c:ser>
        <c:ser>
          <c:idx val="1"/>
          <c:order val="1"/>
          <c:tx>
            <c:strRef>
              <c:f>'Figure 1.1a &amp; 1.1b'!$C$38</c:f>
              <c:strCache>
                <c:ptCount val="1"/>
                <c:pt idx="0">
                  <c:v>2014</c:v>
                </c:pt>
              </c:strCache>
            </c:strRef>
          </c:tx>
          <c:invertIfNegative val="0"/>
          <c:cat>
            <c:strRef>
              <c:f>'Figure 1.1a &amp; 1.1b'!$D$36:$O$36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1.1b'!$D$38:$O$38</c:f>
              <c:numCache>
                <c:formatCode>General</c:formatCode>
                <c:ptCount val="12"/>
                <c:pt idx="0">
                  <c:v>9</c:v>
                </c:pt>
                <c:pt idx="1">
                  <c:v>10</c:v>
                </c:pt>
                <c:pt idx="2">
                  <c:v>14</c:v>
                </c:pt>
                <c:pt idx="3">
                  <c:v>17</c:v>
                </c:pt>
                <c:pt idx="4">
                  <c:v>25</c:v>
                </c:pt>
                <c:pt idx="5">
                  <c:v>28</c:v>
                </c:pt>
                <c:pt idx="6">
                  <c:v>34</c:v>
                </c:pt>
                <c:pt idx="7">
                  <c:v>40</c:v>
                </c:pt>
                <c:pt idx="8">
                  <c:v>27</c:v>
                </c:pt>
                <c:pt idx="9">
                  <c:v>19</c:v>
                </c:pt>
                <c:pt idx="10">
                  <c:v>14</c:v>
                </c:pt>
                <c:pt idx="11">
                  <c:v>12</c:v>
                </c:pt>
              </c:numCache>
            </c:numRef>
          </c:val>
        </c:ser>
        <c:ser>
          <c:idx val="2"/>
          <c:order val="2"/>
          <c:tx>
            <c:strRef>
              <c:f>'Figure 1.1a &amp; 1.1b'!$C$39</c:f>
              <c:strCache>
                <c:ptCount val="1"/>
                <c:pt idx="0">
                  <c:v>2015</c:v>
                </c:pt>
              </c:strCache>
            </c:strRef>
          </c:tx>
          <c:invertIfNegative val="0"/>
          <c:cat>
            <c:strRef>
              <c:f>'Figure 1.1a &amp; 1.1b'!$D$36:$O$36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1.1b'!$D$39:$O$39</c:f>
              <c:numCache>
                <c:formatCode>General</c:formatCode>
                <c:ptCount val="12"/>
                <c:pt idx="0">
                  <c:v>11</c:v>
                </c:pt>
                <c:pt idx="1">
                  <c:v>14</c:v>
                </c:pt>
                <c:pt idx="2">
                  <c:v>16</c:v>
                </c:pt>
                <c:pt idx="3">
                  <c:v>17</c:v>
                </c:pt>
                <c:pt idx="4">
                  <c:v>27</c:v>
                </c:pt>
                <c:pt idx="5">
                  <c:v>27</c:v>
                </c:pt>
                <c:pt idx="6">
                  <c:v>32</c:v>
                </c:pt>
                <c:pt idx="7">
                  <c:v>37</c:v>
                </c:pt>
                <c:pt idx="8">
                  <c:v>25</c:v>
                </c:pt>
                <c:pt idx="9">
                  <c:v>20</c:v>
                </c:pt>
                <c:pt idx="10">
                  <c:v>13</c:v>
                </c:pt>
                <c:pt idx="11">
                  <c:v>11</c:v>
                </c:pt>
              </c:numCache>
            </c:numRef>
          </c:val>
        </c:ser>
        <c:ser>
          <c:idx val="3"/>
          <c:order val="3"/>
          <c:tx>
            <c:strRef>
              <c:f>'Figure 1.1a &amp; 1.1b'!$C$40</c:f>
              <c:strCache>
                <c:ptCount val="1"/>
                <c:pt idx="0">
                  <c:v>2016</c:v>
                </c:pt>
              </c:strCache>
            </c:strRef>
          </c:tx>
          <c:invertIfNegative val="0"/>
          <c:cat>
            <c:strRef>
              <c:f>'Figure 1.1a &amp; 1.1b'!$D$36:$O$36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1.1b'!$D$40:$O$40</c:f>
              <c:numCache>
                <c:formatCode>General</c:formatCode>
                <c:ptCount val="12"/>
                <c:pt idx="0">
                  <c:v>9</c:v>
                </c:pt>
                <c:pt idx="1">
                  <c:v>16</c:v>
                </c:pt>
                <c:pt idx="2">
                  <c:v>20</c:v>
                </c:pt>
                <c:pt idx="3">
                  <c:v>24</c:v>
                </c:pt>
                <c:pt idx="4">
                  <c:v>34</c:v>
                </c:pt>
                <c:pt idx="5">
                  <c:v>35</c:v>
                </c:pt>
                <c:pt idx="6">
                  <c:v>43</c:v>
                </c:pt>
                <c:pt idx="7">
                  <c:v>44</c:v>
                </c:pt>
                <c:pt idx="8">
                  <c:v>32</c:v>
                </c:pt>
                <c:pt idx="9">
                  <c:v>24</c:v>
                </c:pt>
                <c:pt idx="10">
                  <c:v>20</c:v>
                </c:pt>
                <c:pt idx="11">
                  <c:v>13</c:v>
                </c:pt>
              </c:numCache>
            </c:numRef>
          </c:val>
        </c:ser>
        <c:dLbls>
          <c:showLegendKey val="0"/>
          <c:showVal val="0"/>
          <c:showCatName val="0"/>
          <c:showSerName val="0"/>
          <c:showPercent val="0"/>
          <c:showBubbleSize val="0"/>
        </c:dLbls>
        <c:gapWidth val="150"/>
        <c:axId val="308792712"/>
        <c:axId val="308793888"/>
      </c:barChart>
      <c:catAx>
        <c:axId val="308792712"/>
        <c:scaling>
          <c:orientation val="minMax"/>
        </c:scaling>
        <c:delete val="0"/>
        <c:axPos val="b"/>
        <c:numFmt formatCode="General" sourceLinked="0"/>
        <c:majorTickMark val="out"/>
        <c:minorTickMark val="none"/>
        <c:tickLblPos val="nextTo"/>
        <c:crossAx val="308793888"/>
        <c:crosses val="autoZero"/>
        <c:auto val="1"/>
        <c:lblAlgn val="ctr"/>
        <c:lblOffset val="100"/>
        <c:noMultiLvlLbl val="0"/>
      </c:catAx>
      <c:valAx>
        <c:axId val="308793888"/>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0"/>
              <c:y val="2.6545992095815805E-3"/>
            </c:manualLayout>
          </c:layout>
          <c:overlay val="0"/>
        </c:title>
        <c:numFmt formatCode="General" sourceLinked="1"/>
        <c:majorTickMark val="out"/>
        <c:minorTickMark val="none"/>
        <c:tickLblPos val="nextTo"/>
        <c:crossAx val="308792712"/>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6014820071234603E-2"/>
          <c:y val="7.4614760746147687E-2"/>
          <c:w val="0.92127576340652395"/>
          <c:h val="0.59442701049230151"/>
        </c:manualLayout>
      </c:layout>
      <c:barChart>
        <c:barDir val="col"/>
        <c:grouping val="clustered"/>
        <c:varyColors val="0"/>
        <c:ser>
          <c:idx val="0"/>
          <c:order val="0"/>
          <c:tx>
            <c:strRef>
              <c:f>'Figure 1.2a &amp; 1.2b'!$C$6</c:f>
              <c:strCache>
                <c:ptCount val="1"/>
                <c:pt idx="0">
                  <c:v>2013</c:v>
                </c:pt>
              </c:strCache>
            </c:strRef>
          </c:tx>
          <c:invertIfNegative val="0"/>
          <c:cat>
            <c:strRef>
              <c:f>'Figure 1.2a &amp; 1.2b'!$D$5:$N$5</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1.2b'!$D$6:$N$6</c:f>
              <c:numCache>
                <c:formatCode>General</c:formatCode>
                <c:ptCount val="11"/>
                <c:pt idx="0">
                  <c:v>30</c:v>
                </c:pt>
                <c:pt idx="2">
                  <c:v>13</c:v>
                </c:pt>
                <c:pt idx="3">
                  <c:v>17</c:v>
                </c:pt>
                <c:pt idx="4">
                  <c:v>28</c:v>
                </c:pt>
                <c:pt idx="5">
                  <c:v>18</c:v>
                </c:pt>
                <c:pt idx="6">
                  <c:v>27</c:v>
                </c:pt>
                <c:pt idx="7">
                  <c:v>28</c:v>
                </c:pt>
                <c:pt idx="8">
                  <c:v>24</c:v>
                </c:pt>
                <c:pt idx="9">
                  <c:v>34</c:v>
                </c:pt>
                <c:pt idx="10">
                  <c:v>20</c:v>
                </c:pt>
              </c:numCache>
            </c:numRef>
          </c:val>
        </c:ser>
        <c:ser>
          <c:idx val="1"/>
          <c:order val="1"/>
          <c:tx>
            <c:strRef>
              <c:f>'Figure 1.2a &amp; 1.2b'!$C$7</c:f>
              <c:strCache>
                <c:ptCount val="1"/>
                <c:pt idx="0">
                  <c:v>2014</c:v>
                </c:pt>
              </c:strCache>
            </c:strRef>
          </c:tx>
          <c:invertIfNegative val="0"/>
          <c:cat>
            <c:strRef>
              <c:f>'Figure 1.2a &amp; 1.2b'!$D$5:$N$5</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1.2b'!$D$7:$N$7</c:f>
              <c:numCache>
                <c:formatCode>General</c:formatCode>
                <c:ptCount val="11"/>
                <c:pt idx="0">
                  <c:v>28</c:v>
                </c:pt>
                <c:pt idx="2">
                  <c:v>21</c:v>
                </c:pt>
                <c:pt idx="3">
                  <c:v>23</c:v>
                </c:pt>
                <c:pt idx="4">
                  <c:v>33</c:v>
                </c:pt>
                <c:pt idx="5">
                  <c:v>28</c:v>
                </c:pt>
                <c:pt idx="6">
                  <c:v>26</c:v>
                </c:pt>
                <c:pt idx="7">
                  <c:v>30</c:v>
                </c:pt>
                <c:pt idx="8">
                  <c:v>23</c:v>
                </c:pt>
                <c:pt idx="9">
                  <c:v>19</c:v>
                </c:pt>
                <c:pt idx="10">
                  <c:v>25</c:v>
                </c:pt>
              </c:numCache>
            </c:numRef>
          </c:val>
        </c:ser>
        <c:ser>
          <c:idx val="2"/>
          <c:order val="2"/>
          <c:tx>
            <c:strRef>
              <c:f>'Figure 1.2a &amp; 1.2b'!$C$8</c:f>
              <c:strCache>
                <c:ptCount val="1"/>
                <c:pt idx="0">
                  <c:v>2015</c:v>
                </c:pt>
              </c:strCache>
            </c:strRef>
          </c:tx>
          <c:invertIfNegative val="0"/>
          <c:cat>
            <c:strRef>
              <c:f>'Figure 1.2a &amp; 1.2b'!$D$5:$N$5</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1.2b'!$D$8:$N$8</c:f>
              <c:numCache>
                <c:formatCode>General</c:formatCode>
                <c:ptCount val="11"/>
                <c:pt idx="0">
                  <c:v>27</c:v>
                </c:pt>
                <c:pt idx="1">
                  <c:v>23</c:v>
                </c:pt>
                <c:pt idx="2">
                  <c:v>18</c:v>
                </c:pt>
                <c:pt idx="3">
                  <c:v>16</c:v>
                </c:pt>
                <c:pt idx="4">
                  <c:v>28</c:v>
                </c:pt>
                <c:pt idx="5">
                  <c:v>13</c:v>
                </c:pt>
                <c:pt idx="6">
                  <c:v>30</c:v>
                </c:pt>
                <c:pt idx="7">
                  <c:v>39</c:v>
                </c:pt>
                <c:pt idx="8">
                  <c:v>44</c:v>
                </c:pt>
                <c:pt idx="9">
                  <c:v>28</c:v>
                </c:pt>
                <c:pt idx="10">
                  <c:v>17</c:v>
                </c:pt>
              </c:numCache>
            </c:numRef>
          </c:val>
        </c:ser>
        <c:ser>
          <c:idx val="3"/>
          <c:order val="3"/>
          <c:tx>
            <c:strRef>
              <c:f>'Figure 1.2a &amp; 1.2b'!$C$9</c:f>
              <c:strCache>
                <c:ptCount val="1"/>
                <c:pt idx="0">
                  <c:v>2016</c:v>
                </c:pt>
              </c:strCache>
            </c:strRef>
          </c:tx>
          <c:invertIfNegative val="0"/>
          <c:cat>
            <c:strRef>
              <c:f>'Figure 1.2a &amp; 1.2b'!$D$5:$N$5</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1.2b'!$D$9:$N$9</c:f>
              <c:numCache>
                <c:formatCode>General</c:formatCode>
                <c:ptCount val="11"/>
                <c:pt idx="0">
                  <c:v>34</c:v>
                </c:pt>
                <c:pt idx="1">
                  <c:v>34</c:v>
                </c:pt>
                <c:pt idx="2">
                  <c:v>30</c:v>
                </c:pt>
                <c:pt idx="3">
                  <c:v>43</c:v>
                </c:pt>
                <c:pt idx="4">
                  <c:v>38</c:v>
                </c:pt>
                <c:pt idx="5">
                  <c:v>29</c:v>
                </c:pt>
                <c:pt idx="6">
                  <c:v>35</c:v>
                </c:pt>
                <c:pt idx="7">
                  <c:v>48</c:v>
                </c:pt>
                <c:pt idx="8">
                  <c:v>41</c:v>
                </c:pt>
                <c:pt idx="9">
                  <c:v>31</c:v>
                </c:pt>
                <c:pt idx="10">
                  <c:v>17</c:v>
                </c:pt>
              </c:numCache>
            </c:numRef>
          </c:val>
        </c:ser>
        <c:dLbls>
          <c:showLegendKey val="0"/>
          <c:showVal val="0"/>
          <c:showCatName val="0"/>
          <c:showSerName val="0"/>
          <c:showPercent val="0"/>
          <c:showBubbleSize val="0"/>
        </c:dLbls>
        <c:gapWidth val="150"/>
        <c:axId val="335855568"/>
        <c:axId val="335858312"/>
      </c:barChart>
      <c:catAx>
        <c:axId val="335855568"/>
        <c:scaling>
          <c:orientation val="minMax"/>
        </c:scaling>
        <c:delete val="0"/>
        <c:axPos val="b"/>
        <c:numFmt formatCode="General" sourceLinked="0"/>
        <c:majorTickMark val="out"/>
        <c:minorTickMark val="none"/>
        <c:tickLblPos val="nextTo"/>
        <c:crossAx val="335858312"/>
        <c:crosses val="autoZero"/>
        <c:auto val="1"/>
        <c:lblAlgn val="ctr"/>
        <c:lblOffset val="100"/>
        <c:noMultiLvlLbl val="0"/>
      </c:catAx>
      <c:valAx>
        <c:axId val="335858312"/>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2.3108030040439047E-3"/>
              <c:y val="4.4316723183324977E-3"/>
            </c:manualLayout>
          </c:layout>
          <c:overlay val="0"/>
        </c:title>
        <c:numFmt formatCode="General" sourceLinked="1"/>
        <c:majorTickMark val="out"/>
        <c:minorTickMark val="none"/>
        <c:tickLblPos val="nextTo"/>
        <c:crossAx val="33585556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5730027922523596E-2"/>
          <c:y val="8.4848484848484854E-2"/>
          <c:w val="0.9216153847895846"/>
          <c:h val="0.60600644237652179"/>
        </c:manualLayout>
      </c:layout>
      <c:barChart>
        <c:barDir val="col"/>
        <c:grouping val="clustered"/>
        <c:varyColors val="0"/>
        <c:ser>
          <c:idx val="0"/>
          <c:order val="0"/>
          <c:tx>
            <c:strRef>
              <c:f>'Figure 1.2a &amp; 1.2b'!$C$32</c:f>
              <c:strCache>
                <c:ptCount val="1"/>
                <c:pt idx="0">
                  <c:v>2013</c:v>
                </c:pt>
              </c:strCache>
            </c:strRef>
          </c:tx>
          <c:invertIfNegative val="0"/>
          <c:cat>
            <c:strRef>
              <c:f>'Figure 1.2a &amp; 1.2b'!$D$31:$N$31</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1.2b'!$D$32:$N$32</c:f>
              <c:numCache>
                <c:formatCode>General</c:formatCode>
                <c:ptCount val="11"/>
                <c:pt idx="0">
                  <c:v>22</c:v>
                </c:pt>
                <c:pt idx="2">
                  <c:v>9</c:v>
                </c:pt>
                <c:pt idx="3">
                  <c:v>12</c:v>
                </c:pt>
                <c:pt idx="4">
                  <c:v>21</c:v>
                </c:pt>
                <c:pt idx="5">
                  <c:v>12</c:v>
                </c:pt>
                <c:pt idx="6">
                  <c:v>20</c:v>
                </c:pt>
                <c:pt idx="7">
                  <c:v>21</c:v>
                </c:pt>
                <c:pt idx="8">
                  <c:v>19</c:v>
                </c:pt>
                <c:pt idx="9">
                  <c:v>25</c:v>
                </c:pt>
                <c:pt idx="10">
                  <c:v>15</c:v>
                </c:pt>
              </c:numCache>
            </c:numRef>
          </c:val>
        </c:ser>
        <c:ser>
          <c:idx val="1"/>
          <c:order val="1"/>
          <c:tx>
            <c:strRef>
              <c:f>'Figure 1.2a &amp; 1.2b'!$C$33</c:f>
              <c:strCache>
                <c:ptCount val="1"/>
                <c:pt idx="0">
                  <c:v>2014</c:v>
                </c:pt>
              </c:strCache>
            </c:strRef>
          </c:tx>
          <c:invertIfNegative val="0"/>
          <c:cat>
            <c:strRef>
              <c:f>'Figure 1.2a &amp; 1.2b'!$D$31:$N$31</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1.2b'!$D$33:$N$33</c:f>
              <c:numCache>
                <c:formatCode>General</c:formatCode>
                <c:ptCount val="11"/>
                <c:pt idx="0">
                  <c:v>21</c:v>
                </c:pt>
                <c:pt idx="2">
                  <c:v>15</c:v>
                </c:pt>
                <c:pt idx="3">
                  <c:v>16</c:v>
                </c:pt>
                <c:pt idx="4">
                  <c:v>26</c:v>
                </c:pt>
                <c:pt idx="5">
                  <c:v>20</c:v>
                </c:pt>
                <c:pt idx="6">
                  <c:v>17</c:v>
                </c:pt>
                <c:pt idx="7">
                  <c:v>19</c:v>
                </c:pt>
                <c:pt idx="8">
                  <c:v>21</c:v>
                </c:pt>
                <c:pt idx="9">
                  <c:v>16</c:v>
                </c:pt>
                <c:pt idx="10">
                  <c:v>19</c:v>
                </c:pt>
              </c:numCache>
            </c:numRef>
          </c:val>
        </c:ser>
        <c:ser>
          <c:idx val="2"/>
          <c:order val="2"/>
          <c:tx>
            <c:strRef>
              <c:f>'Figure 1.2a &amp; 1.2b'!$C$34</c:f>
              <c:strCache>
                <c:ptCount val="1"/>
                <c:pt idx="0">
                  <c:v>2015</c:v>
                </c:pt>
              </c:strCache>
            </c:strRef>
          </c:tx>
          <c:invertIfNegative val="0"/>
          <c:cat>
            <c:strRef>
              <c:f>'Figure 1.2a &amp; 1.2b'!$D$31:$N$31</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1.2b'!$D$34:$N$34</c:f>
              <c:numCache>
                <c:formatCode>General</c:formatCode>
                <c:ptCount val="11"/>
                <c:pt idx="0">
                  <c:v>20</c:v>
                </c:pt>
                <c:pt idx="1">
                  <c:v>17</c:v>
                </c:pt>
                <c:pt idx="2">
                  <c:v>13</c:v>
                </c:pt>
                <c:pt idx="3">
                  <c:v>11</c:v>
                </c:pt>
                <c:pt idx="4">
                  <c:v>23</c:v>
                </c:pt>
                <c:pt idx="5">
                  <c:v>10</c:v>
                </c:pt>
                <c:pt idx="6">
                  <c:v>21</c:v>
                </c:pt>
                <c:pt idx="7">
                  <c:v>30</c:v>
                </c:pt>
                <c:pt idx="8">
                  <c:v>34</c:v>
                </c:pt>
                <c:pt idx="9">
                  <c:v>21</c:v>
                </c:pt>
                <c:pt idx="10">
                  <c:v>12</c:v>
                </c:pt>
              </c:numCache>
            </c:numRef>
          </c:val>
        </c:ser>
        <c:ser>
          <c:idx val="3"/>
          <c:order val="3"/>
          <c:tx>
            <c:strRef>
              <c:f>'Figure 1.2a &amp; 1.2b'!$C$35</c:f>
              <c:strCache>
                <c:ptCount val="1"/>
                <c:pt idx="0">
                  <c:v>2016</c:v>
                </c:pt>
              </c:strCache>
            </c:strRef>
          </c:tx>
          <c:invertIfNegative val="0"/>
          <c:cat>
            <c:strRef>
              <c:f>'Figure 1.2a &amp; 1.2b'!$D$31:$N$31</c:f>
              <c:strCache>
                <c:ptCount val="11"/>
                <c:pt idx="0">
                  <c:v>Northern Ireland</c:v>
                </c:pt>
                <c:pt idx="1">
                  <c:v>Antrim &amp; Newtownabbey</c:v>
                </c:pt>
                <c:pt idx="2">
                  <c:v>Ards &amp; North Down </c:v>
                </c:pt>
                <c:pt idx="3">
                  <c:v>Armagh City, Banbridge &amp; Craigavon</c:v>
                </c:pt>
                <c:pt idx="4">
                  <c:v>Causeway Coast &amp; Glens </c:v>
                </c:pt>
                <c:pt idx="5">
                  <c:v>Derry City &amp; Strabane</c:v>
                </c:pt>
                <c:pt idx="6">
                  <c:v>Fermanagh &amp; Omagh </c:v>
                </c:pt>
                <c:pt idx="7">
                  <c:v>Lisburn &amp; Castlereagh</c:v>
                </c:pt>
                <c:pt idx="8">
                  <c:v>Mid &amp; East Antrim </c:v>
                </c:pt>
                <c:pt idx="9">
                  <c:v>Mid Ulster </c:v>
                </c:pt>
                <c:pt idx="10">
                  <c:v>Newry, Mourne &amp; Down </c:v>
                </c:pt>
              </c:strCache>
            </c:strRef>
          </c:cat>
          <c:val>
            <c:numRef>
              <c:f>'Figure 1.2a &amp; 1.2b'!$D$35:$N$35</c:f>
              <c:numCache>
                <c:formatCode>General</c:formatCode>
                <c:ptCount val="11"/>
                <c:pt idx="0">
                  <c:v>26</c:v>
                </c:pt>
                <c:pt idx="1">
                  <c:v>28</c:v>
                </c:pt>
                <c:pt idx="2">
                  <c:v>21</c:v>
                </c:pt>
                <c:pt idx="3">
                  <c:v>31</c:v>
                </c:pt>
                <c:pt idx="4">
                  <c:v>32</c:v>
                </c:pt>
                <c:pt idx="5">
                  <c:v>20</c:v>
                </c:pt>
                <c:pt idx="6">
                  <c:v>23</c:v>
                </c:pt>
                <c:pt idx="7">
                  <c:v>36</c:v>
                </c:pt>
                <c:pt idx="8">
                  <c:v>35</c:v>
                </c:pt>
                <c:pt idx="9">
                  <c:v>22</c:v>
                </c:pt>
                <c:pt idx="10">
                  <c:v>15</c:v>
                </c:pt>
              </c:numCache>
            </c:numRef>
          </c:val>
        </c:ser>
        <c:dLbls>
          <c:showLegendKey val="0"/>
          <c:showVal val="0"/>
          <c:showCatName val="0"/>
          <c:showSerName val="0"/>
          <c:showPercent val="0"/>
          <c:showBubbleSize val="0"/>
        </c:dLbls>
        <c:gapWidth val="150"/>
        <c:axId val="335851256"/>
        <c:axId val="335853608"/>
      </c:barChart>
      <c:catAx>
        <c:axId val="335851256"/>
        <c:scaling>
          <c:orientation val="minMax"/>
        </c:scaling>
        <c:delete val="0"/>
        <c:axPos val="b"/>
        <c:numFmt formatCode="General" sourceLinked="0"/>
        <c:majorTickMark val="out"/>
        <c:minorTickMark val="none"/>
        <c:tickLblPos val="nextTo"/>
        <c:crossAx val="335853608"/>
        <c:crosses val="autoZero"/>
        <c:auto val="1"/>
        <c:lblAlgn val="ctr"/>
        <c:lblOffset val="100"/>
        <c:noMultiLvlLbl val="0"/>
      </c:catAx>
      <c:valAx>
        <c:axId val="335853608"/>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3.4512510785159652E-3"/>
              <c:y val="6.790980672870415E-3"/>
            </c:manualLayout>
          </c:layout>
          <c:overlay val="0"/>
        </c:title>
        <c:numFmt formatCode="General" sourceLinked="1"/>
        <c:majorTickMark val="out"/>
        <c:minorTickMark val="none"/>
        <c:tickLblPos val="nextTo"/>
        <c:crossAx val="335851256"/>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64697416236095E-2"/>
          <c:y val="9.3457116987014227E-2"/>
          <c:w val="0.9261496749766347"/>
          <c:h val="0.77960457999518751"/>
        </c:manualLayout>
      </c:layout>
      <c:barChart>
        <c:barDir val="col"/>
        <c:grouping val="clustered"/>
        <c:varyColors val="0"/>
        <c:ser>
          <c:idx val="0"/>
          <c:order val="0"/>
          <c:tx>
            <c:strRef>
              <c:f>'Figure 1.3a &amp; 1.3b'!$D$4</c:f>
              <c:strCache>
                <c:ptCount val="1"/>
                <c:pt idx="0">
                  <c:v>Number</c:v>
                </c:pt>
              </c:strCache>
            </c:strRef>
          </c:tx>
          <c:invertIfNegative val="0"/>
          <c:dPt>
            <c:idx val="0"/>
            <c:invertIfNegative val="0"/>
            <c:bubble3D val="0"/>
            <c:spPr>
              <a:solidFill>
                <a:schemeClr val="accent1"/>
              </a:solidFill>
            </c:spPr>
          </c:dPt>
          <c:dPt>
            <c:idx val="2"/>
            <c:invertIfNegative val="0"/>
            <c:bubble3D val="0"/>
            <c:spPr>
              <a:solidFill>
                <a:schemeClr val="accent1"/>
              </a:solidFill>
            </c:spPr>
          </c:dPt>
          <c:dPt>
            <c:idx val="3"/>
            <c:invertIfNegative val="0"/>
            <c:bubble3D val="0"/>
            <c:spPr>
              <a:solidFill>
                <a:schemeClr val="accent1"/>
              </a:solidFill>
            </c:spPr>
          </c:dPt>
          <c:dPt>
            <c:idx val="4"/>
            <c:invertIfNegative val="0"/>
            <c:bubble3D val="0"/>
            <c:spPr>
              <a:solidFill>
                <a:schemeClr val="accent2"/>
              </a:solidFill>
            </c:spPr>
          </c:dPt>
          <c:dPt>
            <c:idx val="5"/>
            <c:invertIfNegative val="0"/>
            <c:bubble3D val="0"/>
            <c:spPr>
              <a:solidFill>
                <a:schemeClr val="accent2"/>
              </a:solidFill>
            </c:spPr>
          </c:dPt>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4"/>
              </a:solidFill>
            </c:spPr>
          </c:dPt>
          <c:dPt>
            <c:idx val="9"/>
            <c:invertIfNegative val="0"/>
            <c:bubble3D val="0"/>
            <c:spPr>
              <a:solidFill>
                <a:schemeClr val="accent4"/>
              </a:solidFill>
            </c:spPr>
          </c:dPt>
          <c:dPt>
            <c:idx val="10"/>
            <c:invertIfNegative val="0"/>
            <c:bubble3D val="0"/>
            <c:spPr>
              <a:solidFill>
                <a:schemeClr val="accent4"/>
              </a:solidFill>
            </c:spPr>
          </c:dPt>
          <c:dPt>
            <c:idx val="11"/>
            <c:invertIfNegative val="0"/>
            <c:bubble3D val="0"/>
            <c:spPr>
              <a:solidFill>
                <a:schemeClr val="accent4"/>
              </a:solidFill>
            </c:spPr>
          </c:dPt>
          <c:dPt>
            <c:idx val="12"/>
            <c:invertIfNegative val="0"/>
            <c:bubble3D val="0"/>
            <c:spPr>
              <a:solidFill>
                <a:schemeClr val="accent3"/>
              </a:solidFill>
            </c:spPr>
          </c:dPt>
          <c:dPt>
            <c:idx val="13"/>
            <c:invertIfNegative val="0"/>
            <c:bubble3D val="0"/>
            <c:spPr>
              <a:solidFill>
                <a:schemeClr val="accent3"/>
              </a:solidFill>
            </c:spPr>
          </c:dPt>
          <c:dPt>
            <c:idx val="14"/>
            <c:invertIfNegative val="0"/>
            <c:bubble3D val="0"/>
            <c:spPr>
              <a:solidFill>
                <a:schemeClr val="accent3"/>
              </a:solidFill>
            </c:spPr>
          </c:dPt>
          <c:dPt>
            <c:idx val="15"/>
            <c:invertIfNegative val="0"/>
            <c:bubble3D val="0"/>
            <c:spPr>
              <a:solidFill>
                <a:schemeClr val="accent3"/>
              </a:solidFill>
            </c:spPr>
          </c:dPt>
          <c:dPt>
            <c:idx val="16"/>
            <c:invertIfNegative val="0"/>
            <c:bubble3D val="0"/>
            <c:spPr>
              <a:solidFill>
                <a:schemeClr val="accent6"/>
              </a:solidFill>
            </c:spPr>
          </c:dPt>
          <c:dPt>
            <c:idx val="17"/>
            <c:invertIfNegative val="0"/>
            <c:bubble3D val="0"/>
            <c:spPr>
              <a:solidFill>
                <a:schemeClr val="accent6"/>
              </a:solidFill>
            </c:spPr>
          </c:dPt>
          <c:dPt>
            <c:idx val="18"/>
            <c:invertIfNegative val="0"/>
            <c:bubble3D val="0"/>
            <c:spPr>
              <a:solidFill>
                <a:schemeClr val="accent6"/>
              </a:solidFill>
            </c:spPr>
          </c:dPt>
          <c:dPt>
            <c:idx val="19"/>
            <c:invertIfNegative val="0"/>
            <c:bubble3D val="0"/>
            <c:spPr>
              <a:solidFill>
                <a:schemeClr val="accent6"/>
              </a:solidFill>
            </c:spPr>
          </c:dPt>
          <c:dPt>
            <c:idx val="20"/>
            <c:invertIfNegative val="0"/>
            <c:bubble3D val="0"/>
            <c:spPr>
              <a:solidFill>
                <a:schemeClr val="accent5"/>
              </a:solidFill>
            </c:spPr>
          </c:dPt>
          <c:dPt>
            <c:idx val="21"/>
            <c:invertIfNegative val="0"/>
            <c:bubble3D val="0"/>
            <c:spPr>
              <a:solidFill>
                <a:schemeClr val="accent5"/>
              </a:solidFill>
            </c:spPr>
          </c:dPt>
          <c:dPt>
            <c:idx val="22"/>
            <c:invertIfNegative val="0"/>
            <c:bubble3D val="0"/>
            <c:spPr>
              <a:solidFill>
                <a:schemeClr val="accent5"/>
              </a:solidFill>
            </c:spPr>
          </c:dPt>
          <c:dPt>
            <c:idx val="23"/>
            <c:invertIfNegative val="0"/>
            <c:bubble3D val="0"/>
            <c:spPr>
              <a:solidFill>
                <a:schemeClr val="accent5"/>
              </a:solidFill>
            </c:spPr>
          </c:dPt>
          <c:cat>
            <c:multiLvlStrRef>
              <c:f>'Figure 1.3a &amp; 1.3b'!$B$5:$C$28</c:f>
              <c:multiLvlStrCache>
                <c:ptCount val="24"/>
                <c:lvl>
                  <c:pt idx="0">
                    <c:v>2013</c:v>
                  </c:pt>
                  <c:pt idx="1">
                    <c:v>2014</c:v>
                  </c:pt>
                  <c:pt idx="2">
                    <c:v>2015</c:v>
                  </c:pt>
                  <c:pt idx="3">
                    <c:v>2016</c:v>
                  </c:pt>
                  <c:pt idx="4">
                    <c:v>2013</c:v>
                  </c:pt>
                  <c:pt idx="5">
                    <c:v>2014</c:v>
                  </c:pt>
                  <c:pt idx="6">
                    <c:v>2015</c:v>
                  </c:pt>
                  <c:pt idx="7">
                    <c:v>2016</c:v>
                  </c:pt>
                  <c:pt idx="8">
                    <c:v>2013</c:v>
                  </c:pt>
                  <c:pt idx="9">
                    <c:v>2014</c:v>
                  </c:pt>
                  <c:pt idx="10">
                    <c:v>2015</c:v>
                  </c:pt>
                  <c:pt idx="11">
                    <c:v>2016</c:v>
                  </c:pt>
                  <c:pt idx="12">
                    <c:v>2013</c:v>
                  </c:pt>
                  <c:pt idx="13">
                    <c:v>2014</c:v>
                  </c:pt>
                  <c:pt idx="14">
                    <c:v>2015</c:v>
                  </c:pt>
                  <c:pt idx="15">
                    <c:v>2016</c:v>
                  </c:pt>
                  <c:pt idx="16">
                    <c:v>2013</c:v>
                  </c:pt>
                  <c:pt idx="17">
                    <c:v>2014</c:v>
                  </c:pt>
                  <c:pt idx="18">
                    <c:v>2015</c:v>
                  </c:pt>
                  <c:pt idx="19">
                    <c:v>2016</c:v>
                  </c:pt>
                  <c:pt idx="20">
                    <c:v>2013</c:v>
                  </c:pt>
                  <c:pt idx="21">
                    <c:v>2014</c:v>
                  </c:pt>
                  <c:pt idx="22">
                    <c:v>2015</c:v>
                  </c:pt>
                  <c:pt idx="23">
                    <c:v>2016</c:v>
                  </c:pt>
                </c:lvl>
                <c:lvl>
                  <c:pt idx="0">
                    <c:v>Northern Ireland</c:v>
                  </c:pt>
                  <c:pt idx="4">
                    <c:v>Great Britain</c:v>
                  </c:pt>
                  <c:pt idx="8">
                    <c:v>Republic of Ireland</c:v>
                  </c:pt>
                  <c:pt idx="12">
                    <c:v>Europe</c:v>
                  </c:pt>
                  <c:pt idx="16">
                    <c:v>North America</c:v>
                  </c:pt>
                  <c:pt idx="20">
                    <c:v>Other Overseas</c:v>
                  </c:pt>
                </c:lvl>
              </c:multiLvlStrCache>
            </c:multiLvlStrRef>
          </c:cat>
          <c:val>
            <c:numRef>
              <c:f>'Figure 1.3a &amp; 1.3b'!$D$5:$D$28</c:f>
              <c:numCache>
                <c:formatCode>###0</c:formatCode>
                <c:ptCount val="24"/>
                <c:pt idx="0">
                  <c:v>130</c:v>
                </c:pt>
                <c:pt idx="1">
                  <c:v>123</c:v>
                </c:pt>
                <c:pt idx="2">
                  <c:v>114</c:v>
                </c:pt>
                <c:pt idx="3">
                  <c:v>129</c:v>
                </c:pt>
                <c:pt idx="4">
                  <c:v>64</c:v>
                </c:pt>
                <c:pt idx="5">
                  <c:v>76</c:v>
                </c:pt>
                <c:pt idx="6">
                  <c:v>74</c:v>
                </c:pt>
                <c:pt idx="7">
                  <c:v>98</c:v>
                </c:pt>
                <c:pt idx="8">
                  <c:v>35</c:v>
                </c:pt>
                <c:pt idx="9">
                  <c:v>40</c:v>
                </c:pt>
                <c:pt idx="10">
                  <c:v>32</c:v>
                </c:pt>
                <c:pt idx="11">
                  <c:v>39</c:v>
                </c:pt>
                <c:pt idx="12">
                  <c:v>33</c:v>
                </c:pt>
                <c:pt idx="13">
                  <c:v>43</c:v>
                </c:pt>
                <c:pt idx="14">
                  <c:v>44</c:v>
                </c:pt>
                <c:pt idx="15">
                  <c:v>68</c:v>
                </c:pt>
                <c:pt idx="16">
                  <c:v>28</c:v>
                </c:pt>
                <c:pt idx="17">
                  <c:v>30</c:v>
                </c:pt>
                <c:pt idx="18">
                  <c:v>33</c:v>
                </c:pt>
                <c:pt idx="19">
                  <c:v>39</c:v>
                </c:pt>
                <c:pt idx="20">
                  <c:v>18</c:v>
                </c:pt>
                <c:pt idx="21">
                  <c:v>17</c:v>
                </c:pt>
                <c:pt idx="22">
                  <c:v>13</c:v>
                </c:pt>
                <c:pt idx="23">
                  <c:v>20</c:v>
                </c:pt>
              </c:numCache>
            </c:numRef>
          </c:val>
        </c:ser>
        <c:dLbls>
          <c:showLegendKey val="0"/>
          <c:showVal val="0"/>
          <c:showCatName val="0"/>
          <c:showSerName val="0"/>
          <c:showPercent val="0"/>
          <c:showBubbleSize val="0"/>
        </c:dLbls>
        <c:gapWidth val="150"/>
        <c:axId val="335852824"/>
        <c:axId val="335853216"/>
      </c:barChart>
      <c:catAx>
        <c:axId val="335852824"/>
        <c:scaling>
          <c:orientation val="minMax"/>
        </c:scaling>
        <c:delete val="0"/>
        <c:axPos val="b"/>
        <c:numFmt formatCode="General" sourceLinked="0"/>
        <c:majorTickMark val="out"/>
        <c:minorTickMark val="none"/>
        <c:tickLblPos val="nextTo"/>
        <c:crossAx val="335853216"/>
        <c:crosses val="autoZero"/>
        <c:auto val="1"/>
        <c:lblAlgn val="ctr"/>
        <c:lblOffset val="100"/>
        <c:noMultiLvlLbl val="0"/>
      </c:catAx>
      <c:valAx>
        <c:axId val="335853216"/>
        <c:scaling>
          <c:orientation val="minMax"/>
        </c:scaling>
        <c:delete val="0"/>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7.5843761850587933E-3"/>
              <c:y val="6.9784180907517474E-3"/>
            </c:manualLayout>
          </c:layout>
          <c:overlay val="0"/>
        </c:title>
        <c:numFmt formatCode="###0" sourceLinked="1"/>
        <c:majorTickMark val="out"/>
        <c:minorTickMark val="none"/>
        <c:tickLblPos val="nextTo"/>
        <c:crossAx val="335852824"/>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919342985352639"/>
          <c:y val="1.2290712614898027E-2"/>
          <c:w val="0.60333343493353664"/>
          <c:h val="0.97820797504914392"/>
        </c:manualLayout>
      </c:layout>
      <c:doughnutChart>
        <c:varyColors val="1"/>
        <c:ser>
          <c:idx val="0"/>
          <c:order val="0"/>
          <c:dPt>
            <c:idx val="0"/>
            <c:bubble3D val="0"/>
            <c:spPr>
              <a:solidFill>
                <a:schemeClr val="accent1"/>
              </a:solidFill>
            </c:spPr>
          </c:dPt>
          <c:dPt>
            <c:idx val="1"/>
            <c:bubble3D val="0"/>
            <c:spPr>
              <a:solidFill>
                <a:schemeClr val="accent2"/>
              </a:solidFill>
            </c:spPr>
          </c:dPt>
          <c:dPt>
            <c:idx val="2"/>
            <c:bubble3D val="0"/>
            <c:spPr>
              <a:solidFill>
                <a:schemeClr val="accent4"/>
              </a:solidFill>
            </c:spPr>
          </c:dPt>
          <c:dPt>
            <c:idx val="3"/>
            <c:bubble3D val="0"/>
            <c:spPr>
              <a:solidFill>
                <a:schemeClr val="accent3"/>
              </a:solidFill>
            </c:spPr>
          </c:dPt>
          <c:dPt>
            <c:idx val="4"/>
            <c:bubble3D val="0"/>
            <c:spPr>
              <a:solidFill>
                <a:schemeClr val="accent6"/>
              </a:solidFill>
            </c:spPr>
          </c:dPt>
          <c:dPt>
            <c:idx val="5"/>
            <c:bubble3D val="0"/>
            <c:spPr>
              <a:solidFill>
                <a:schemeClr val="accent5"/>
              </a:solidFill>
            </c:spPr>
          </c:dPt>
          <c:dLbls>
            <c:dLbl>
              <c:idx val="0"/>
              <c:layout>
                <c:manualLayout>
                  <c:x val="7.0827790036314675E-3"/>
                  <c:y val="1.9525801952580218E-2"/>
                </c:manualLayout>
              </c:layout>
              <c:tx>
                <c:rich>
                  <a:bodyPr/>
                  <a:lstStyle/>
                  <a:p>
                    <a:r>
                      <a:rPr lang="en-US"/>
                      <a:t>Northern Ireland</a:t>
                    </a:r>
                  </a:p>
                  <a:p>
                    <a:r>
                      <a:rPr lang="en-US"/>
                      <a:t> 32%</a:t>
                    </a:r>
                  </a:p>
                </c:rich>
              </c:tx>
              <c:showLegendKey val="0"/>
              <c:showVal val="1"/>
              <c:showCatName val="1"/>
              <c:showSerName val="0"/>
              <c:showPercent val="0"/>
              <c:showBubbleSize val="0"/>
              <c:extLst>
                <c:ext xmlns:c15="http://schemas.microsoft.com/office/drawing/2012/chart" uri="{CE6537A1-D6FC-4f65-9D91-7224C49458BB}"/>
              </c:extLst>
            </c:dLbl>
            <c:dLbl>
              <c:idx val="1"/>
              <c:layout>
                <c:manualLayout>
                  <c:x val="-1.7706947509079293E-3"/>
                  <c:y val="-1.3947001394700266E-2"/>
                </c:manualLayout>
              </c:layout>
              <c:tx>
                <c:rich>
                  <a:bodyPr/>
                  <a:lstStyle/>
                  <a:p>
                    <a:r>
                      <a:rPr lang="en-US"/>
                      <a:t>Great Britain</a:t>
                    </a:r>
                  </a:p>
                  <a:p>
                    <a:r>
                      <a:rPr lang="en-US"/>
                      <a:t> 25%</a:t>
                    </a:r>
                  </a:p>
                </c:rich>
              </c:tx>
              <c:showLegendKey val="0"/>
              <c:showVal val="1"/>
              <c:showCatName val="1"/>
              <c:showSerName val="0"/>
              <c:showPercent val="0"/>
              <c:showBubbleSize val="0"/>
              <c:extLst>
                <c:ext xmlns:c15="http://schemas.microsoft.com/office/drawing/2012/chart" uri="{CE6537A1-D6FC-4f65-9D91-7224C49458BB}"/>
              </c:extLst>
            </c:dLbl>
            <c:dLbl>
              <c:idx val="2"/>
              <c:layout>
                <c:manualLayout>
                  <c:x val="-5.3120842527236284E-3"/>
                  <c:y val="0"/>
                </c:manualLayout>
              </c:layout>
              <c:tx>
                <c:rich>
                  <a:bodyPr/>
                  <a:lstStyle/>
                  <a:p>
                    <a:r>
                      <a:rPr lang="en-US"/>
                      <a:t>Republic of Ireland</a:t>
                    </a:r>
                  </a:p>
                  <a:p>
                    <a:r>
                      <a:rPr lang="en-US"/>
                      <a:t> 10%</a:t>
                    </a:r>
                  </a:p>
                </c:rich>
              </c:tx>
              <c:showLegendKey val="0"/>
              <c:showVal val="1"/>
              <c:showCatName val="1"/>
              <c:showSerName val="0"/>
              <c:showPercent val="0"/>
              <c:showBubbleSize val="0"/>
              <c:extLst>
                <c:ext xmlns:c15="http://schemas.microsoft.com/office/drawing/2012/chart" uri="{CE6537A1-D6FC-4f65-9D91-7224C49458BB}"/>
              </c:extLst>
            </c:dLbl>
            <c:dLbl>
              <c:idx val="3"/>
              <c:tx>
                <c:rich>
                  <a:bodyPr/>
                  <a:lstStyle/>
                  <a:p>
                    <a:r>
                      <a:rPr lang="en-US"/>
                      <a:t>Europe</a:t>
                    </a:r>
                  </a:p>
                  <a:p>
                    <a:r>
                      <a:rPr lang="en-US"/>
                      <a:t>18%</a:t>
                    </a:r>
                  </a:p>
                </c:rich>
              </c:tx>
              <c:showLegendKey val="0"/>
              <c:showVal val="1"/>
              <c:showCatName val="1"/>
              <c:showSerName val="0"/>
              <c:showPercent val="0"/>
              <c:showBubbleSize val="0"/>
              <c:extLst>
                <c:ext xmlns:c15="http://schemas.microsoft.com/office/drawing/2012/chart" uri="{CE6537A1-D6FC-4f65-9D91-7224C49458BB}"/>
              </c:extLst>
            </c:dLbl>
            <c:dLbl>
              <c:idx val="4"/>
              <c:tx>
                <c:rich>
                  <a:bodyPr/>
                  <a:lstStyle/>
                  <a:p>
                    <a:r>
                      <a:rPr lang="en-US"/>
                      <a:t>North America</a:t>
                    </a:r>
                  </a:p>
                  <a:p>
                    <a:r>
                      <a:rPr lang="en-US"/>
                      <a:t> 10%</a:t>
                    </a:r>
                  </a:p>
                </c:rich>
              </c:tx>
              <c:showLegendKey val="0"/>
              <c:showVal val="1"/>
              <c:showCatName val="1"/>
              <c:showSerName val="0"/>
              <c:showPercent val="0"/>
              <c:showBubbleSize val="0"/>
              <c:extLst>
                <c:ext xmlns:c15="http://schemas.microsoft.com/office/drawing/2012/chart" uri="{CE6537A1-D6FC-4f65-9D91-7224C49458BB}"/>
              </c:extLst>
            </c:dLbl>
            <c:dLbl>
              <c:idx val="5"/>
              <c:layout>
                <c:manualLayout>
                  <c:x val="-5.3120842527235894E-3"/>
                  <c:y val="-3.9051603905160402E-2"/>
                </c:manualLayout>
              </c:layout>
              <c:tx>
                <c:rich>
                  <a:bodyPr/>
                  <a:lstStyle/>
                  <a:p>
                    <a:r>
                      <a:rPr lang="en-US"/>
                      <a:t>Other </a:t>
                    </a:r>
                  </a:p>
                  <a:p>
                    <a:r>
                      <a:rPr lang="en-US"/>
                      <a:t>Overseas</a:t>
                    </a:r>
                  </a:p>
                  <a:p>
                    <a:r>
                      <a:rPr lang="en-US"/>
                      <a:t> 5%</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'Figure 1.3a &amp; 1.3b'!$C$42:$C$47</c:f>
              <c:strCache>
                <c:ptCount val="6"/>
                <c:pt idx="0">
                  <c:v>Northern Ireland</c:v>
                </c:pt>
                <c:pt idx="1">
                  <c:v>Great Britain</c:v>
                </c:pt>
                <c:pt idx="2">
                  <c:v>Republic of Ireland</c:v>
                </c:pt>
                <c:pt idx="3">
                  <c:v>Europe</c:v>
                </c:pt>
                <c:pt idx="4">
                  <c:v>North America</c:v>
                </c:pt>
                <c:pt idx="5">
                  <c:v>Other Overseas</c:v>
                </c:pt>
              </c:strCache>
            </c:strRef>
          </c:cat>
          <c:val>
            <c:numRef>
              <c:f>'Figure 1.3a &amp; 1.3b'!$D$42:$D$47</c:f>
              <c:numCache>
                <c:formatCode>0%</c:formatCode>
                <c:ptCount val="6"/>
                <c:pt idx="0">
                  <c:v>0.33</c:v>
                </c:pt>
                <c:pt idx="1">
                  <c:v>0.24851364088022582</c:v>
                </c:pt>
                <c:pt idx="2">
                  <c:v>9.8197380300723378E-2</c:v>
                </c:pt>
                <c:pt idx="3">
                  <c:v>0.17</c:v>
                </c:pt>
                <c:pt idx="4">
                  <c:v>0.10246844931242952</c:v>
                </c:pt>
                <c:pt idx="5">
                  <c:v>5.0827278489686968E-2</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b="1">
          <a:solidFill>
            <a:schemeClr val="bg1"/>
          </a:solidFill>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04209569957557E-2"/>
          <c:y val="0.12823224572966721"/>
          <c:w val="0.91556758530183568"/>
          <c:h val="0.68602416710690728"/>
        </c:manualLayout>
      </c:layout>
      <c:barChart>
        <c:barDir val="col"/>
        <c:grouping val="stacked"/>
        <c:varyColors val="0"/>
        <c:ser>
          <c:idx val="0"/>
          <c:order val="0"/>
          <c:tx>
            <c:strRef>
              <c:f>'Figure 1.4a &amp; 1.4b'!$D$4</c:f>
              <c:strCache>
                <c:ptCount val="1"/>
                <c:pt idx="0">
                  <c:v>Number Thousands</c:v>
                </c:pt>
              </c:strCache>
            </c:strRef>
          </c:tx>
          <c:invertIfNegative val="0"/>
          <c:dPt>
            <c:idx val="0"/>
            <c:invertIfNegative val="0"/>
            <c:bubble3D val="0"/>
            <c:spPr>
              <a:solidFill>
                <a:schemeClr val="accent1"/>
              </a:solidFill>
            </c:spPr>
          </c:dPt>
          <c:dPt>
            <c:idx val="1"/>
            <c:invertIfNegative val="0"/>
            <c:bubble3D val="0"/>
            <c:spPr>
              <a:solidFill>
                <a:schemeClr val="accent1"/>
              </a:solidFill>
            </c:spPr>
          </c:dPt>
          <c:dPt>
            <c:idx val="2"/>
            <c:invertIfNegative val="0"/>
            <c:bubble3D val="0"/>
            <c:spPr>
              <a:solidFill>
                <a:schemeClr val="accent1"/>
              </a:solidFill>
            </c:spPr>
          </c:dPt>
          <c:dPt>
            <c:idx val="3"/>
            <c:invertIfNegative val="0"/>
            <c:bubble3D val="0"/>
            <c:spPr>
              <a:solidFill>
                <a:schemeClr val="accent1"/>
              </a:solidFill>
            </c:spPr>
          </c:dPt>
          <c:dPt>
            <c:idx val="4"/>
            <c:invertIfNegative val="0"/>
            <c:bubble3D val="0"/>
            <c:spPr>
              <a:solidFill>
                <a:schemeClr val="accent2"/>
              </a:solidFill>
            </c:spPr>
          </c:dPt>
          <c:dPt>
            <c:idx val="5"/>
            <c:invertIfNegative val="0"/>
            <c:bubble3D val="0"/>
            <c:spPr>
              <a:solidFill>
                <a:schemeClr val="accent2"/>
              </a:solidFill>
            </c:spPr>
          </c:dPt>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5"/>
              </a:solidFill>
            </c:spPr>
          </c:dPt>
          <c:dPt>
            <c:idx val="9"/>
            <c:invertIfNegative val="0"/>
            <c:bubble3D val="0"/>
            <c:spPr>
              <a:solidFill>
                <a:schemeClr val="accent5"/>
              </a:solidFill>
            </c:spPr>
          </c:dPt>
          <c:dPt>
            <c:idx val="10"/>
            <c:invertIfNegative val="0"/>
            <c:bubble3D val="0"/>
            <c:spPr>
              <a:solidFill>
                <a:schemeClr val="accent5"/>
              </a:solidFill>
            </c:spPr>
          </c:dPt>
          <c:dPt>
            <c:idx val="11"/>
            <c:invertIfNegative val="0"/>
            <c:bubble3D val="0"/>
            <c:spPr>
              <a:solidFill>
                <a:schemeClr val="accent5"/>
              </a:solidFill>
            </c:spPr>
          </c:dPt>
          <c:cat>
            <c:multiLvlStrRef>
              <c:f>'Figure 1.4a &amp; 1.4b'!$B$5:$C$16</c:f>
              <c:multiLvlStrCache>
                <c:ptCount val="12"/>
                <c:lvl>
                  <c:pt idx="0">
                    <c:v>2013</c:v>
                  </c:pt>
                  <c:pt idx="1">
                    <c:v>2014</c:v>
                  </c:pt>
                  <c:pt idx="2">
                    <c:v>2015</c:v>
                  </c:pt>
                  <c:pt idx="3">
                    <c:v>2016</c:v>
                  </c:pt>
                  <c:pt idx="4">
                    <c:v>2013</c:v>
                  </c:pt>
                  <c:pt idx="5">
                    <c:v>2014</c:v>
                  </c:pt>
                  <c:pt idx="6">
                    <c:v>2015</c:v>
                  </c:pt>
                  <c:pt idx="7">
                    <c:v>2016</c:v>
                  </c:pt>
                  <c:pt idx="8">
                    <c:v>2013</c:v>
                  </c:pt>
                  <c:pt idx="9">
                    <c:v>2014</c:v>
                  </c:pt>
                  <c:pt idx="10">
                    <c:v>2015</c:v>
                  </c:pt>
                  <c:pt idx="11">
                    <c:v>2016</c:v>
                  </c:pt>
                </c:lvl>
                <c:lvl>
                  <c:pt idx="0">
                    <c:v>Northern Ireland</c:v>
                  </c:pt>
                  <c:pt idx="4">
                    <c:v>Great Britain</c:v>
                  </c:pt>
                  <c:pt idx="8">
                    <c:v>Other Overseas</c:v>
                  </c:pt>
                </c:lvl>
              </c:multiLvlStrCache>
            </c:multiLvlStrRef>
          </c:cat>
          <c:val>
            <c:numRef>
              <c:f>'Figure 1.4a &amp; 1.4b'!$D$5:$D$16</c:f>
              <c:numCache>
                <c:formatCode>###0</c:formatCode>
                <c:ptCount val="12"/>
                <c:pt idx="0">
                  <c:v>224</c:v>
                </c:pt>
                <c:pt idx="1">
                  <c:v>177</c:v>
                </c:pt>
                <c:pt idx="2">
                  <c:v>143</c:v>
                </c:pt>
                <c:pt idx="3">
                  <c:v>172</c:v>
                </c:pt>
                <c:pt idx="4">
                  <c:v>101</c:v>
                </c:pt>
                <c:pt idx="5">
                  <c:v>107</c:v>
                </c:pt>
                <c:pt idx="6">
                  <c:v>102</c:v>
                </c:pt>
                <c:pt idx="7">
                  <c:v>153</c:v>
                </c:pt>
                <c:pt idx="8">
                  <c:v>169</c:v>
                </c:pt>
                <c:pt idx="9">
                  <c:v>184</c:v>
                </c:pt>
                <c:pt idx="10">
                  <c:v>155</c:v>
                </c:pt>
                <c:pt idx="11">
                  <c:v>236</c:v>
                </c:pt>
              </c:numCache>
            </c:numRef>
          </c:val>
        </c:ser>
        <c:dLbls>
          <c:showLegendKey val="0"/>
          <c:showVal val="0"/>
          <c:showCatName val="0"/>
          <c:showSerName val="0"/>
          <c:showPercent val="0"/>
          <c:showBubbleSize val="0"/>
        </c:dLbls>
        <c:gapWidth val="150"/>
        <c:overlap val="100"/>
        <c:axId val="335854000"/>
        <c:axId val="335854392"/>
      </c:barChart>
      <c:catAx>
        <c:axId val="335854000"/>
        <c:scaling>
          <c:orientation val="minMax"/>
        </c:scaling>
        <c:delete val="0"/>
        <c:axPos val="b"/>
        <c:numFmt formatCode="General" sourceLinked="0"/>
        <c:majorTickMark val="out"/>
        <c:minorTickMark val="none"/>
        <c:tickLblPos val="nextTo"/>
        <c:crossAx val="335854392"/>
        <c:crosses val="autoZero"/>
        <c:auto val="1"/>
        <c:lblAlgn val="ctr"/>
        <c:lblOffset val="100"/>
        <c:noMultiLvlLbl val="0"/>
      </c:catAx>
      <c:valAx>
        <c:axId val="335854392"/>
        <c:scaling>
          <c:orientation val="minMax"/>
        </c:scaling>
        <c:delete val="0"/>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8.0128205128205208E-3"/>
              <c:y val="1.0743545235759324E-2"/>
            </c:manualLayout>
          </c:layout>
          <c:overlay val="0"/>
        </c:title>
        <c:numFmt formatCode="###0" sourceLinked="1"/>
        <c:majorTickMark val="out"/>
        <c:minorTickMark val="none"/>
        <c:tickLblPos val="nextTo"/>
        <c:crossAx val="33585400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179304906474333"/>
          <c:y val="7.8302512869262691E-3"/>
          <c:w val="0.62855921360345535"/>
          <c:h val="0.9721906743433848"/>
        </c:manualLayout>
      </c:layout>
      <c:doughnutChart>
        <c:varyColors val="1"/>
        <c:ser>
          <c:idx val="0"/>
          <c:order val="0"/>
          <c:dPt>
            <c:idx val="0"/>
            <c:bubble3D val="0"/>
            <c:spPr>
              <a:solidFill>
                <a:schemeClr val="accent1"/>
              </a:solidFill>
            </c:spPr>
          </c:dPt>
          <c:dPt>
            <c:idx val="1"/>
            <c:bubble3D val="0"/>
            <c:spPr>
              <a:solidFill>
                <a:schemeClr val="accent2"/>
              </a:solidFill>
            </c:spPr>
          </c:dPt>
          <c:dPt>
            <c:idx val="2"/>
            <c:bubble3D val="0"/>
            <c:spPr>
              <a:solidFill>
                <a:schemeClr val="accent5"/>
              </a:solidFill>
            </c:spPr>
          </c:dPt>
          <c:dLbls>
            <c:dLbl>
              <c:idx val="0"/>
              <c:tx>
                <c:rich>
                  <a:bodyPr/>
                  <a:lstStyle/>
                  <a:p>
                    <a:r>
                      <a:rPr lang="en-US" b="1">
                        <a:solidFill>
                          <a:schemeClr val="bg1"/>
                        </a:solidFill>
                      </a:rPr>
                      <a:t>N</a:t>
                    </a:r>
                    <a:r>
                      <a:rPr lang="en-US"/>
                      <a:t>orthern Ireland  31%</a:t>
                    </a:r>
                  </a:p>
                </c:rich>
              </c:tx>
              <c:showLegendKey val="0"/>
              <c:showVal val="1"/>
              <c:showCatName val="1"/>
              <c:showSerName val="0"/>
              <c:showPercent val="0"/>
              <c:showBubbleSize val="0"/>
              <c:extLst>
                <c:ext xmlns:c15="http://schemas.microsoft.com/office/drawing/2012/chart" uri="{CE6537A1-D6FC-4f65-9D91-7224C49458BB}"/>
              </c:extLst>
            </c:dLbl>
            <c:dLbl>
              <c:idx val="1"/>
              <c:tx>
                <c:rich>
                  <a:bodyPr/>
                  <a:lstStyle/>
                  <a:p>
                    <a:r>
                      <a:rPr lang="en-US" b="1">
                        <a:solidFill>
                          <a:schemeClr val="bg1"/>
                        </a:solidFill>
                      </a:rPr>
                      <a:t>G</a:t>
                    </a:r>
                    <a:r>
                      <a:rPr lang="en-US"/>
                      <a:t>reat Britain</a:t>
                    </a:r>
                  </a:p>
                  <a:p>
                    <a:r>
                      <a:rPr lang="en-US"/>
                      <a:t> 27%</a:t>
                    </a:r>
                  </a:p>
                </c:rich>
              </c:tx>
              <c:showLegendKey val="0"/>
              <c:showVal val="1"/>
              <c:showCatName val="1"/>
              <c:showSerName val="0"/>
              <c:showPercent val="0"/>
              <c:showBubbleSize val="0"/>
              <c:extLst>
                <c:ext xmlns:c15="http://schemas.microsoft.com/office/drawing/2012/chart" uri="{CE6537A1-D6FC-4f65-9D91-7224C49458BB}"/>
              </c:extLst>
            </c:dLbl>
            <c:dLbl>
              <c:idx val="2"/>
              <c:tx>
                <c:rich>
                  <a:bodyPr/>
                  <a:lstStyle/>
                  <a:p>
                    <a:r>
                      <a:rPr lang="en-US" b="1">
                        <a:solidFill>
                          <a:schemeClr val="bg1"/>
                        </a:solidFill>
                      </a:rPr>
                      <a:t>O</a:t>
                    </a:r>
                    <a:r>
                      <a:rPr lang="en-US"/>
                      <a:t>ther Overseas</a:t>
                    </a:r>
                  </a:p>
                  <a:p>
                    <a:r>
                      <a:rPr lang="en-US"/>
                      <a:t> 42%</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1.4a &amp; 1.4b'!$C$29:$C$31</c:f>
              <c:strCache>
                <c:ptCount val="3"/>
                <c:pt idx="0">
                  <c:v>Northern Ireland </c:v>
                </c:pt>
                <c:pt idx="1">
                  <c:v>Great Britain</c:v>
                </c:pt>
                <c:pt idx="2">
                  <c:v>Other Overseas</c:v>
                </c:pt>
              </c:strCache>
            </c:strRef>
          </c:cat>
          <c:val>
            <c:numRef>
              <c:f>'Figure 1.4a &amp; 1.4b'!$D$29:$D$31</c:f>
              <c:numCache>
                <c:formatCode>0%</c:formatCode>
                <c:ptCount val="3"/>
                <c:pt idx="0">
                  <c:v>0.30618762270509742</c:v>
                </c:pt>
                <c:pt idx="1">
                  <c:v>0.27317590673210213</c:v>
                </c:pt>
                <c:pt idx="2">
                  <c:v>0.42063647056280035</c:v>
                </c:pt>
              </c:numCache>
            </c:numRef>
          </c:val>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dLbls>
            <c:dLbl>
              <c:idx val="0"/>
              <c:layout>
                <c:manualLayout>
                  <c:x val="0.12517780938833567"/>
                  <c:y val="-1.9607843137254902E-2"/>
                </c:manualLayout>
              </c:layout>
              <c:tx>
                <c:rich>
                  <a:bodyPr/>
                  <a:lstStyle/>
                  <a:p>
                    <a:r>
                      <a:rPr lang="en-US"/>
                      <a:t>Guesthouse</a:t>
                    </a:r>
                  </a:p>
                  <a:p>
                    <a:r>
                      <a:rPr lang="en-US"/>
                      <a:t> 728</a:t>
                    </a:r>
                  </a:p>
                </c:rich>
              </c:tx>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2341640438615159"/>
                  <c:y val="-0.11140548607894601"/>
                </c:manualLayout>
              </c:layout>
              <c:tx>
                <c:rich>
                  <a:bodyPr/>
                  <a:lstStyle/>
                  <a:p>
                    <a:r>
                      <a:rPr lang="en-US"/>
                      <a:t>Bed &amp; Breakfast</a:t>
                    </a:r>
                  </a:p>
                  <a:p>
                    <a:r>
                      <a:rPr lang="en-US"/>
                      <a:t>1,909</a:t>
                    </a:r>
                  </a:p>
                </c:rich>
              </c:tx>
              <c:dLblPos val="bestFit"/>
              <c:showLegendKey val="0"/>
              <c:showVal val="1"/>
              <c:showCatName val="1"/>
              <c:showSerName val="0"/>
              <c:showPercent val="0"/>
              <c:showBubbleSize val="0"/>
              <c:extLst>
                <c:ext xmlns:c15="http://schemas.microsoft.com/office/drawing/2012/chart" uri="{CE6537A1-D6FC-4f65-9D91-7224C49458BB}"/>
              </c:extLst>
            </c:dLbl>
            <c:dLbl>
              <c:idx val="2"/>
              <c:layout>
                <c:manualLayout>
                  <c:x val="-0.12517780938833567"/>
                  <c:y val="-1.6339869281045763E-2"/>
                </c:manualLayout>
              </c:layout>
              <c:tx>
                <c:rich>
                  <a:bodyPr/>
                  <a:lstStyle/>
                  <a:p>
                    <a:r>
                      <a:rPr lang="en-US"/>
                      <a:t>Guest Accommodation 521</a:t>
                    </a:r>
                  </a:p>
                </c:rich>
              </c:tx>
              <c:dLblPos val="bestFit"/>
              <c:showLegendKey val="0"/>
              <c:showVal val="1"/>
              <c:showCatName val="1"/>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'Figure 1.5a, 1.5b &amp; 1.5c'!$C$5:$C$7</c:f>
              <c:strCache>
                <c:ptCount val="3"/>
                <c:pt idx="0">
                  <c:v>Guesthouse</c:v>
                </c:pt>
                <c:pt idx="1">
                  <c:v>Bed &amp; Breakfast</c:v>
                </c:pt>
                <c:pt idx="2">
                  <c:v>Guest Accommodation</c:v>
                </c:pt>
              </c:strCache>
            </c:strRef>
          </c:cat>
          <c:val>
            <c:numRef>
              <c:f>'Figure 1.5a, 1.5b &amp; 1.5c'!$D$5:$D$7</c:f>
              <c:numCache>
                <c:formatCode>#,##0</c:formatCode>
                <c:ptCount val="3"/>
                <c:pt idx="0">
                  <c:v>727.99999999999966</c:v>
                </c:pt>
                <c:pt idx="1">
                  <c:v>1908.9999999999984</c:v>
                </c:pt>
                <c:pt idx="2">
                  <c:v>521</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123826</xdr:colOff>
      <xdr:row>9</xdr:row>
      <xdr:rowOff>19051</xdr:rowOff>
    </xdr:from>
    <xdr:ext cx="322688" cy="1714499"/>
    <xdr:sp macro="" textlink="">
      <xdr:nvSpPr>
        <xdr:cNvPr id="2" name="TextBox 1"/>
        <xdr:cNvSpPr txBox="1"/>
      </xdr:nvSpPr>
      <xdr:spPr>
        <a:xfrm rot="16200000">
          <a:off x="-572080" y="2610432"/>
          <a:ext cx="17144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Local Government District</a:t>
          </a:r>
        </a:p>
      </xdr:txBody>
    </xdr:sp>
    <xdr:clientData/>
  </xdr:oneCellAnchor>
  <xdr:oneCellAnchor>
    <xdr:from>
      <xdr:col>0</xdr:col>
      <xdr:colOff>114300</xdr:colOff>
      <xdr:row>5</xdr:row>
      <xdr:rowOff>9527</xdr:rowOff>
    </xdr:from>
    <xdr:ext cx="322688" cy="485772"/>
    <xdr:sp macro="" textlink="">
      <xdr:nvSpPr>
        <xdr:cNvPr id="3" name="TextBox 2"/>
        <xdr:cNvSpPr txBox="1"/>
      </xdr:nvSpPr>
      <xdr:spPr>
        <a:xfrm rot="16200000">
          <a:off x="32758" y="1300744"/>
          <a:ext cx="485772"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Type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95249</xdr:rowOff>
    </xdr:from>
    <xdr:to>
      <xdr:col>16</xdr:col>
      <xdr:colOff>85725</xdr:colOff>
      <xdr:row>30</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590549</xdr:colOff>
      <xdr:row>32</xdr:row>
      <xdr:rowOff>66674</xdr:rowOff>
    </xdr:from>
    <xdr:to>
      <xdr:col>16</xdr:col>
      <xdr:colOff>47624</xdr:colOff>
      <xdr:row>57</xdr:row>
      <xdr:rowOff>161924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28574</xdr:rowOff>
    </xdr:from>
    <xdr:to>
      <xdr:col>19</xdr:col>
      <xdr:colOff>28575</xdr:colOff>
      <xdr:row>26</xdr:row>
      <xdr:rowOff>28574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600074</xdr:colOff>
      <xdr:row>28</xdr:row>
      <xdr:rowOff>85725</xdr:rowOff>
    </xdr:from>
    <xdr:to>
      <xdr:col>19</xdr:col>
      <xdr:colOff>57149</xdr:colOff>
      <xdr:row>54</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514349</xdr:colOff>
      <xdr:row>2</xdr:row>
      <xdr:rowOff>76199</xdr:rowOff>
    </xdr:from>
    <xdr:to>
      <xdr:col>16</xdr:col>
      <xdr:colOff>200025</xdr:colOff>
      <xdr:row>36</xdr:row>
      <xdr:rowOff>66674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39</xdr:row>
      <xdr:rowOff>104775</xdr:rowOff>
    </xdr:from>
    <xdr:to>
      <xdr:col>12</xdr:col>
      <xdr:colOff>466726</xdr:colOff>
      <xdr:row>67</xdr:row>
      <xdr:rowOff>123825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xdr:row>
      <xdr:rowOff>66674</xdr:rowOff>
    </xdr:from>
    <xdr:to>
      <xdr:col>14</xdr:col>
      <xdr:colOff>9525</xdr:colOff>
      <xdr:row>22</xdr:row>
      <xdr:rowOff>133349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25</xdr:row>
      <xdr:rowOff>142874</xdr:rowOff>
    </xdr:from>
    <xdr:to>
      <xdr:col>11</xdr:col>
      <xdr:colOff>514350</xdr:colOff>
      <xdr:row>51</xdr:row>
      <xdr:rowOff>114299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561975</xdr:colOff>
      <xdr:row>2</xdr:row>
      <xdr:rowOff>19050</xdr:rowOff>
    </xdr:from>
    <xdr:to>
      <xdr:col>12</xdr:col>
      <xdr:colOff>285750</xdr:colOff>
      <xdr:row>25</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114300</xdr:colOff>
      <xdr:row>20</xdr:row>
      <xdr:rowOff>114300</xdr:rowOff>
    </xdr:from>
    <xdr:ext cx="1317540" cy="387286"/>
    <xdr:sp macro="" textlink="">
      <xdr:nvSpPr>
        <xdr:cNvPr id="7" name="TextBox 6"/>
        <xdr:cNvSpPr txBox="1"/>
      </xdr:nvSpPr>
      <xdr:spPr>
        <a:xfrm>
          <a:off x="5600700" y="3381375"/>
          <a:ext cx="131754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000" b="1">
              <a:latin typeface="Arial" pitchFamily="34" charset="0"/>
              <a:cs typeface="Arial" pitchFamily="34" charset="0"/>
            </a:rPr>
            <a:t>Total Room Stock:</a:t>
          </a:r>
        </a:p>
        <a:p>
          <a:r>
            <a:rPr lang="en-GB" sz="1000" b="1">
              <a:latin typeface="Arial" pitchFamily="34" charset="0"/>
              <a:cs typeface="Arial" pitchFamily="34" charset="0"/>
            </a:rPr>
            <a:t>3,158</a:t>
          </a:r>
        </a:p>
      </xdr:txBody>
    </xdr:sp>
    <xdr:clientData/>
  </xdr:oneCellAnchor>
  <xdr:twoCellAnchor>
    <xdr:from>
      <xdr:col>13</xdr:col>
      <xdr:colOff>0</xdr:colOff>
      <xdr:row>2</xdr:row>
      <xdr:rowOff>19049</xdr:rowOff>
    </xdr:from>
    <xdr:to>
      <xdr:col>24</xdr:col>
      <xdr:colOff>304800</xdr:colOff>
      <xdr:row>25</xdr:row>
      <xdr:rowOff>142874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21</xdr:col>
      <xdr:colOff>561975</xdr:colOff>
      <xdr:row>20</xdr:row>
      <xdr:rowOff>152400</xdr:rowOff>
    </xdr:from>
    <xdr:ext cx="1218026" cy="387286"/>
    <xdr:sp macro="" textlink="">
      <xdr:nvSpPr>
        <xdr:cNvPr id="11" name="TextBox 10"/>
        <xdr:cNvSpPr txBox="1"/>
      </xdr:nvSpPr>
      <xdr:spPr>
        <a:xfrm>
          <a:off x="13363575" y="3419475"/>
          <a:ext cx="121802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000" b="1">
              <a:latin typeface="Arial" pitchFamily="34" charset="0"/>
              <a:cs typeface="Arial" pitchFamily="34" charset="0"/>
            </a:rPr>
            <a:t>Total Bed Space </a:t>
          </a:r>
        </a:p>
        <a:p>
          <a:r>
            <a:rPr lang="en-GB" sz="1000" b="1">
              <a:latin typeface="Arial" pitchFamily="34" charset="0"/>
              <a:cs typeface="Arial" pitchFamily="34" charset="0"/>
            </a:rPr>
            <a:t>Stock: 7,224</a:t>
          </a:r>
        </a:p>
      </xdr:txBody>
    </xdr:sp>
    <xdr:clientData/>
  </xdr:oneCellAnchor>
  <xdr:twoCellAnchor>
    <xdr:from>
      <xdr:col>1</xdr:col>
      <xdr:colOff>38099</xdr:colOff>
      <xdr:row>29</xdr:row>
      <xdr:rowOff>104775</xdr:rowOff>
    </xdr:from>
    <xdr:to>
      <xdr:col>12</xdr:col>
      <xdr:colOff>314324</xdr:colOff>
      <xdr:row>56</xdr:row>
      <xdr:rowOff>38100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nisra.gov.uk/publications/occupancy-survey-methodology" TargetMode="External"/><Relationship Id="rId2" Type="http://schemas.openxmlformats.org/officeDocument/2006/relationships/hyperlink" Target="https://www.nisra.gov.uk/publications/tourism-statistics-data-quality-administrative-sources" TargetMode="External"/><Relationship Id="rId1" Type="http://schemas.openxmlformats.org/officeDocument/2006/relationships/hyperlink" Target="https://www.nisra.gov.uk/publications/tourism-statistics-data-quality"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abSelected="1" workbookViewId="0"/>
  </sheetViews>
  <sheetFormatPr defaultRowHeight="18" x14ac:dyDescent="0.25"/>
  <cols>
    <col min="1" max="1" width="27.7109375" style="230" customWidth="1"/>
    <col min="2" max="2" width="51.42578125" style="230" customWidth="1"/>
    <col min="3" max="3" width="20.85546875" style="230" customWidth="1"/>
    <col min="4" max="256" width="9.140625" style="230"/>
    <col min="257" max="257" width="27.7109375" style="230" customWidth="1"/>
    <col min="258" max="258" width="42.85546875" style="230" customWidth="1"/>
    <col min="259" max="259" width="14.7109375" style="230" customWidth="1"/>
    <col min="260" max="512" width="9.140625" style="230"/>
    <col min="513" max="513" width="27.7109375" style="230" customWidth="1"/>
    <col min="514" max="514" width="42.85546875" style="230" customWidth="1"/>
    <col min="515" max="515" width="14.7109375" style="230" customWidth="1"/>
    <col min="516" max="768" width="9.140625" style="230"/>
    <col min="769" max="769" width="27.7109375" style="230" customWidth="1"/>
    <col min="770" max="770" width="42.85546875" style="230" customWidth="1"/>
    <col min="771" max="771" width="14.7109375" style="230" customWidth="1"/>
    <col min="772" max="1024" width="9.140625" style="230"/>
    <col min="1025" max="1025" width="27.7109375" style="230" customWidth="1"/>
    <col min="1026" max="1026" width="42.85546875" style="230" customWidth="1"/>
    <col min="1027" max="1027" width="14.7109375" style="230" customWidth="1"/>
    <col min="1028" max="1280" width="9.140625" style="230"/>
    <col min="1281" max="1281" width="27.7109375" style="230" customWidth="1"/>
    <col min="1282" max="1282" width="42.85546875" style="230" customWidth="1"/>
    <col min="1283" max="1283" width="14.7109375" style="230" customWidth="1"/>
    <col min="1284" max="1536" width="9.140625" style="230"/>
    <col min="1537" max="1537" width="27.7109375" style="230" customWidth="1"/>
    <col min="1538" max="1538" width="42.85546875" style="230" customWidth="1"/>
    <col min="1539" max="1539" width="14.7109375" style="230" customWidth="1"/>
    <col min="1540" max="1792" width="9.140625" style="230"/>
    <col min="1793" max="1793" width="27.7109375" style="230" customWidth="1"/>
    <col min="1794" max="1794" width="42.85546875" style="230" customWidth="1"/>
    <col min="1795" max="1795" width="14.7109375" style="230" customWidth="1"/>
    <col min="1796" max="2048" width="9.140625" style="230"/>
    <col min="2049" max="2049" width="27.7109375" style="230" customWidth="1"/>
    <col min="2050" max="2050" width="42.85546875" style="230" customWidth="1"/>
    <col min="2051" max="2051" width="14.7109375" style="230" customWidth="1"/>
    <col min="2052" max="2304" width="9.140625" style="230"/>
    <col min="2305" max="2305" width="27.7109375" style="230" customWidth="1"/>
    <col min="2306" max="2306" width="42.85546875" style="230" customWidth="1"/>
    <col min="2307" max="2307" width="14.7109375" style="230" customWidth="1"/>
    <col min="2308" max="2560" width="9.140625" style="230"/>
    <col min="2561" max="2561" width="27.7109375" style="230" customWidth="1"/>
    <col min="2562" max="2562" width="42.85546875" style="230" customWidth="1"/>
    <col min="2563" max="2563" width="14.7109375" style="230" customWidth="1"/>
    <col min="2564" max="2816" width="9.140625" style="230"/>
    <col min="2817" max="2817" width="27.7109375" style="230" customWidth="1"/>
    <col min="2818" max="2818" width="42.85546875" style="230" customWidth="1"/>
    <col min="2819" max="2819" width="14.7109375" style="230" customWidth="1"/>
    <col min="2820" max="3072" width="9.140625" style="230"/>
    <col min="3073" max="3073" width="27.7109375" style="230" customWidth="1"/>
    <col min="3074" max="3074" width="42.85546875" style="230" customWidth="1"/>
    <col min="3075" max="3075" width="14.7109375" style="230" customWidth="1"/>
    <col min="3076" max="3328" width="9.140625" style="230"/>
    <col min="3329" max="3329" width="27.7109375" style="230" customWidth="1"/>
    <col min="3330" max="3330" width="42.85546875" style="230" customWidth="1"/>
    <col min="3331" max="3331" width="14.7109375" style="230" customWidth="1"/>
    <col min="3332" max="3584" width="9.140625" style="230"/>
    <col min="3585" max="3585" width="27.7109375" style="230" customWidth="1"/>
    <col min="3586" max="3586" width="42.85546875" style="230" customWidth="1"/>
    <col min="3587" max="3587" width="14.7109375" style="230" customWidth="1"/>
    <col min="3588" max="3840" width="9.140625" style="230"/>
    <col min="3841" max="3841" width="27.7109375" style="230" customWidth="1"/>
    <col min="3842" max="3842" width="42.85546875" style="230" customWidth="1"/>
    <col min="3843" max="3843" width="14.7109375" style="230" customWidth="1"/>
    <col min="3844" max="4096" width="9.140625" style="230"/>
    <col min="4097" max="4097" width="27.7109375" style="230" customWidth="1"/>
    <col min="4098" max="4098" width="42.85546875" style="230" customWidth="1"/>
    <col min="4099" max="4099" width="14.7109375" style="230" customWidth="1"/>
    <col min="4100" max="4352" width="9.140625" style="230"/>
    <col min="4353" max="4353" width="27.7109375" style="230" customWidth="1"/>
    <col min="4354" max="4354" width="42.85546875" style="230" customWidth="1"/>
    <col min="4355" max="4355" width="14.7109375" style="230" customWidth="1"/>
    <col min="4356" max="4608" width="9.140625" style="230"/>
    <col min="4609" max="4609" width="27.7109375" style="230" customWidth="1"/>
    <col min="4610" max="4610" width="42.85546875" style="230" customWidth="1"/>
    <col min="4611" max="4611" width="14.7109375" style="230" customWidth="1"/>
    <col min="4612" max="4864" width="9.140625" style="230"/>
    <col min="4865" max="4865" width="27.7109375" style="230" customWidth="1"/>
    <col min="4866" max="4866" width="42.85546875" style="230" customWidth="1"/>
    <col min="4867" max="4867" width="14.7109375" style="230" customWidth="1"/>
    <col min="4868" max="5120" width="9.140625" style="230"/>
    <col min="5121" max="5121" width="27.7109375" style="230" customWidth="1"/>
    <col min="5122" max="5122" width="42.85546875" style="230" customWidth="1"/>
    <col min="5123" max="5123" width="14.7109375" style="230" customWidth="1"/>
    <col min="5124" max="5376" width="9.140625" style="230"/>
    <col min="5377" max="5377" width="27.7109375" style="230" customWidth="1"/>
    <col min="5378" max="5378" width="42.85546875" style="230" customWidth="1"/>
    <col min="5379" max="5379" width="14.7109375" style="230" customWidth="1"/>
    <col min="5380" max="5632" width="9.140625" style="230"/>
    <col min="5633" max="5633" width="27.7109375" style="230" customWidth="1"/>
    <col min="5634" max="5634" width="42.85546875" style="230" customWidth="1"/>
    <col min="5635" max="5635" width="14.7109375" style="230" customWidth="1"/>
    <col min="5636" max="5888" width="9.140625" style="230"/>
    <col min="5889" max="5889" width="27.7109375" style="230" customWidth="1"/>
    <col min="5890" max="5890" width="42.85546875" style="230" customWidth="1"/>
    <col min="5891" max="5891" width="14.7109375" style="230" customWidth="1"/>
    <col min="5892" max="6144" width="9.140625" style="230"/>
    <col min="6145" max="6145" width="27.7109375" style="230" customWidth="1"/>
    <col min="6146" max="6146" width="42.85546875" style="230" customWidth="1"/>
    <col min="6147" max="6147" width="14.7109375" style="230" customWidth="1"/>
    <col min="6148" max="6400" width="9.140625" style="230"/>
    <col min="6401" max="6401" width="27.7109375" style="230" customWidth="1"/>
    <col min="6402" max="6402" width="42.85546875" style="230" customWidth="1"/>
    <col min="6403" max="6403" width="14.7109375" style="230" customWidth="1"/>
    <col min="6404" max="6656" width="9.140625" style="230"/>
    <col min="6657" max="6657" width="27.7109375" style="230" customWidth="1"/>
    <col min="6658" max="6658" width="42.85546875" style="230" customWidth="1"/>
    <col min="6659" max="6659" width="14.7109375" style="230" customWidth="1"/>
    <col min="6660" max="6912" width="9.140625" style="230"/>
    <col min="6913" max="6913" width="27.7109375" style="230" customWidth="1"/>
    <col min="6914" max="6914" width="42.85546875" style="230" customWidth="1"/>
    <col min="6915" max="6915" width="14.7109375" style="230" customWidth="1"/>
    <col min="6916" max="7168" width="9.140625" style="230"/>
    <col min="7169" max="7169" width="27.7109375" style="230" customWidth="1"/>
    <col min="7170" max="7170" width="42.85546875" style="230" customWidth="1"/>
    <col min="7171" max="7171" width="14.7109375" style="230" customWidth="1"/>
    <col min="7172" max="7424" width="9.140625" style="230"/>
    <col min="7425" max="7425" width="27.7109375" style="230" customWidth="1"/>
    <col min="7426" max="7426" width="42.85546875" style="230" customWidth="1"/>
    <col min="7427" max="7427" width="14.7109375" style="230" customWidth="1"/>
    <col min="7428" max="7680" width="9.140625" style="230"/>
    <col min="7681" max="7681" width="27.7109375" style="230" customWidth="1"/>
    <col min="7682" max="7682" width="42.85546875" style="230" customWidth="1"/>
    <col min="7683" max="7683" width="14.7109375" style="230" customWidth="1"/>
    <col min="7684" max="7936" width="9.140625" style="230"/>
    <col min="7937" max="7937" width="27.7109375" style="230" customWidth="1"/>
    <col min="7938" max="7938" width="42.85546875" style="230" customWidth="1"/>
    <col min="7939" max="7939" width="14.7109375" style="230" customWidth="1"/>
    <col min="7940" max="8192" width="9.140625" style="230"/>
    <col min="8193" max="8193" width="27.7109375" style="230" customWidth="1"/>
    <col min="8194" max="8194" width="42.85546875" style="230" customWidth="1"/>
    <col min="8195" max="8195" width="14.7109375" style="230" customWidth="1"/>
    <col min="8196" max="8448" width="9.140625" style="230"/>
    <col min="8449" max="8449" width="27.7109375" style="230" customWidth="1"/>
    <col min="8450" max="8450" width="42.85546875" style="230" customWidth="1"/>
    <col min="8451" max="8451" width="14.7109375" style="230" customWidth="1"/>
    <col min="8452" max="8704" width="9.140625" style="230"/>
    <col min="8705" max="8705" width="27.7109375" style="230" customWidth="1"/>
    <col min="8706" max="8706" width="42.85546875" style="230" customWidth="1"/>
    <col min="8707" max="8707" width="14.7109375" style="230" customWidth="1"/>
    <col min="8708" max="8960" width="9.140625" style="230"/>
    <col min="8961" max="8961" width="27.7109375" style="230" customWidth="1"/>
    <col min="8962" max="8962" width="42.85546875" style="230" customWidth="1"/>
    <col min="8963" max="8963" width="14.7109375" style="230" customWidth="1"/>
    <col min="8964" max="9216" width="9.140625" style="230"/>
    <col min="9217" max="9217" width="27.7109375" style="230" customWidth="1"/>
    <col min="9218" max="9218" width="42.85546875" style="230" customWidth="1"/>
    <col min="9219" max="9219" width="14.7109375" style="230" customWidth="1"/>
    <col min="9220" max="9472" width="9.140625" style="230"/>
    <col min="9473" max="9473" width="27.7109375" style="230" customWidth="1"/>
    <col min="9474" max="9474" width="42.85546875" style="230" customWidth="1"/>
    <col min="9475" max="9475" width="14.7109375" style="230" customWidth="1"/>
    <col min="9476" max="9728" width="9.140625" style="230"/>
    <col min="9729" max="9729" width="27.7109375" style="230" customWidth="1"/>
    <col min="9730" max="9730" width="42.85546875" style="230" customWidth="1"/>
    <col min="9731" max="9731" width="14.7109375" style="230" customWidth="1"/>
    <col min="9732" max="9984" width="9.140625" style="230"/>
    <col min="9985" max="9985" width="27.7109375" style="230" customWidth="1"/>
    <col min="9986" max="9986" width="42.85546875" style="230" customWidth="1"/>
    <col min="9987" max="9987" width="14.7109375" style="230" customWidth="1"/>
    <col min="9988" max="10240" width="9.140625" style="230"/>
    <col min="10241" max="10241" width="27.7109375" style="230" customWidth="1"/>
    <col min="10242" max="10242" width="42.85546875" style="230" customWidth="1"/>
    <col min="10243" max="10243" width="14.7109375" style="230" customWidth="1"/>
    <col min="10244" max="10496" width="9.140625" style="230"/>
    <col min="10497" max="10497" width="27.7109375" style="230" customWidth="1"/>
    <col min="10498" max="10498" width="42.85546875" style="230" customWidth="1"/>
    <col min="10499" max="10499" width="14.7109375" style="230" customWidth="1"/>
    <col min="10500" max="10752" width="9.140625" style="230"/>
    <col min="10753" max="10753" width="27.7109375" style="230" customWidth="1"/>
    <col min="10754" max="10754" width="42.85546875" style="230" customWidth="1"/>
    <col min="10755" max="10755" width="14.7109375" style="230" customWidth="1"/>
    <col min="10756" max="11008" width="9.140625" style="230"/>
    <col min="11009" max="11009" width="27.7109375" style="230" customWidth="1"/>
    <col min="11010" max="11010" width="42.85546875" style="230" customWidth="1"/>
    <col min="11011" max="11011" width="14.7109375" style="230" customWidth="1"/>
    <col min="11012" max="11264" width="9.140625" style="230"/>
    <col min="11265" max="11265" width="27.7109375" style="230" customWidth="1"/>
    <col min="11266" max="11266" width="42.85546875" style="230" customWidth="1"/>
    <col min="11267" max="11267" width="14.7109375" style="230" customWidth="1"/>
    <col min="11268" max="11520" width="9.140625" style="230"/>
    <col min="11521" max="11521" width="27.7109375" style="230" customWidth="1"/>
    <col min="11522" max="11522" width="42.85546875" style="230" customWidth="1"/>
    <col min="11523" max="11523" width="14.7109375" style="230" customWidth="1"/>
    <col min="11524" max="11776" width="9.140625" style="230"/>
    <col min="11777" max="11777" width="27.7109375" style="230" customWidth="1"/>
    <col min="11778" max="11778" width="42.85546875" style="230" customWidth="1"/>
    <col min="11779" max="11779" width="14.7109375" style="230" customWidth="1"/>
    <col min="11780" max="12032" width="9.140625" style="230"/>
    <col min="12033" max="12033" width="27.7109375" style="230" customWidth="1"/>
    <col min="12034" max="12034" width="42.85546875" style="230" customWidth="1"/>
    <col min="12035" max="12035" width="14.7109375" style="230" customWidth="1"/>
    <col min="12036" max="12288" width="9.140625" style="230"/>
    <col min="12289" max="12289" width="27.7109375" style="230" customWidth="1"/>
    <col min="12290" max="12290" width="42.85546875" style="230" customWidth="1"/>
    <col min="12291" max="12291" width="14.7109375" style="230" customWidth="1"/>
    <col min="12292" max="12544" width="9.140625" style="230"/>
    <col min="12545" max="12545" width="27.7109375" style="230" customWidth="1"/>
    <col min="12546" max="12546" width="42.85546875" style="230" customWidth="1"/>
    <col min="12547" max="12547" width="14.7109375" style="230" customWidth="1"/>
    <col min="12548" max="12800" width="9.140625" style="230"/>
    <col min="12801" max="12801" width="27.7109375" style="230" customWidth="1"/>
    <col min="12802" max="12802" width="42.85546875" style="230" customWidth="1"/>
    <col min="12803" max="12803" width="14.7109375" style="230" customWidth="1"/>
    <col min="12804" max="13056" width="9.140625" style="230"/>
    <col min="13057" max="13057" width="27.7109375" style="230" customWidth="1"/>
    <col min="13058" max="13058" width="42.85546875" style="230" customWidth="1"/>
    <col min="13059" max="13059" width="14.7109375" style="230" customWidth="1"/>
    <col min="13060" max="13312" width="9.140625" style="230"/>
    <col min="13313" max="13313" width="27.7109375" style="230" customWidth="1"/>
    <col min="13314" max="13314" width="42.85546875" style="230" customWidth="1"/>
    <col min="13315" max="13315" width="14.7109375" style="230" customWidth="1"/>
    <col min="13316" max="13568" width="9.140625" style="230"/>
    <col min="13569" max="13569" width="27.7109375" style="230" customWidth="1"/>
    <col min="13570" max="13570" width="42.85546875" style="230" customWidth="1"/>
    <col min="13571" max="13571" width="14.7109375" style="230" customWidth="1"/>
    <col min="13572" max="13824" width="9.140625" style="230"/>
    <col min="13825" max="13825" width="27.7109375" style="230" customWidth="1"/>
    <col min="13826" max="13826" width="42.85546875" style="230" customWidth="1"/>
    <col min="13827" max="13827" width="14.7109375" style="230" customWidth="1"/>
    <col min="13828" max="14080" width="9.140625" style="230"/>
    <col min="14081" max="14081" width="27.7109375" style="230" customWidth="1"/>
    <col min="14082" max="14082" width="42.85546875" style="230" customWidth="1"/>
    <col min="14083" max="14083" width="14.7109375" style="230" customWidth="1"/>
    <col min="14084" max="14336" width="9.140625" style="230"/>
    <col min="14337" max="14337" width="27.7109375" style="230" customWidth="1"/>
    <col min="14338" max="14338" width="42.85546875" style="230" customWidth="1"/>
    <col min="14339" max="14339" width="14.7109375" style="230" customWidth="1"/>
    <col min="14340" max="14592" width="9.140625" style="230"/>
    <col min="14593" max="14593" width="27.7109375" style="230" customWidth="1"/>
    <col min="14594" max="14594" width="42.85546875" style="230" customWidth="1"/>
    <col min="14595" max="14595" width="14.7109375" style="230" customWidth="1"/>
    <col min="14596" max="14848" width="9.140625" style="230"/>
    <col min="14849" max="14849" width="27.7109375" style="230" customWidth="1"/>
    <col min="14850" max="14850" width="42.85546875" style="230" customWidth="1"/>
    <col min="14851" max="14851" width="14.7109375" style="230" customWidth="1"/>
    <col min="14852" max="15104" width="9.140625" style="230"/>
    <col min="15105" max="15105" width="27.7109375" style="230" customWidth="1"/>
    <col min="15106" max="15106" width="42.85546875" style="230" customWidth="1"/>
    <col min="15107" max="15107" width="14.7109375" style="230" customWidth="1"/>
    <col min="15108" max="15360" width="9.140625" style="230"/>
    <col min="15361" max="15361" width="27.7109375" style="230" customWidth="1"/>
    <col min="15362" max="15362" width="42.85546875" style="230" customWidth="1"/>
    <col min="15363" max="15363" width="14.7109375" style="230" customWidth="1"/>
    <col min="15364" max="15616" width="9.140625" style="230"/>
    <col min="15617" max="15617" width="27.7109375" style="230" customWidth="1"/>
    <col min="15618" max="15618" width="42.85546875" style="230" customWidth="1"/>
    <col min="15619" max="15619" width="14.7109375" style="230" customWidth="1"/>
    <col min="15620" max="15872" width="9.140625" style="230"/>
    <col min="15873" max="15873" width="27.7109375" style="230" customWidth="1"/>
    <col min="15874" max="15874" width="42.85546875" style="230" customWidth="1"/>
    <col min="15875" max="15875" width="14.7109375" style="230" customWidth="1"/>
    <col min="15876" max="16128" width="9.140625" style="230"/>
    <col min="16129" max="16129" width="27.7109375" style="230" customWidth="1"/>
    <col min="16130" max="16130" width="42.85546875" style="230" customWidth="1"/>
    <col min="16131" max="16131" width="14.7109375" style="230" customWidth="1"/>
    <col min="16132" max="16384" width="9.140625" style="230"/>
  </cols>
  <sheetData>
    <row r="1" spans="1:3" x14ac:dyDescent="0.25">
      <c r="A1" s="227" t="s">
        <v>80</v>
      </c>
      <c r="B1" s="228" t="s">
        <v>86</v>
      </c>
      <c r="C1" s="229" t="s">
        <v>25</v>
      </c>
    </row>
    <row r="2" spans="1:3" ht="54" x14ac:dyDescent="0.25">
      <c r="A2" s="227" t="s">
        <v>20</v>
      </c>
      <c r="B2" s="228" t="s">
        <v>26</v>
      </c>
      <c r="C2" s="231" t="s">
        <v>151</v>
      </c>
    </row>
    <row r="3" spans="1:3" x14ac:dyDescent="0.25">
      <c r="A3" s="227" t="s">
        <v>21</v>
      </c>
      <c r="B3" s="228" t="s">
        <v>152</v>
      </c>
      <c r="C3" s="229"/>
    </row>
    <row r="4" spans="1:3" x14ac:dyDescent="0.25">
      <c r="A4" s="227" t="s">
        <v>22</v>
      </c>
      <c r="B4" s="232" t="s">
        <v>29</v>
      </c>
      <c r="C4" s="227"/>
    </row>
    <row r="5" spans="1:3" x14ac:dyDescent="0.25">
      <c r="A5" s="227" t="s">
        <v>23</v>
      </c>
      <c r="B5" s="232" t="s">
        <v>75</v>
      </c>
      <c r="C5" s="233"/>
    </row>
    <row r="6" spans="1:3" x14ac:dyDescent="0.25">
      <c r="A6" s="270" t="s">
        <v>153</v>
      </c>
      <c r="B6" s="232" t="s">
        <v>28</v>
      </c>
      <c r="C6" s="234"/>
    </row>
    <row r="7" spans="1:3" x14ac:dyDescent="0.25">
      <c r="A7" s="270"/>
      <c r="B7" s="232" t="s">
        <v>271</v>
      </c>
      <c r="C7" s="233"/>
    </row>
    <row r="8" spans="1:3" x14ac:dyDescent="0.25">
      <c r="A8" s="270"/>
      <c r="B8" s="235" t="s">
        <v>272</v>
      </c>
      <c r="C8" s="236"/>
    </row>
    <row r="9" spans="1:3" x14ac:dyDescent="0.25">
      <c r="A9" s="229" t="s">
        <v>154</v>
      </c>
      <c r="B9" s="237" t="s">
        <v>155</v>
      </c>
      <c r="C9" s="236"/>
    </row>
    <row r="10" spans="1:3" x14ac:dyDescent="0.25">
      <c r="A10" s="229"/>
      <c r="B10" s="237" t="s">
        <v>156</v>
      </c>
      <c r="C10" s="236"/>
    </row>
    <row r="11" spans="1:3" x14ac:dyDescent="0.25">
      <c r="A11" s="229"/>
      <c r="B11" s="237" t="s">
        <v>157</v>
      </c>
      <c r="C11" s="236"/>
    </row>
    <row r="12" spans="1:3" x14ac:dyDescent="0.25">
      <c r="A12" s="229"/>
      <c r="B12" s="237" t="s">
        <v>158</v>
      </c>
      <c r="C12" s="236"/>
    </row>
    <row r="13" spans="1:3" x14ac:dyDescent="0.25">
      <c r="A13" s="229"/>
      <c r="B13" s="237" t="s">
        <v>159</v>
      </c>
      <c r="C13" s="236"/>
    </row>
    <row r="14" spans="1:3" ht="36" x14ac:dyDescent="0.25">
      <c r="A14" s="227" t="s">
        <v>24</v>
      </c>
      <c r="B14" s="232" t="s">
        <v>27</v>
      </c>
      <c r="C14" s="236"/>
    </row>
    <row r="15" spans="1:3" x14ac:dyDescent="0.25">
      <c r="A15" s="238" t="s">
        <v>160</v>
      </c>
      <c r="B15" s="239">
        <v>42880</v>
      </c>
    </row>
    <row r="17" spans="1:2" x14ac:dyDescent="0.25">
      <c r="A17" s="238" t="s">
        <v>161</v>
      </c>
      <c r="B17" s="240" t="s">
        <v>162</v>
      </c>
    </row>
    <row r="18" spans="1:2" x14ac:dyDescent="0.25">
      <c r="A18" s="241"/>
      <c r="B18" s="240" t="s">
        <v>163</v>
      </c>
    </row>
    <row r="19" spans="1:2" x14ac:dyDescent="0.25">
      <c r="B19" s="240" t="s">
        <v>158</v>
      </c>
    </row>
    <row r="20" spans="1:2" x14ac:dyDescent="0.25">
      <c r="B20" s="240" t="s">
        <v>164</v>
      </c>
    </row>
    <row r="21" spans="1:2" x14ac:dyDescent="0.25">
      <c r="B21" s="240" t="s">
        <v>165</v>
      </c>
    </row>
    <row r="22" spans="1:2" x14ac:dyDescent="0.25">
      <c r="B22" s="242" t="s">
        <v>166</v>
      </c>
    </row>
    <row r="29" spans="1:2" x14ac:dyDescent="0.25">
      <c r="A29" s="238"/>
    </row>
    <row r="30" spans="1:2" x14ac:dyDescent="0.25">
      <c r="A30" s="238"/>
    </row>
    <row r="31" spans="1:2" x14ac:dyDescent="0.25">
      <c r="A31" s="241"/>
    </row>
    <row r="35" spans="1:1" x14ac:dyDescent="0.25">
      <c r="A35" s="238"/>
    </row>
    <row r="36" spans="1:1" x14ac:dyDescent="0.25">
      <c r="A36" s="241"/>
    </row>
    <row r="38" spans="1:1" x14ac:dyDescent="0.25">
      <c r="A38" s="243"/>
    </row>
    <row r="39" spans="1:1" x14ac:dyDescent="0.25">
      <c r="A39" s="244"/>
    </row>
    <row r="43" spans="1:1" x14ac:dyDescent="0.25">
      <c r="A43" s="245"/>
    </row>
    <row r="44" spans="1:1" x14ac:dyDescent="0.25">
      <c r="A44" s="245"/>
    </row>
    <row r="45" spans="1:1" x14ac:dyDescent="0.25">
      <c r="A45" s="244"/>
    </row>
    <row r="50" spans="1:1" x14ac:dyDescent="0.25">
      <c r="A50" s="241"/>
    </row>
    <row r="52" spans="1:1" x14ac:dyDescent="0.25">
      <c r="A52" s="241"/>
    </row>
    <row r="57" spans="1:1" x14ac:dyDescent="0.25">
      <c r="A57" s="241"/>
    </row>
    <row r="58" spans="1:1" x14ac:dyDescent="0.25">
      <c r="A58" s="245"/>
    </row>
    <row r="59" spans="1:1" x14ac:dyDescent="0.25">
      <c r="A59" s="245"/>
    </row>
    <row r="60" spans="1:1" x14ac:dyDescent="0.25">
      <c r="A60" s="245"/>
    </row>
    <row r="64" spans="1:1" x14ac:dyDescent="0.25">
      <c r="A64" s="238"/>
    </row>
    <row r="65" spans="1:1" x14ac:dyDescent="0.25">
      <c r="A65" s="246"/>
    </row>
    <row r="66" spans="1:1" x14ac:dyDescent="0.25">
      <c r="A66" s="246"/>
    </row>
    <row r="67" spans="1:1" x14ac:dyDescent="0.25">
      <c r="A67" s="246"/>
    </row>
    <row r="68" spans="1:1" x14ac:dyDescent="0.25">
      <c r="A68" s="246"/>
    </row>
    <row r="69" spans="1:1" x14ac:dyDescent="0.25">
      <c r="A69" s="246"/>
    </row>
    <row r="70" spans="1:1" x14ac:dyDescent="0.25">
      <c r="A70" s="246"/>
    </row>
    <row r="71" spans="1:1" x14ac:dyDescent="0.25">
      <c r="A71" s="246"/>
    </row>
    <row r="72" spans="1:1" x14ac:dyDescent="0.25">
      <c r="A72" s="246"/>
    </row>
    <row r="74" spans="1:1" x14ac:dyDescent="0.25">
      <c r="A74" s="238"/>
    </row>
    <row r="75" spans="1:1" x14ac:dyDescent="0.25">
      <c r="A75" s="246"/>
    </row>
    <row r="76" spans="1:1" x14ac:dyDescent="0.25">
      <c r="A76" s="246"/>
    </row>
    <row r="78" spans="1:1" x14ac:dyDescent="0.25">
      <c r="A78" s="238"/>
    </row>
    <row r="79" spans="1:1" x14ac:dyDescent="0.25">
      <c r="A79" s="246"/>
    </row>
  </sheetData>
  <mergeCells count="1">
    <mergeCell ref="A6:A8"/>
  </mergeCells>
  <hyperlinks>
    <hyperlink ref="B8" r:id="rId1"/>
    <hyperlink ref="B22"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selection activeCell="A2" sqref="A2"/>
    </sheetView>
  </sheetViews>
  <sheetFormatPr defaultRowHeight="12.75" x14ac:dyDescent="0.2"/>
  <sheetData>
    <row r="1" spans="1:15" x14ac:dyDescent="0.2">
      <c r="A1" s="133" t="s">
        <v>89</v>
      </c>
    </row>
    <row r="2" spans="1:15" x14ac:dyDescent="0.2">
      <c r="A2" s="130"/>
    </row>
    <row r="3" spans="1:15" x14ac:dyDescent="0.2">
      <c r="B3" s="210" t="s">
        <v>260</v>
      </c>
    </row>
    <row r="6" spans="1:15" x14ac:dyDescent="0.2">
      <c r="C6" s="84"/>
      <c r="D6" s="84" t="s">
        <v>217</v>
      </c>
      <c r="E6" s="84" t="s">
        <v>218</v>
      </c>
      <c r="F6" s="84" t="s">
        <v>219</v>
      </c>
      <c r="G6" s="84" t="s">
        <v>220</v>
      </c>
      <c r="H6" s="84" t="s">
        <v>12</v>
      </c>
      <c r="I6" s="84" t="s">
        <v>221</v>
      </c>
      <c r="J6" s="84" t="s">
        <v>222</v>
      </c>
      <c r="K6" s="84" t="s">
        <v>223</v>
      </c>
      <c r="L6" s="84" t="s">
        <v>224</v>
      </c>
      <c r="M6" s="84" t="s">
        <v>225</v>
      </c>
      <c r="N6" s="84" t="s">
        <v>226</v>
      </c>
      <c r="O6" s="84" t="s">
        <v>227</v>
      </c>
    </row>
    <row r="7" spans="1:15" x14ac:dyDescent="0.2">
      <c r="C7" s="84">
        <v>2013</v>
      </c>
      <c r="D7" s="267">
        <v>20</v>
      </c>
      <c r="E7" s="267">
        <v>27</v>
      </c>
      <c r="F7" s="267">
        <v>26</v>
      </c>
      <c r="G7" s="267">
        <v>26</v>
      </c>
      <c r="H7" s="267">
        <v>38</v>
      </c>
      <c r="I7" s="267">
        <v>31</v>
      </c>
      <c r="J7" s="267">
        <v>37</v>
      </c>
      <c r="K7" s="267">
        <v>36</v>
      </c>
      <c r="L7" s="267">
        <v>31</v>
      </c>
      <c r="M7" s="267">
        <v>34</v>
      </c>
      <c r="N7" s="267">
        <v>29</v>
      </c>
      <c r="O7" s="267">
        <v>24</v>
      </c>
    </row>
    <row r="8" spans="1:15" x14ac:dyDescent="0.2">
      <c r="C8" s="84">
        <v>2014</v>
      </c>
      <c r="D8" s="267">
        <v>14</v>
      </c>
      <c r="E8" s="267">
        <v>17</v>
      </c>
      <c r="F8" s="267">
        <v>20</v>
      </c>
      <c r="G8" s="267">
        <v>23</v>
      </c>
      <c r="H8" s="267">
        <v>33</v>
      </c>
      <c r="I8" s="267">
        <v>38</v>
      </c>
      <c r="J8" s="267">
        <v>40</v>
      </c>
      <c r="K8" s="267">
        <v>49</v>
      </c>
      <c r="L8" s="267">
        <v>39</v>
      </c>
      <c r="M8" s="267">
        <v>26</v>
      </c>
      <c r="N8" s="267">
        <v>20</v>
      </c>
      <c r="O8" s="267">
        <v>16</v>
      </c>
    </row>
    <row r="9" spans="1:15" x14ac:dyDescent="0.2">
      <c r="C9" s="84">
        <v>2015</v>
      </c>
      <c r="D9" s="84">
        <v>15</v>
      </c>
      <c r="E9" s="84">
        <v>22</v>
      </c>
      <c r="F9" s="84">
        <v>23</v>
      </c>
      <c r="G9" s="84">
        <v>24</v>
      </c>
      <c r="H9" s="84">
        <v>34</v>
      </c>
      <c r="I9" s="84">
        <v>36</v>
      </c>
      <c r="J9" s="84">
        <v>38</v>
      </c>
      <c r="K9" s="84">
        <v>45</v>
      </c>
      <c r="L9" s="84">
        <v>32</v>
      </c>
      <c r="M9" s="84">
        <v>25</v>
      </c>
      <c r="N9" s="84">
        <v>18</v>
      </c>
      <c r="O9" s="84">
        <v>15</v>
      </c>
    </row>
    <row r="10" spans="1:15" x14ac:dyDescent="0.2">
      <c r="C10" s="84">
        <v>2016</v>
      </c>
      <c r="D10" s="84">
        <v>13</v>
      </c>
      <c r="E10" s="84">
        <v>23</v>
      </c>
      <c r="F10" s="84">
        <v>28</v>
      </c>
      <c r="G10" s="84">
        <v>33</v>
      </c>
      <c r="H10" s="84">
        <v>40</v>
      </c>
      <c r="I10" s="84">
        <v>45</v>
      </c>
      <c r="J10" s="84">
        <v>51</v>
      </c>
      <c r="K10" s="84">
        <v>55</v>
      </c>
      <c r="L10" s="84">
        <v>42</v>
      </c>
      <c r="M10" s="84">
        <v>31</v>
      </c>
      <c r="N10" s="84">
        <v>27</v>
      </c>
      <c r="O10" s="84">
        <v>19</v>
      </c>
    </row>
    <row r="11" spans="1:15" x14ac:dyDescent="0.2">
      <c r="D11" s="61"/>
    </row>
    <row r="12" spans="1:15" x14ac:dyDescent="0.2">
      <c r="D12" s="61"/>
    </row>
    <row r="13" spans="1:15" x14ac:dyDescent="0.2">
      <c r="D13" s="61"/>
    </row>
    <row r="14" spans="1:15" x14ac:dyDescent="0.2">
      <c r="D14" s="61"/>
    </row>
    <row r="15" spans="1:15" x14ac:dyDescent="0.2">
      <c r="D15" s="61"/>
    </row>
    <row r="16" spans="1:15" x14ac:dyDescent="0.2">
      <c r="D16" s="61"/>
    </row>
    <row r="17" spans="2:5" x14ac:dyDescent="0.2">
      <c r="D17" s="61"/>
    </row>
    <row r="18" spans="2:5" x14ac:dyDescent="0.2">
      <c r="D18" s="61"/>
    </row>
    <row r="19" spans="2:5" x14ac:dyDescent="0.2">
      <c r="D19" s="61"/>
    </row>
    <row r="20" spans="2:5" x14ac:dyDescent="0.2">
      <c r="D20" s="61"/>
    </row>
    <row r="21" spans="2:5" x14ac:dyDescent="0.2">
      <c r="D21" s="61"/>
    </row>
    <row r="22" spans="2:5" x14ac:dyDescent="0.2">
      <c r="E22" s="61"/>
    </row>
    <row r="23" spans="2:5" x14ac:dyDescent="0.2">
      <c r="E23" s="61"/>
    </row>
    <row r="24" spans="2:5" x14ac:dyDescent="0.2">
      <c r="E24" s="61"/>
    </row>
    <row r="25" spans="2:5" x14ac:dyDescent="0.2">
      <c r="E25" s="61"/>
    </row>
    <row r="26" spans="2:5" x14ac:dyDescent="0.2">
      <c r="E26" s="61"/>
    </row>
    <row r="27" spans="2:5" x14ac:dyDescent="0.2">
      <c r="E27" s="61"/>
    </row>
    <row r="28" spans="2:5" x14ac:dyDescent="0.2">
      <c r="E28" s="61"/>
    </row>
    <row r="29" spans="2:5" x14ac:dyDescent="0.2">
      <c r="E29" s="61"/>
    </row>
    <row r="30" spans="2:5" x14ac:dyDescent="0.2">
      <c r="E30" s="61"/>
    </row>
    <row r="31" spans="2:5" x14ac:dyDescent="0.2">
      <c r="E31" s="61"/>
    </row>
    <row r="32" spans="2:5" ht="14.25" x14ac:dyDescent="0.2">
      <c r="B32" s="210" t="s">
        <v>261</v>
      </c>
      <c r="E32" s="61"/>
    </row>
    <row r="33" spans="3:15" x14ac:dyDescent="0.2">
      <c r="E33" s="61"/>
    </row>
    <row r="34" spans="3:15" x14ac:dyDescent="0.2">
      <c r="E34" s="61"/>
    </row>
    <row r="35" spans="3:15" x14ac:dyDescent="0.2">
      <c r="E35" s="61"/>
    </row>
    <row r="36" spans="3:15" x14ac:dyDescent="0.2">
      <c r="C36" s="84"/>
      <c r="D36" s="84" t="s">
        <v>217</v>
      </c>
      <c r="E36" s="84" t="s">
        <v>218</v>
      </c>
      <c r="F36" s="61" t="s">
        <v>219</v>
      </c>
      <c r="G36" s="84" t="s">
        <v>220</v>
      </c>
      <c r="H36" s="84" t="s">
        <v>12</v>
      </c>
      <c r="I36" s="84" t="s">
        <v>221</v>
      </c>
      <c r="J36" s="84" t="s">
        <v>222</v>
      </c>
      <c r="K36" s="84" t="s">
        <v>223</v>
      </c>
      <c r="L36" s="84" t="s">
        <v>224</v>
      </c>
      <c r="M36" s="84" t="s">
        <v>225</v>
      </c>
      <c r="N36" s="84" t="s">
        <v>226</v>
      </c>
      <c r="O36" s="84" t="s">
        <v>227</v>
      </c>
    </row>
    <row r="37" spans="3:15" x14ac:dyDescent="0.2">
      <c r="C37" s="84">
        <v>2013</v>
      </c>
      <c r="D37" s="267">
        <v>12</v>
      </c>
      <c r="E37" s="267">
        <v>19</v>
      </c>
      <c r="F37" s="267">
        <v>18</v>
      </c>
      <c r="G37" s="267">
        <v>19</v>
      </c>
      <c r="H37" s="267">
        <v>29</v>
      </c>
      <c r="I37" s="267">
        <v>24</v>
      </c>
      <c r="J37" s="267">
        <v>32</v>
      </c>
      <c r="K37" s="267">
        <v>29</v>
      </c>
      <c r="L37" s="267">
        <v>23</v>
      </c>
      <c r="M37" s="267">
        <v>24</v>
      </c>
      <c r="N37" s="267">
        <v>16</v>
      </c>
      <c r="O37" s="267">
        <v>12</v>
      </c>
    </row>
    <row r="38" spans="3:15" x14ac:dyDescent="0.2">
      <c r="C38" s="84">
        <v>2014</v>
      </c>
      <c r="D38" s="267">
        <v>9</v>
      </c>
      <c r="E38" s="267">
        <v>10</v>
      </c>
      <c r="F38" s="267">
        <v>14</v>
      </c>
      <c r="G38" s="267">
        <v>17</v>
      </c>
      <c r="H38" s="267">
        <v>25</v>
      </c>
      <c r="I38" s="267">
        <v>28</v>
      </c>
      <c r="J38" s="267">
        <v>34</v>
      </c>
      <c r="K38" s="267">
        <v>40</v>
      </c>
      <c r="L38" s="267">
        <v>27</v>
      </c>
      <c r="M38" s="267">
        <v>19</v>
      </c>
      <c r="N38" s="267">
        <v>14</v>
      </c>
      <c r="O38" s="267">
        <v>12</v>
      </c>
    </row>
    <row r="39" spans="3:15" x14ac:dyDescent="0.2">
      <c r="C39" s="84">
        <v>2015</v>
      </c>
      <c r="D39" s="84">
        <v>11</v>
      </c>
      <c r="E39" s="84">
        <v>14</v>
      </c>
      <c r="F39" s="84">
        <v>16</v>
      </c>
      <c r="G39" s="84">
        <v>17</v>
      </c>
      <c r="H39" s="84">
        <v>27</v>
      </c>
      <c r="I39" s="84">
        <v>27</v>
      </c>
      <c r="J39" s="84">
        <v>32</v>
      </c>
      <c r="K39" s="84">
        <v>37</v>
      </c>
      <c r="L39" s="84">
        <v>25</v>
      </c>
      <c r="M39" s="84">
        <v>20</v>
      </c>
      <c r="N39" s="84">
        <v>13</v>
      </c>
      <c r="O39" s="84">
        <v>11</v>
      </c>
    </row>
    <row r="40" spans="3:15" x14ac:dyDescent="0.2">
      <c r="C40" s="84">
        <v>2016</v>
      </c>
      <c r="D40" s="84">
        <v>9</v>
      </c>
      <c r="E40" s="84">
        <v>16</v>
      </c>
      <c r="F40" s="84">
        <v>20</v>
      </c>
      <c r="G40" s="84">
        <v>24</v>
      </c>
      <c r="H40" s="84">
        <v>34</v>
      </c>
      <c r="I40" s="84">
        <v>35</v>
      </c>
      <c r="J40" s="84">
        <v>43</v>
      </c>
      <c r="K40" s="84">
        <v>44</v>
      </c>
      <c r="L40" s="84">
        <v>32</v>
      </c>
      <c r="M40" s="84">
        <v>24</v>
      </c>
      <c r="N40" s="84">
        <v>20</v>
      </c>
      <c r="O40" s="84">
        <v>13</v>
      </c>
    </row>
    <row r="41" spans="3:15" x14ac:dyDescent="0.2">
      <c r="F41" s="61"/>
    </row>
    <row r="42" spans="3:15" x14ac:dyDescent="0.2">
      <c r="F42" s="61"/>
    </row>
    <row r="43" spans="3:15" x14ac:dyDescent="0.2">
      <c r="F43" s="61"/>
    </row>
    <row r="44" spans="3:15" x14ac:dyDescent="0.2">
      <c r="F44" s="61"/>
    </row>
    <row r="45" spans="3:15" x14ac:dyDescent="0.2">
      <c r="F45" s="61"/>
    </row>
    <row r="46" spans="3:15" x14ac:dyDescent="0.2">
      <c r="F46" s="61"/>
    </row>
    <row r="47" spans="3:15" x14ac:dyDescent="0.2">
      <c r="G47" s="61"/>
    </row>
    <row r="48" spans="3:15" x14ac:dyDescent="0.2">
      <c r="G48" s="61"/>
    </row>
    <row r="49" spans="2:8" x14ac:dyDescent="0.2">
      <c r="G49" s="61"/>
    </row>
    <row r="50" spans="2:8" x14ac:dyDescent="0.2">
      <c r="G50" s="61"/>
    </row>
    <row r="51" spans="2:8" x14ac:dyDescent="0.2">
      <c r="G51" s="61"/>
    </row>
    <row r="52" spans="2:8" x14ac:dyDescent="0.2">
      <c r="G52" s="61"/>
    </row>
    <row r="53" spans="2:8" x14ac:dyDescent="0.2">
      <c r="G53" s="61"/>
    </row>
    <row r="54" spans="2:8" x14ac:dyDescent="0.2">
      <c r="G54" s="61"/>
    </row>
    <row r="55" spans="2:8" x14ac:dyDescent="0.2">
      <c r="G55" s="61"/>
    </row>
    <row r="56" spans="2:8" x14ac:dyDescent="0.2">
      <c r="G56" s="61"/>
    </row>
    <row r="57" spans="2:8" x14ac:dyDescent="0.2">
      <c r="G57" s="61"/>
    </row>
    <row r="58" spans="2:8" x14ac:dyDescent="0.2">
      <c r="G58" s="61"/>
    </row>
    <row r="59" spans="2:8" x14ac:dyDescent="0.2">
      <c r="G59" s="61"/>
    </row>
    <row r="60" spans="2:8" x14ac:dyDescent="0.2">
      <c r="B60" s="127" t="s">
        <v>111</v>
      </c>
      <c r="G60" s="61"/>
    </row>
    <row r="61" spans="2:8" x14ac:dyDescent="0.2">
      <c r="B61" s="30" t="s">
        <v>112</v>
      </c>
      <c r="H61" s="61"/>
    </row>
    <row r="62" spans="2:8" x14ac:dyDescent="0.2">
      <c r="B62" s="218" t="s">
        <v>200</v>
      </c>
      <c r="H62" s="61"/>
    </row>
    <row r="63" spans="2:8" x14ac:dyDescent="0.2">
      <c r="B63" s="136" t="s">
        <v>258</v>
      </c>
      <c r="H63" s="61"/>
    </row>
    <row r="64" spans="2:8" x14ac:dyDescent="0.2">
      <c r="H64" s="61"/>
    </row>
    <row r="65" spans="8:9" x14ac:dyDescent="0.2">
      <c r="H65" s="61"/>
    </row>
    <row r="66" spans="8:9" x14ac:dyDescent="0.2">
      <c r="H66" s="61"/>
    </row>
    <row r="67" spans="8:9" x14ac:dyDescent="0.2">
      <c r="H67" s="61"/>
    </row>
    <row r="68" spans="8:9" x14ac:dyDescent="0.2">
      <c r="H68" s="61"/>
    </row>
    <row r="69" spans="8:9" x14ac:dyDescent="0.2">
      <c r="H69" s="61"/>
    </row>
    <row r="70" spans="8:9" x14ac:dyDescent="0.2">
      <c r="H70" s="61"/>
    </row>
    <row r="71" spans="8:9" x14ac:dyDescent="0.2">
      <c r="H71" s="61"/>
    </row>
    <row r="72" spans="8:9" x14ac:dyDescent="0.2">
      <c r="H72" s="61"/>
    </row>
    <row r="73" spans="8:9" x14ac:dyDescent="0.2">
      <c r="I73" s="61"/>
    </row>
    <row r="74" spans="8:9" x14ac:dyDescent="0.2">
      <c r="I74" s="61"/>
    </row>
    <row r="75" spans="8:9" x14ac:dyDescent="0.2">
      <c r="I75" s="61"/>
    </row>
    <row r="76" spans="8:9" x14ac:dyDescent="0.2">
      <c r="I76" s="61"/>
    </row>
    <row r="77" spans="8:9" x14ac:dyDescent="0.2">
      <c r="I77" s="61"/>
    </row>
    <row r="78" spans="8:9" x14ac:dyDescent="0.2">
      <c r="I78" s="61"/>
    </row>
    <row r="79" spans="8:9" x14ac:dyDescent="0.2">
      <c r="I79" s="61"/>
    </row>
    <row r="80" spans="8:9" x14ac:dyDescent="0.2">
      <c r="I80" s="61"/>
    </row>
    <row r="81" spans="9:10" x14ac:dyDescent="0.2">
      <c r="I81" s="61"/>
    </row>
    <row r="82" spans="9:10" x14ac:dyDescent="0.2">
      <c r="I82" s="61"/>
    </row>
    <row r="83" spans="9:10" x14ac:dyDescent="0.2">
      <c r="I83" s="61"/>
    </row>
    <row r="84" spans="9:10" x14ac:dyDescent="0.2">
      <c r="I84" s="61"/>
    </row>
    <row r="85" spans="9:10" x14ac:dyDescent="0.2">
      <c r="J85" s="61"/>
    </row>
    <row r="86" spans="9:10" x14ac:dyDescent="0.2">
      <c r="J86" s="61"/>
    </row>
    <row r="87" spans="9:10" x14ac:dyDescent="0.2">
      <c r="J87" s="61"/>
    </row>
    <row r="88" spans="9:10" x14ac:dyDescent="0.2">
      <c r="J88" s="61"/>
    </row>
    <row r="89" spans="9:10" x14ac:dyDescent="0.2">
      <c r="J89" s="61"/>
    </row>
    <row r="90" spans="9:10" x14ac:dyDescent="0.2">
      <c r="J90" s="61"/>
    </row>
    <row r="91" spans="9:10" x14ac:dyDescent="0.2">
      <c r="J91" s="61"/>
    </row>
    <row r="92" spans="9:10" x14ac:dyDescent="0.2">
      <c r="J92" s="61"/>
    </row>
    <row r="93" spans="9:10" x14ac:dyDescent="0.2">
      <c r="J93" s="61"/>
    </row>
    <row r="94" spans="9:10" x14ac:dyDescent="0.2">
      <c r="J94" s="61"/>
    </row>
    <row r="95" spans="9:10" x14ac:dyDescent="0.2">
      <c r="J95" s="61"/>
    </row>
    <row r="96" spans="9:10" x14ac:dyDescent="0.2">
      <c r="J96" s="61"/>
    </row>
    <row r="97" spans="11:12" x14ac:dyDescent="0.2">
      <c r="K97" s="61"/>
    </row>
    <row r="98" spans="11:12" x14ac:dyDescent="0.2">
      <c r="K98" s="61"/>
    </row>
    <row r="99" spans="11:12" x14ac:dyDescent="0.2">
      <c r="K99" s="61"/>
    </row>
    <row r="100" spans="11:12" x14ac:dyDescent="0.2">
      <c r="K100" s="61"/>
    </row>
    <row r="101" spans="11:12" x14ac:dyDescent="0.2">
      <c r="K101" s="61"/>
    </row>
    <row r="102" spans="11:12" x14ac:dyDescent="0.2">
      <c r="K102" s="61"/>
    </row>
    <row r="103" spans="11:12" x14ac:dyDescent="0.2">
      <c r="K103" s="61"/>
    </row>
    <row r="104" spans="11:12" x14ac:dyDescent="0.2">
      <c r="K104" s="61"/>
    </row>
    <row r="105" spans="11:12" x14ac:dyDescent="0.2">
      <c r="K105" s="61"/>
    </row>
    <row r="106" spans="11:12" x14ac:dyDescent="0.2">
      <c r="K106" s="61"/>
    </row>
    <row r="107" spans="11:12" x14ac:dyDescent="0.2">
      <c r="K107" s="61"/>
    </row>
    <row r="108" spans="11:12" x14ac:dyDescent="0.2">
      <c r="K108" s="61"/>
    </row>
    <row r="109" spans="11:12" x14ac:dyDescent="0.2">
      <c r="L109" s="61"/>
    </row>
    <row r="110" spans="11:12" x14ac:dyDescent="0.2">
      <c r="L110" s="61"/>
    </row>
    <row r="111" spans="11:12" x14ac:dyDescent="0.2">
      <c r="L111" s="61"/>
    </row>
    <row r="112" spans="11:12" x14ac:dyDescent="0.2">
      <c r="L112" s="61"/>
    </row>
    <row r="113" spans="12:13" x14ac:dyDescent="0.2">
      <c r="L113" s="61"/>
    </row>
    <row r="114" spans="12:13" x14ac:dyDescent="0.2">
      <c r="L114" s="61"/>
    </row>
    <row r="115" spans="12:13" x14ac:dyDescent="0.2">
      <c r="L115" s="61"/>
    </row>
    <row r="116" spans="12:13" x14ac:dyDescent="0.2">
      <c r="L116" s="61"/>
    </row>
    <row r="117" spans="12:13" x14ac:dyDescent="0.2">
      <c r="L117" s="61"/>
    </row>
    <row r="118" spans="12:13" x14ac:dyDescent="0.2">
      <c r="L118" s="61"/>
    </row>
    <row r="119" spans="12:13" x14ac:dyDescent="0.2">
      <c r="L119" s="61"/>
    </row>
    <row r="120" spans="12:13" x14ac:dyDescent="0.2">
      <c r="L120" s="61"/>
    </row>
    <row r="121" spans="12:13" x14ac:dyDescent="0.2">
      <c r="M121" s="61"/>
    </row>
    <row r="122" spans="12:13" x14ac:dyDescent="0.2">
      <c r="M122" s="61"/>
    </row>
    <row r="123" spans="12:13" x14ac:dyDescent="0.2">
      <c r="M123" s="61"/>
    </row>
    <row r="124" spans="12:13" x14ac:dyDescent="0.2">
      <c r="M124" s="61"/>
    </row>
    <row r="125" spans="12:13" x14ac:dyDescent="0.2">
      <c r="M125" s="61"/>
    </row>
    <row r="126" spans="12:13" x14ac:dyDescent="0.2">
      <c r="M126" s="61"/>
    </row>
    <row r="127" spans="12:13" x14ac:dyDescent="0.2">
      <c r="M127" s="61"/>
    </row>
    <row r="128" spans="12:13" x14ac:dyDescent="0.2">
      <c r="M128" s="61"/>
    </row>
    <row r="129" spans="13:14" x14ac:dyDescent="0.2">
      <c r="M129" s="61"/>
    </row>
    <row r="130" spans="13:14" x14ac:dyDescent="0.2">
      <c r="M130" s="61"/>
    </row>
    <row r="131" spans="13:14" x14ac:dyDescent="0.2">
      <c r="M131" s="61"/>
    </row>
    <row r="132" spans="13:14" x14ac:dyDescent="0.2">
      <c r="M132" s="61"/>
    </row>
    <row r="133" spans="13:14" x14ac:dyDescent="0.2">
      <c r="N133" s="61"/>
    </row>
    <row r="134" spans="13:14" x14ac:dyDescent="0.2">
      <c r="N134" s="61"/>
    </row>
    <row r="135" spans="13:14" x14ac:dyDescent="0.2">
      <c r="N135" s="61"/>
    </row>
    <row r="136" spans="13:14" x14ac:dyDescent="0.2">
      <c r="N136" s="61"/>
    </row>
    <row r="137" spans="13:14" x14ac:dyDescent="0.2">
      <c r="N137" s="61"/>
    </row>
    <row r="138" spans="13:14" x14ac:dyDescent="0.2">
      <c r="N138" s="61"/>
    </row>
    <row r="139" spans="13:14" x14ac:dyDescent="0.2">
      <c r="N139" s="61"/>
    </row>
    <row r="140" spans="13:14" x14ac:dyDescent="0.2">
      <c r="N140" s="61"/>
    </row>
    <row r="141" spans="13:14" x14ac:dyDescent="0.2">
      <c r="N141" s="61"/>
    </row>
    <row r="142" spans="13:14" x14ac:dyDescent="0.2">
      <c r="N142" s="61"/>
    </row>
    <row r="143" spans="13:14" x14ac:dyDescent="0.2">
      <c r="N143" s="61"/>
    </row>
    <row r="144" spans="13:14" x14ac:dyDescent="0.2">
      <c r="N144" s="61"/>
    </row>
    <row r="145" spans="15:15" x14ac:dyDescent="0.2">
      <c r="O145" s="61"/>
    </row>
    <row r="146" spans="15:15" x14ac:dyDescent="0.2">
      <c r="O146" s="61"/>
    </row>
    <row r="147" spans="15:15" x14ac:dyDescent="0.2">
      <c r="O147" s="61"/>
    </row>
    <row r="148" spans="15:15" x14ac:dyDescent="0.2">
      <c r="O148" s="61"/>
    </row>
    <row r="149" spans="15:15" x14ac:dyDescent="0.2">
      <c r="O149" s="61"/>
    </row>
    <row r="150" spans="15:15" x14ac:dyDescent="0.2">
      <c r="O150" s="61"/>
    </row>
    <row r="151" spans="15:15" x14ac:dyDescent="0.2">
      <c r="O151" s="61"/>
    </row>
    <row r="152" spans="15:15" x14ac:dyDescent="0.2">
      <c r="O152" s="61"/>
    </row>
    <row r="153" spans="15:15" x14ac:dyDescent="0.2">
      <c r="O153" s="61"/>
    </row>
    <row r="154" spans="15:15" x14ac:dyDescent="0.2">
      <c r="O154" s="61"/>
    </row>
    <row r="155" spans="15:15" x14ac:dyDescent="0.2">
      <c r="O155" s="61"/>
    </row>
    <row r="156" spans="15:15" x14ac:dyDescent="0.2">
      <c r="O156" s="61"/>
    </row>
  </sheetData>
  <hyperlinks>
    <hyperlink ref="A1" location="Contents!A1" display="Contents"/>
    <hyperlink ref="B63" location="'Background Notes'!A1" display="Further information on methodology is available in the Background Note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A2" sqref="A2"/>
    </sheetView>
  </sheetViews>
  <sheetFormatPr defaultRowHeight="12.75" x14ac:dyDescent="0.2"/>
  <sheetData>
    <row r="1" spans="1:15" x14ac:dyDescent="0.2">
      <c r="A1" s="133" t="s">
        <v>89</v>
      </c>
    </row>
    <row r="2" spans="1:15" ht="15" x14ac:dyDescent="0.25">
      <c r="B2" s="211" t="s">
        <v>263</v>
      </c>
    </row>
    <row r="5" spans="1:15" x14ac:dyDescent="0.2">
      <c r="D5" t="s">
        <v>144</v>
      </c>
      <c r="E5" s="218" t="s">
        <v>240</v>
      </c>
      <c r="F5" t="s">
        <v>228</v>
      </c>
      <c r="G5" t="s">
        <v>229</v>
      </c>
      <c r="H5" t="s">
        <v>230</v>
      </c>
      <c r="I5" t="s">
        <v>231</v>
      </c>
      <c r="J5" t="s">
        <v>232</v>
      </c>
      <c r="K5" t="s">
        <v>233</v>
      </c>
      <c r="L5" t="s">
        <v>234</v>
      </c>
      <c r="M5" t="s">
        <v>235</v>
      </c>
      <c r="N5" t="s">
        <v>236</v>
      </c>
    </row>
    <row r="6" spans="1:15" x14ac:dyDescent="0.2">
      <c r="C6">
        <v>2013</v>
      </c>
      <c r="D6">
        <v>30</v>
      </c>
      <c r="F6">
        <v>13</v>
      </c>
      <c r="G6">
        <v>17</v>
      </c>
      <c r="H6">
        <v>28</v>
      </c>
      <c r="I6">
        <v>18</v>
      </c>
      <c r="J6">
        <v>27</v>
      </c>
      <c r="K6">
        <v>28</v>
      </c>
      <c r="L6">
        <v>24</v>
      </c>
      <c r="M6">
        <v>34</v>
      </c>
      <c r="N6">
        <v>20</v>
      </c>
    </row>
    <row r="7" spans="1:15" x14ac:dyDescent="0.2">
      <c r="C7">
        <v>2014</v>
      </c>
      <c r="D7">
        <v>28</v>
      </c>
      <c r="F7">
        <v>21</v>
      </c>
      <c r="G7">
        <v>23</v>
      </c>
      <c r="H7">
        <v>33</v>
      </c>
      <c r="I7">
        <v>28</v>
      </c>
      <c r="J7">
        <v>26</v>
      </c>
      <c r="K7">
        <v>30</v>
      </c>
      <c r="L7">
        <v>23</v>
      </c>
      <c r="M7">
        <v>19</v>
      </c>
      <c r="N7">
        <v>25</v>
      </c>
    </row>
    <row r="8" spans="1:15" x14ac:dyDescent="0.2">
      <c r="C8">
        <v>2015</v>
      </c>
      <c r="D8">
        <v>27</v>
      </c>
      <c r="E8">
        <v>23</v>
      </c>
      <c r="F8">
        <v>18</v>
      </c>
      <c r="G8">
        <v>16</v>
      </c>
      <c r="H8">
        <v>28</v>
      </c>
      <c r="I8">
        <v>13</v>
      </c>
      <c r="J8">
        <v>30</v>
      </c>
      <c r="K8">
        <v>39</v>
      </c>
      <c r="L8">
        <v>44</v>
      </c>
      <c r="M8">
        <v>28</v>
      </c>
      <c r="N8">
        <v>17</v>
      </c>
    </row>
    <row r="9" spans="1:15" x14ac:dyDescent="0.2">
      <c r="C9">
        <v>2016</v>
      </c>
      <c r="D9">
        <v>34</v>
      </c>
      <c r="E9">
        <v>34</v>
      </c>
      <c r="F9">
        <v>30</v>
      </c>
      <c r="G9">
        <v>43</v>
      </c>
      <c r="H9">
        <v>38</v>
      </c>
      <c r="I9">
        <v>29</v>
      </c>
      <c r="J9">
        <v>35</v>
      </c>
      <c r="K9">
        <v>48</v>
      </c>
      <c r="L9">
        <v>41</v>
      </c>
      <c r="M9">
        <v>31</v>
      </c>
      <c r="N9">
        <v>17</v>
      </c>
    </row>
    <row r="11" spans="1:15" x14ac:dyDescent="0.2">
      <c r="E11" s="160"/>
      <c r="F11" s="160"/>
      <c r="G11" s="160"/>
      <c r="H11" s="160"/>
      <c r="I11" s="160"/>
      <c r="J11" s="160"/>
      <c r="K11" s="160"/>
      <c r="L11" s="160"/>
      <c r="M11" s="160"/>
      <c r="N11" s="160"/>
      <c r="O11" s="160"/>
    </row>
    <row r="22" spans="2:14" ht="13.5" customHeight="1" x14ac:dyDescent="0.2"/>
    <row r="23" spans="2:14" ht="13.5" customHeight="1" x14ac:dyDescent="0.2"/>
    <row r="24" spans="2:14" ht="13.5" customHeight="1" x14ac:dyDescent="0.2"/>
    <row r="28" spans="2:14" ht="15" x14ac:dyDescent="0.25">
      <c r="B28" s="211" t="s">
        <v>262</v>
      </c>
    </row>
    <row r="31" spans="2:14" x14ac:dyDescent="0.2">
      <c r="D31" t="s">
        <v>144</v>
      </c>
      <c r="E31" s="218" t="s">
        <v>240</v>
      </c>
      <c r="F31" t="s">
        <v>228</v>
      </c>
      <c r="G31" t="s">
        <v>229</v>
      </c>
      <c r="H31" t="s">
        <v>230</v>
      </c>
      <c r="I31" t="s">
        <v>231</v>
      </c>
      <c r="J31" t="s">
        <v>232</v>
      </c>
      <c r="K31" t="s">
        <v>233</v>
      </c>
      <c r="L31" t="s">
        <v>234</v>
      </c>
      <c r="M31" t="s">
        <v>235</v>
      </c>
      <c r="N31" t="s">
        <v>236</v>
      </c>
    </row>
    <row r="32" spans="2:14" x14ac:dyDescent="0.2">
      <c r="C32">
        <v>2013</v>
      </c>
      <c r="D32">
        <v>22</v>
      </c>
      <c r="F32">
        <v>9</v>
      </c>
      <c r="G32">
        <v>12</v>
      </c>
      <c r="H32">
        <v>21</v>
      </c>
      <c r="I32">
        <v>12</v>
      </c>
      <c r="J32">
        <v>20</v>
      </c>
      <c r="K32">
        <v>21</v>
      </c>
      <c r="L32">
        <v>19</v>
      </c>
      <c r="M32">
        <v>25</v>
      </c>
      <c r="N32">
        <v>15</v>
      </c>
    </row>
    <row r="33" spans="3:14" x14ac:dyDescent="0.2">
      <c r="C33">
        <v>2014</v>
      </c>
      <c r="D33">
        <v>21</v>
      </c>
      <c r="F33">
        <v>15</v>
      </c>
      <c r="G33">
        <v>16</v>
      </c>
      <c r="H33">
        <v>26</v>
      </c>
      <c r="I33">
        <v>20</v>
      </c>
      <c r="J33">
        <v>17</v>
      </c>
      <c r="K33">
        <v>19</v>
      </c>
      <c r="L33">
        <v>21</v>
      </c>
      <c r="M33">
        <v>16</v>
      </c>
      <c r="N33">
        <v>19</v>
      </c>
    </row>
    <row r="34" spans="3:14" x14ac:dyDescent="0.2">
      <c r="C34">
        <v>2015</v>
      </c>
      <c r="D34">
        <v>20</v>
      </c>
      <c r="E34">
        <v>17</v>
      </c>
      <c r="F34">
        <v>13</v>
      </c>
      <c r="G34">
        <v>11</v>
      </c>
      <c r="H34">
        <v>23</v>
      </c>
      <c r="I34">
        <v>10</v>
      </c>
      <c r="J34">
        <v>21</v>
      </c>
      <c r="K34">
        <v>30</v>
      </c>
      <c r="L34">
        <v>34</v>
      </c>
      <c r="M34">
        <v>21</v>
      </c>
      <c r="N34">
        <v>12</v>
      </c>
    </row>
    <row r="35" spans="3:14" x14ac:dyDescent="0.2">
      <c r="C35">
        <v>2016</v>
      </c>
      <c r="D35">
        <v>26</v>
      </c>
      <c r="E35">
        <v>28</v>
      </c>
      <c r="F35">
        <v>21</v>
      </c>
      <c r="G35">
        <v>31</v>
      </c>
      <c r="H35">
        <v>32</v>
      </c>
      <c r="I35">
        <v>20</v>
      </c>
      <c r="J35">
        <v>23</v>
      </c>
      <c r="K35">
        <v>36</v>
      </c>
      <c r="L35">
        <v>35</v>
      </c>
      <c r="M35">
        <v>22</v>
      </c>
      <c r="N35">
        <v>15</v>
      </c>
    </row>
    <row r="57" spans="2:2" x14ac:dyDescent="0.2">
      <c r="B57" s="132" t="s">
        <v>111</v>
      </c>
    </row>
    <row r="58" spans="2:2" x14ac:dyDescent="0.2">
      <c r="B58" s="254" t="s">
        <v>237</v>
      </c>
    </row>
    <row r="59" spans="2:2" x14ac:dyDescent="0.2">
      <c r="B59" s="224" t="s">
        <v>238</v>
      </c>
    </row>
    <row r="60" spans="2:2" x14ac:dyDescent="0.2">
      <c r="B60" s="218" t="s">
        <v>239</v>
      </c>
    </row>
    <row r="61" spans="2:2" x14ac:dyDescent="0.2">
      <c r="B61" s="218" t="s">
        <v>200</v>
      </c>
    </row>
    <row r="62" spans="2:2" x14ac:dyDescent="0.2">
      <c r="B62" s="136" t="s">
        <v>258</v>
      </c>
    </row>
  </sheetData>
  <hyperlinks>
    <hyperlink ref="A1" location="Contents!A1" display="Contents"/>
    <hyperlink ref="B62" location="'Background Notes'!A1" display="Further information on methodology is available in the Background Notes"/>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topLeftCell="A31" workbookViewId="0">
      <selection activeCell="P46" sqref="P46"/>
    </sheetView>
  </sheetViews>
  <sheetFormatPr defaultRowHeight="12.75" x14ac:dyDescent="0.2"/>
  <sheetData>
    <row r="1" spans="1:4" x14ac:dyDescent="0.2">
      <c r="A1" s="133" t="s">
        <v>89</v>
      </c>
    </row>
    <row r="2" spans="1:4" x14ac:dyDescent="0.2">
      <c r="B2" s="130" t="s">
        <v>264</v>
      </c>
    </row>
    <row r="4" spans="1:4" x14ac:dyDescent="0.2">
      <c r="D4" t="s">
        <v>99</v>
      </c>
    </row>
    <row r="5" spans="1:4" x14ac:dyDescent="0.2">
      <c r="B5" s="299" t="s">
        <v>144</v>
      </c>
      <c r="C5">
        <v>2013</v>
      </c>
      <c r="D5" s="225">
        <v>130</v>
      </c>
    </row>
    <row r="6" spans="1:4" x14ac:dyDescent="0.2">
      <c r="B6" s="299"/>
      <c r="C6">
        <v>2014</v>
      </c>
      <c r="D6" s="225">
        <v>123</v>
      </c>
    </row>
    <row r="7" spans="1:4" x14ac:dyDescent="0.2">
      <c r="B7" s="299"/>
      <c r="C7">
        <v>2015</v>
      </c>
      <c r="D7" s="225">
        <v>114</v>
      </c>
    </row>
    <row r="8" spans="1:4" x14ac:dyDescent="0.2">
      <c r="B8" s="299"/>
      <c r="C8">
        <v>2016</v>
      </c>
      <c r="D8" s="268">
        <v>129</v>
      </c>
    </row>
    <row r="9" spans="1:4" x14ac:dyDescent="0.2">
      <c r="B9" s="299" t="s">
        <v>145</v>
      </c>
      <c r="C9">
        <v>2013</v>
      </c>
      <c r="D9" s="225">
        <v>64</v>
      </c>
    </row>
    <row r="10" spans="1:4" x14ac:dyDescent="0.2">
      <c r="B10" s="299"/>
      <c r="C10">
        <v>2014</v>
      </c>
      <c r="D10" s="225">
        <v>76</v>
      </c>
    </row>
    <row r="11" spans="1:4" x14ac:dyDescent="0.2">
      <c r="B11" s="299"/>
      <c r="C11">
        <v>2015</v>
      </c>
      <c r="D11" s="225">
        <v>74</v>
      </c>
    </row>
    <row r="12" spans="1:4" x14ac:dyDescent="0.2">
      <c r="B12" s="299"/>
      <c r="C12">
        <v>2016</v>
      </c>
      <c r="D12" s="268">
        <v>98</v>
      </c>
    </row>
    <row r="13" spans="1:4" x14ac:dyDescent="0.2">
      <c r="B13" s="299" t="s">
        <v>146</v>
      </c>
      <c r="C13">
        <v>2013</v>
      </c>
      <c r="D13" s="225">
        <v>35</v>
      </c>
    </row>
    <row r="14" spans="1:4" x14ac:dyDescent="0.2">
      <c r="B14" s="299"/>
      <c r="C14">
        <v>2014</v>
      </c>
      <c r="D14" s="225">
        <v>40</v>
      </c>
    </row>
    <row r="15" spans="1:4" x14ac:dyDescent="0.2">
      <c r="B15" s="299"/>
      <c r="C15">
        <v>2015</v>
      </c>
      <c r="D15" s="225">
        <v>32</v>
      </c>
    </row>
    <row r="16" spans="1:4" x14ac:dyDescent="0.2">
      <c r="B16" s="299"/>
      <c r="C16">
        <v>2016</v>
      </c>
      <c r="D16" s="268">
        <v>39</v>
      </c>
    </row>
    <row r="17" spans="2:4" x14ac:dyDescent="0.2">
      <c r="B17" s="299" t="s">
        <v>147</v>
      </c>
      <c r="C17">
        <v>2013</v>
      </c>
      <c r="D17" s="225">
        <v>33</v>
      </c>
    </row>
    <row r="18" spans="2:4" x14ac:dyDescent="0.2">
      <c r="B18" s="299"/>
      <c r="C18">
        <v>2014</v>
      </c>
      <c r="D18" s="225">
        <v>43</v>
      </c>
    </row>
    <row r="19" spans="2:4" x14ac:dyDescent="0.2">
      <c r="B19" s="299"/>
      <c r="C19">
        <v>2015</v>
      </c>
      <c r="D19" s="225">
        <v>44</v>
      </c>
    </row>
    <row r="20" spans="2:4" x14ac:dyDescent="0.2">
      <c r="B20" s="299"/>
      <c r="C20">
        <v>2016</v>
      </c>
      <c r="D20" s="268">
        <v>68</v>
      </c>
    </row>
    <row r="21" spans="2:4" x14ac:dyDescent="0.2">
      <c r="B21" s="299" t="s">
        <v>148</v>
      </c>
      <c r="C21">
        <v>2013</v>
      </c>
      <c r="D21" s="225">
        <v>28</v>
      </c>
    </row>
    <row r="22" spans="2:4" x14ac:dyDescent="0.2">
      <c r="B22" s="299"/>
      <c r="C22">
        <v>2014</v>
      </c>
      <c r="D22" s="225">
        <v>30</v>
      </c>
    </row>
    <row r="23" spans="2:4" x14ac:dyDescent="0.2">
      <c r="B23" s="299"/>
      <c r="C23">
        <v>2015</v>
      </c>
      <c r="D23" s="225">
        <v>33</v>
      </c>
    </row>
    <row r="24" spans="2:4" x14ac:dyDescent="0.2">
      <c r="B24" s="299"/>
      <c r="C24">
        <v>2016</v>
      </c>
      <c r="D24" s="268">
        <v>39</v>
      </c>
    </row>
    <row r="25" spans="2:4" x14ac:dyDescent="0.2">
      <c r="B25" s="299" t="s">
        <v>149</v>
      </c>
      <c r="C25">
        <v>2013</v>
      </c>
      <c r="D25" s="225">
        <v>18</v>
      </c>
    </row>
    <row r="26" spans="2:4" x14ac:dyDescent="0.2">
      <c r="B26" s="299"/>
      <c r="C26">
        <v>2014</v>
      </c>
      <c r="D26" s="225">
        <v>17</v>
      </c>
    </row>
    <row r="27" spans="2:4" x14ac:dyDescent="0.2">
      <c r="B27" s="299"/>
      <c r="C27">
        <v>2015</v>
      </c>
      <c r="D27" s="225">
        <v>13</v>
      </c>
    </row>
    <row r="28" spans="2:4" x14ac:dyDescent="0.2">
      <c r="B28" s="299"/>
      <c r="C28">
        <v>2016</v>
      </c>
      <c r="D28" s="268">
        <v>20</v>
      </c>
    </row>
    <row r="39" spans="2:4" x14ac:dyDescent="0.2">
      <c r="B39" s="130" t="s">
        <v>265</v>
      </c>
    </row>
    <row r="42" spans="2:4" x14ac:dyDescent="0.2">
      <c r="C42" t="s">
        <v>144</v>
      </c>
      <c r="D42" s="1">
        <v>0.33</v>
      </c>
    </row>
    <row r="43" spans="2:4" x14ac:dyDescent="0.2">
      <c r="C43" t="s">
        <v>145</v>
      </c>
      <c r="D43" s="1">
        <v>0.24851364088022582</v>
      </c>
    </row>
    <row r="44" spans="2:4" x14ac:dyDescent="0.2">
      <c r="C44" t="s">
        <v>146</v>
      </c>
      <c r="D44" s="1">
        <v>9.8197380300723378E-2</v>
      </c>
    </row>
    <row r="45" spans="2:4" x14ac:dyDescent="0.2">
      <c r="C45" t="s">
        <v>147</v>
      </c>
      <c r="D45" s="1">
        <v>0.17</v>
      </c>
    </row>
    <row r="46" spans="2:4" x14ac:dyDescent="0.2">
      <c r="C46" t="s">
        <v>148</v>
      </c>
      <c r="D46" s="1">
        <v>0.10246844931242952</v>
      </c>
    </row>
    <row r="47" spans="2:4" x14ac:dyDescent="0.2">
      <c r="C47" t="s">
        <v>149</v>
      </c>
      <c r="D47" s="1">
        <v>5.0827278489686968E-2</v>
      </c>
    </row>
    <row r="70" spans="2:2" x14ac:dyDescent="0.2">
      <c r="B70" s="30" t="s">
        <v>112</v>
      </c>
    </row>
    <row r="71" spans="2:2" x14ac:dyDescent="0.2">
      <c r="B71" s="218" t="s">
        <v>200</v>
      </c>
    </row>
    <row r="72" spans="2:2" x14ac:dyDescent="0.2">
      <c r="B72" s="136" t="s">
        <v>258</v>
      </c>
    </row>
  </sheetData>
  <mergeCells count="6">
    <mergeCell ref="B25:B28"/>
    <mergeCell ref="B5:B8"/>
    <mergeCell ref="B9:B12"/>
    <mergeCell ref="B13:B16"/>
    <mergeCell ref="B17:B20"/>
    <mergeCell ref="B21:B24"/>
  </mergeCells>
  <hyperlinks>
    <hyperlink ref="A1" location="Contents!A1" display="Contents"/>
    <hyperlink ref="B72" location="'Background Notes'!A1" display="Further information on methodology is available in the Background Note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2" sqref="A2"/>
    </sheetView>
  </sheetViews>
  <sheetFormatPr defaultRowHeight="12.75" x14ac:dyDescent="0.2"/>
  <sheetData>
    <row r="1" spans="1:4" x14ac:dyDescent="0.2">
      <c r="A1" s="133" t="s">
        <v>89</v>
      </c>
    </row>
    <row r="2" spans="1:4" x14ac:dyDescent="0.2">
      <c r="B2" s="130" t="s">
        <v>266</v>
      </c>
    </row>
    <row r="4" spans="1:4" x14ac:dyDescent="0.2">
      <c r="D4" t="s">
        <v>150</v>
      </c>
    </row>
    <row r="5" spans="1:4" x14ac:dyDescent="0.2">
      <c r="B5" s="299" t="s">
        <v>144</v>
      </c>
      <c r="C5">
        <v>2013</v>
      </c>
      <c r="D5" s="226">
        <v>224</v>
      </c>
    </row>
    <row r="6" spans="1:4" x14ac:dyDescent="0.2">
      <c r="B6" s="299"/>
      <c r="C6">
        <v>2014</v>
      </c>
      <c r="D6" s="226">
        <v>177</v>
      </c>
    </row>
    <row r="7" spans="1:4" x14ac:dyDescent="0.2">
      <c r="B7" s="299"/>
      <c r="C7">
        <v>2015</v>
      </c>
      <c r="D7" s="226">
        <v>143</v>
      </c>
    </row>
    <row r="8" spans="1:4" x14ac:dyDescent="0.2">
      <c r="B8" s="299"/>
      <c r="C8">
        <v>2016</v>
      </c>
      <c r="D8" s="226">
        <v>172</v>
      </c>
    </row>
    <row r="9" spans="1:4" x14ac:dyDescent="0.2">
      <c r="B9" s="299" t="s">
        <v>145</v>
      </c>
      <c r="C9">
        <v>2013</v>
      </c>
      <c r="D9" s="226">
        <v>101</v>
      </c>
    </row>
    <row r="10" spans="1:4" x14ac:dyDescent="0.2">
      <c r="B10" s="299"/>
      <c r="C10">
        <v>2014</v>
      </c>
      <c r="D10" s="226">
        <v>107</v>
      </c>
    </row>
    <row r="11" spans="1:4" x14ac:dyDescent="0.2">
      <c r="B11" s="299"/>
      <c r="C11">
        <v>2015</v>
      </c>
      <c r="D11" s="226">
        <v>102</v>
      </c>
    </row>
    <row r="12" spans="1:4" x14ac:dyDescent="0.2">
      <c r="B12" s="299"/>
      <c r="C12">
        <v>2016</v>
      </c>
      <c r="D12" s="226">
        <v>153</v>
      </c>
    </row>
    <row r="13" spans="1:4" ht="12.75" customHeight="1" x14ac:dyDescent="0.2">
      <c r="B13" s="299" t="s">
        <v>149</v>
      </c>
      <c r="C13">
        <v>2013</v>
      </c>
      <c r="D13" s="226">
        <v>169</v>
      </c>
    </row>
    <row r="14" spans="1:4" x14ac:dyDescent="0.2">
      <c r="B14" s="299"/>
      <c r="C14">
        <v>2014</v>
      </c>
      <c r="D14" s="226">
        <v>184</v>
      </c>
    </row>
    <row r="15" spans="1:4" x14ac:dyDescent="0.2">
      <c r="B15" s="299"/>
      <c r="C15">
        <v>2015</v>
      </c>
      <c r="D15" s="226">
        <v>155</v>
      </c>
    </row>
    <row r="16" spans="1:4" x14ac:dyDescent="0.2">
      <c r="B16" s="299"/>
      <c r="C16">
        <v>2016</v>
      </c>
      <c r="D16" s="226">
        <v>236</v>
      </c>
    </row>
    <row r="25" spans="2:4" x14ac:dyDescent="0.2">
      <c r="B25" s="130" t="s">
        <v>267</v>
      </c>
    </row>
    <row r="29" spans="2:4" x14ac:dyDescent="0.2">
      <c r="C29" t="s">
        <v>29</v>
      </c>
      <c r="D29" s="1">
        <v>0.30618762270509742</v>
      </c>
    </row>
    <row r="30" spans="2:4" x14ac:dyDescent="0.2">
      <c r="C30" t="s">
        <v>145</v>
      </c>
      <c r="D30" s="1">
        <v>0.27317590673210213</v>
      </c>
    </row>
    <row r="31" spans="2:4" x14ac:dyDescent="0.2">
      <c r="C31" t="s">
        <v>149</v>
      </c>
      <c r="D31" s="1">
        <v>0.42063647056280035</v>
      </c>
    </row>
    <row r="53" spans="2:2" x14ac:dyDescent="0.2">
      <c r="B53" s="30" t="s">
        <v>112</v>
      </c>
    </row>
    <row r="54" spans="2:2" x14ac:dyDescent="0.2">
      <c r="B54" s="218" t="s">
        <v>142</v>
      </c>
    </row>
    <row r="55" spans="2:2" x14ac:dyDescent="0.2">
      <c r="B55" s="136" t="s">
        <v>258</v>
      </c>
    </row>
  </sheetData>
  <mergeCells count="3">
    <mergeCell ref="B5:B8"/>
    <mergeCell ref="B9:B12"/>
    <mergeCell ref="B13:B16"/>
  </mergeCells>
  <hyperlinks>
    <hyperlink ref="A1" location="Contents!A1" display="Contents"/>
    <hyperlink ref="B55" location="'Background Notes'!A1" display="Further information on methodology is available in the Background Note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selection activeCell="A2" sqref="A2"/>
    </sheetView>
  </sheetViews>
  <sheetFormatPr defaultRowHeight="12.75" x14ac:dyDescent="0.2"/>
  <sheetData>
    <row r="1" spans="1:17" x14ac:dyDescent="0.2">
      <c r="A1" s="133" t="s">
        <v>89</v>
      </c>
    </row>
    <row r="2" spans="1:17" x14ac:dyDescent="0.2">
      <c r="B2" s="130" t="s">
        <v>268</v>
      </c>
      <c r="N2" s="130" t="s">
        <v>269</v>
      </c>
    </row>
    <row r="3" spans="1:17" ht="15" x14ac:dyDescent="0.25">
      <c r="B3" s="150"/>
    </row>
    <row r="5" spans="1:17" x14ac:dyDescent="0.2">
      <c r="C5" s="137" t="s">
        <v>102</v>
      </c>
      <c r="D5" s="269">
        <v>727.99999999999966</v>
      </c>
      <c r="P5" s="137" t="s">
        <v>102</v>
      </c>
      <c r="Q5" s="269">
        <v>1683</v>
      </c>
    </row>
    <row r="6" spans="1:17" x14ac:dyDescent="0.2">
      <c r="C6" s="137" t="s">
        <v>103</v>
      </c>
      <c r="D6" s="269">
        <v>1908.9999999999984</v>
      </c>
      <c r="P6" s="137" t="s">
        <v>103</v>
      </c>
      <c r="Q6" s="269">
        <v>4312.9999999999991</v>
      </c>
    </row>
    <row r="7" spans="1:17" x14ac:dyDescent="0.2">
      <c r="C7" s="137" t="s">
        <v>104</v>
      </c>
      <c r="D7" s="269">
        <v>521</v>
      </c>
      <c r="P7" s="137" t="s">
        <v>104</v>
      </c>
      <c r="Q7" s="269">
        <v>1228</v>
      </c>
    </row>
    <row r="29" spans="2:5" x14ac:dyDescent="0.2">
      <c r="B29" s="130" t="s">
        <v>270</v>
      </c>
    </row>
    <row r="32" spans="2:5" x14ac:dyDescent="0.2">
      <c r="D32" t="s">
        <v>206</v>
      </c>
      <c r="E32" s="8">
        <v>3.5148828372387579E-2</v>
      </c>
    </row>
    <row r="33" spans="2:16" x14ac:dyDescent="0.2">
      <c r="B33" s="132"/>
      <c r="D33" t="s">
        <v>207</v>
      </c>
      <c r="E33" s="8">
        <v>6.61811272957568E-2</v>
      </c>
    </row>
    <row r="34" spans="2:16" x14ac:dyDescent="0.2">
      <c r="B34" s="212"/>
      <c r="C34" s="212"/>
      <c r="D34" t="s">
        <v>208</v>
      </c>
      <c r="E34" s="8">
        <v>5.0664977834072193E-2</v>
      </c>
      <c r="F34" s="212"/>
      <c r="G34" s="212"/>
      <c r="H34" s="212"/>
      <c r="I34" s="212"/>
      <c r="J34" s="212"/>
      <c r="K34" s="212"/>
      <c r="L34" s="212"/>
      <c r="M34" s="212"/>
      <c r="N34" s="212"/>
      <c r="O34" s="212"/>
      <c r="P34" s="212"/>
    </row>
    <row r="35" spans="2:16" x14ac:dyDescent="0.2">
      <c r="B35" s="212"/>
      <c r="C35" s="212"/>
      <c r="D35" t="s">
        <v>209</v>
      </c>
      <c r="E35" s="8">
        <v>9.7846738442051953E-2</v>
      </c>
      <c r="F35" s="212"/>
      <c r="G35" s="212"/>
      <c r="H35" s="212"/>
      <c r="I35" s="212"/>
      <c r="J35" s="212"/>
      <c r="K35" s="212"/>
      <c r="L35" s="212"/>
      <c r="M35" s="212"/>
      <c r="N35" s="212"/>
      <c r="O35" s="212"/>
      <c r="P35" s="212"/>
    </row>
    <row r="36" spans="2:16" x14ac:dyDescent="0.2">
      <c r="B36" s="131"/>
      <c r="C36" s="8"/>
      <c r="D36" t="s">
        <v>210</v>
      </c>
      <c r="E36" s="8">
        <v>0.26250791640278665</v>
      </c>
      <c r="F36" s="8"/>
      <c r="G36" s="8"/>
    </row>
    <row r="37" spans="2:16" x14ac:dyDescent="0.2">
      <c r="B37" s="8"/>
      <c r="C37" s="8"/>
      <c r="D37" t="s">
        <v>211</v>
      </c>
      <c r="E37" s="8">
        <v>7.4414186193793502E-2</v>
      </c>
      <c r="F37" s="8"/>
      <c r="G37" s="8"/>
    </row>
    <row r="38" spans="2:16" x14ac:dyDescent="0.2">
      <c r="B38" s="8"/>
      <c r="C38" s="8"/>
      <c r="D38" t="s">
        <v>212</v>
      </c>
      <c r="E38" s="8">
        <v>0.13267891070297658</v>
      </c>
      <c r="F38" s="8"/>
      <c r="G38" s="8"/>
    </row>
    <row r="39" spans="2:16" x14ac:dyDescent="0.2">
      <c r="B39" s="8"/>
      <c r="C39" s="8"/>
      <c r="D39" t="s">
        <v>213</v>
      </c>
      <c r="E39" s="8">
        <v>3.356554781507283E-2</v>
      </c>
      <c r="F39" s="8"/>
      <c r="G39" s="8"/>
    </row>
    <row r="40" spans="2:16" x14ac:dyDescent="0.2">
      <c r="B40" s="8"/>
      <c r="C40" s="8"/>
      <c r="D40" t="s">
        <v>214</v>
      </c>
      <c r="E40" s="8">
        <v>5.0031665611146289E-2</v>
      </c>
      <c r="F40" s="8"/>
      <c r="G40" s="8"/>
    </row>
    <row r="41" spans="2:16" x14ac:dyDescent="0.2">
      <c r="B41" s="8"/>
      <c r="C41" s="8"/>
      <c r="D41" t="s">
        <v>215</v>
      </c>
      <c r="E41" s="8">
        <v>4.4015199493350213E-2</v>
      </c>
      <c r="F41" s="8"/>
      <c r="G41" s="8"/>
    </row>
    <row r="42" spans="2:16" x14ac:dyDescent="0.2">
      <c r="B42" s="8"/>
      <c r="C42" s="8"/>
      <c r="D42" t="s">
        <v>216</v>
      </c>
      <c r="E42" s="8">
        <v>0.15294490183660542</v>
      </c>
      <c r="F42" s="8"/>
      <c r="G42" s="8"/>
    </row>
    <row r="43" spans="2:16" x14ac:dyDescent="0.2">
      <c r="B43" s="31"/>
    </row>
    <row r="45" spans="2:16" x14ac:dyDescent="0.2">
      <c r="B45" s="136"/>
    </row>
    <row r="58" spans="2:2" x14ac:dyDescent="0.2">
      <c r="B58" s="31" t="s">
        <v>140</v>
      </c>
    </row>
    <row r="59" spans="2:2" x14ac:dyDescent="0.2">
      <c r="B59" s="127" t="s">
        <v>106</v>
      </c>
    </row>
    <row r="60" spans="2:2" x14ac:dyDescent="0.2">
      <c r="B60" s="127" t="s">
        <v>141</v>
      </c>
    </row>
    <row r="61" spans="2:2" x14ac:dyDescent="0.2">
      <c r="B61" s="218" t="s">
        <v>200</v>
      </c>
    </row>
    <row r="62" spans="2:2" x14ac:dyDescent="0.2">
      <c r="B62" s="136" t="s">
        <v>258</v>
      </c>
    </row>
  </sheetData>
  <hyperlinks>
    <hyperlink ref="A1" location="Contents!A1" display="Contents"/>
    <hyperlink ref="B62" location="'Background Notes'!A1" display="Further information on methodology is available in the Background Note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A2" sqref="A2"/>
    </sheetView>
  </sheetViews>
  <sheetFormatPr defaultRowHeight="12.75" x14ac:dyDescent="0.2"/>
  <cols>
    <col min="1" max="1" width="27.7109375" customWidth="1"/>
    <col min="2" max="2" width="42.85546875" customWidth="1"/>
    <col min="3" max="3" width="14.7109375" customWidth="1"/>
  </cols>
  <sheetData>
    <row r="1" spans="1:9" x14ac:dyDescent="0.2">
      <c r="A1" s="2" t="s">
        <v>30</v>
      </c>
    </row>
    <row r="2" spans="1:9" x14ac:dyDescent="0.2">
      <c r="A2" s="120" t="s">
        <v>36</v>
      </c>
    </row>
    <row r="3" spans="1:9" x14ac:dyDescent="0.2">
      <c r="A3" s="120"/>
    </row>
    <row r="4" spans="1:9" ht="29.25" customHeight="1" x14ac:dyDescent="0.2">
      <c r="A4" s="300" t="s">
        <v>113</v>
      </c>
      <c r="B4" s="300"/>
      <c r="C4" s="300"/>
      <c r="D4" s="300"/>
      <c r="E4" s="300"/>
      <c r="F4" s="300"/>
      <c r="G4" s="300"/>
      <c r="H4" s="300"/>
      <c r="I4" s="300"/>
    </row>
    <row r="5" spans="1:9" x14ac:dyDescent="0.2">
      <c r="A5" s="218"/>
    </row>
    <row r="6" spans="1:9" ht="15" customHeight="1" x14ac:dyDescent="0.2">
      <c r="A6" s="218" t="s">
        <v>178</v>
      </c>
      <c r="B6" s="253"/>
      <c r="C6" s="253"/>
      <c r="D6" s="253"/>
      <c r="E6" s="253"/>
      <c r="F6" s="253"/>
      <c r="G6" s="253"/>
      <c r="H6" s="253"/>
      <c r="I6" s="253"/>
    </row>
    <row r="7" spans="1:9" ht="15" customHeight="1" x14ac:dyDescent="0.2">
      <c r="A7" s="218" t="s">
        <v>177</v>
      </c>
      <c r="B7" s="253"/>
      <c r="C7" s="253"/>
      <c r="D7" s="253"/>
      <c r="E7" s="253"/>
      <c r="F7" s="253"/>
      <c r="G7" s="253"/>
      <c r="H7" s="253"/>
      <c r="I7" s="253"/>
    </row>
    <row r="8" spans="1:9" ht="14.25" customHeight="1" x14ac:dyDescent="0.2">
      <c r="A8" s="218" t="s">
        <v>176</v>
      </c>
      <c r="B8" s="253"/>
      <c r="C8" s="253"/>
      <c r="D8" s="253"/>
      <c r="E8" s="253"/>
      <c r="F8" s="253"/>
      <c r="G8" s="253"/>
      <c r="H8" s="253"/>
      <c r="I8" s="253"/>
    </row>
    <row r="9" spans="1:9" ht="15" customHeight="1" x14ac:dyDescent="0.2">
      <c r="A9" s="218" t="s">
        <v>175</v>
      </c>
      <c r="B9" s="252"/>
      <c r="C9" s="252"/>
      <c r="D9" s="252"/>
      <c r="E9" s="252"/>
      <c r="F9" s="252"/>
      <c r="G9" s="252"/>
      <c r="H9" s="252"/>
      <c r="I9" s="252"/>
    </row>
    <row r="10" spans="1:9" ht="15" customHeight="1" x14ac:dyDescent="0.2">
      <c r="A10" s="250" t="s">
        <v>174</v>
      </c>
      <c r="B10" s="252"/>
      <c r="C10" s="252"/>
      <c r="D10" s="252"/>
      <c r="E10" s="252"/>
      <c r="F10" s="252"/>
      <c r="G10" s="252"/>
      <c r="H10" s="252"/>
      <c r="I10" s="252"/>
    </row>
    <row r="11" spans="1:9" ht="15" customHeight="1" x14ac:dyDescent="0.2">
      <c r="A11" s="218" t="s">
        <v>173</v>
      </c>
      <c r="B11" s="252"/>
      <c r="C11" s="252"/>
      <c r="D11" s="252"/>
      <c r="E11" s="252"/>
      <c r="F11" s="252"/>
      <c r="G11" s="252"/>
      <c r="H11" s="252"/>
      <c r="I11" s="252"/>
    </row>
    <row r="12" spans="1:9" x14ac:dyDescent="0.2">
      <c r="A12" s="251"/>
      <c r="B12" s="251"/>
      <c r="C12" s="251"/>
      <c r="D12" s="251"/>
      <c r="E12" s="251"/>
      <c r="F12" s="251"/>
      <c r="G12" s="251"/>
      <c r="H12" s="251"/>
      <c r="I12" s="251"/>
    </row>
    <row r="13" spans="1:9" x14ac:dyDescent="0.2">
      <c r="A13" s="301" t="s">
        <v>143</v>
      </c>
      <c r="B13" s="301"/>
      <c r="C13" s="301"/>
      <c r="D13" s="301"/>
      <c r="E13" s="301"/>
      <c r="F13" s="301"/>
      <c r="G13" s="301"/>
      <c r="H13" s="301"/>
      <c r="I13" s="301"/>
    </row>
    <row r="14" spans="1:9" ht="31.5" customHeight="1" x14ac:dyDescent="0.2">
      <c r="A14" s="301"/>
      <c r="B14" s="301"/>
      <c r="C14" s="301"/>
      <c r="D14" s="301"/>
      <c r="E14" s="301"/>
      <c r="F14" s="301"/>
      <c r="G14" s="301"/>
      <c r="H14" s="301"/>
      <c r="I14" s="301"/>
    </row>
    <row r="15" spans="1:9" x14ac:dyDescent="0.2">
      <c r="A15" s="250"/>
    </row>
    <row r="16" spans="1:9" x14ac:dyDescent="0.2">
      <c r="A16" s="300" t="s">
        <v>172</v>
      </c>
      <c r="B16" s="300"/>
      <c r="C16" s="300"/>
      <c r="D16" s="300"/>
      <c r="E16" s="300"/>
      <c r="F16" s="300"/>
      <c r="G16" s="300"/>
      <c r="H16" s="300"/>
      <c r="I16" s="300"/>
    </row>
    <row r="17" spans="1:9" x14ac:dyDescent="0.2">
      <c r="A17" s="300"/>
      <c r="B17" s="300"/>
      <c r="C17" s="300"/>
      <c r="D17" s="300"/>
      <c r="E17" s="300"/>
      <c r="F17" s="300"/>
      <c r="G17" s="300"/>
      <c r="H17" s="300"/>
      <c r="I17" s="300"/>
    </row>
    <row r="18" spans="1:9" ht="6.75" customHeight="1" x14ac:dyDescent="0.2">
      <c r="A18" s="300"/>
      <c r="B18" s="300"/>
      <c r="C18" s="300"/>
      <c r="D18" s="300"/>
      <c r="E18" s="300"/>
      <c r="F18" s="300"/>
      <c r="G18" s="300"/>
      <c r="H18" s="300"/>
      <c r="I18" s="300"/>
    </row>
    <row r="19" spans="1:9" x14ac:dyDescent="0.2">
      <c r="A19" s="218"/>
    </row>
    <row r="20" spans="1:9" x14ac:dyDescent="0.2">
      <c r="A20" s="300" t="s">
        <v>73</v>
      </c>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120"/>
    </row>
    <row r="24" spans="1:9" x14ac:dyDescent="0.2">
      <c r="A24" s="218"/>
    </row>
    <row r="25" spans="1:9" x14ac:dyDescent="0.2">
      <c r="A25" s="120" t="s">
        <v>37</v>
      </c>
    </row>
    <row r="26" spans="1:9" x14ac:dyDescent="0.2">
      <c r="A26" s="218" t="s">
        <v>38</v>
      </c>
    </row>
    <row r="27" spans="1:9" x14ac:dyDescent="0.2">
      <c r="A27" s="218" t="s">
        <v>46</v>
      </c>
    </row>
    <row r="28" spans="1:9" x14ac:dyDescent="0.2">
      <c r="A28" s="218" t="s">
        <v>47</v>
      </c>
    </row>
    <row r="29" spans="1:9" x14ac:dyDescent="0.2">
      <c r="A29" s="218" t="s">
        <v>48</v>
      </c>
    </row>
    <row r="30" spans="1:9" x14ac:dyDescent="0.2">
      <c r="A30" s="218" t="s">
        <v>49</v>
      </c>
    </row>
    <row r="31" spans="1:9" x14ac:dyDescent="0.2">
      <c r="A31" s="218" t="s">
        <v>39</v>
      </c>
    </row>
    <row r="32" spans="1:9" x14ac:dyDescent="0.2">
      <c r="A32" s="218" t="s">
        <v>50</v>
      </c>
    </row>
    <row r="34" spans="1:1" ht="12.75" customHeight="1" x14ac:dyDescent="0.2">
      <c r="A34" t="s">
        <v>31</v>
      </c>
    </row>
    <row r="36" spans="1:1" x14ac:dyDescent="0.2">
      <c r="A36" s="2" t="s">
        <v>32</v>
      </c>
    </row>
    <row r="37" spans="1:1" s="218" customFormat="1" x14ac:dyDescent="0.2">
      <c r="A37" s="2"/>
    </row>
    <row r="38" spans="1:1" s="218" customFormat="1" x14ac:dyDescent="0.2">
      <c r="A38" s="120" t="s">
        <v>40</v>
      </c>
    </row>
    <row r="39" spans="1:1" s="218" customFormat="1" x14ac:dyDescent="0.2">
      <c r="A39" s="218" t="s">
        <v>81</v>
      </c>
    </row>
    <row r="40" spans="1:1" s="218" customFormat="1" x14ac:dyDescent="0.2">
      <c r="A40" s="218" t="s">
        <v>53</v>
      </c>
    </row>
    <row r="41" spans="1:1" s="218" customFormat="1" x14ac:dyDescent="0.2">
      <c r="A41" s="218" t="s">
        <v>82</v>
      </c>
    </row>
    <row r="42" spans="1:1" s="218" customFormat="1" x14ac:dyDescent="0.2">
      <c r="A42" s="2"/>
    </row>
    <row r="43" spans="1:1" s="218" customFormat="1" x14ac:dyDescent="0.2">
      <c r="A43" s="120" t="s">
        <v>41</v>
      </c>
    </row>
    <row r="44" spans="1:1" s="218" customFormat="1" x14ac:dyDescent="0.2">
      <c r="A44" s="218" t="s">
        <v>42</v>
      </c>
    </row>
    <row r="45" spans="1:1" s="218" customFormat="1" x14ac:dyDescent="0.2">
      <c r="A45" s="119"/>
    </row>
    <row r="46" spans="1:1" s="218" customFormat="1" x14ac:dyDescent="0.2">
      <c r="A46" s="121" t="s">
        <v>52</v>
      </c>
    </row>
    <row r="47" spans="1:1" s="218" customFormat="1" x14ac:dyDescent="0.2">
      <c r="A47" s="218" t="s">
        <v>54</v>
      </c>
    </row>
    <row r="48" spans="1:1" s="218" customFormat="1" x14ac:dyDescent="0.2">
      <c r="A48" s="218" t="s">
        <v>83</v>
      </c>
    </row>
    <row r="49" spans="1:1" s="218" customFormat="1" x14ac:dyDescent="0.2">
      <c r="A49" s="218" t="s">
        <v>84</v>
      </c>
    </row>
    <row r="50" spans="1:1" s="218" customFormat="1" x14ac:dyDescent="0.2">
      <c r="A50" s="249" t="s">
        <v>109</v>
      </c>
    </row>
    <row r="51" spans="1:1" s="218" customFormat="1" x14ac:dyDescent="0.2">
      <c r="A51" s="249"/>
    </row>
    <row r="52" spans="1:1" s="218" customFormat="1" x14ac:dyDescent="0.2">
      <c r="A52" s="121" t="s">
        <v>51</v>
      </c>
    </row>
    <row r="53" spans="1:1" s="218" customFormat="1" x14ac:dyDescent="0.2">
      <c r="A53" s="218" t="s">
        <v>66</v>
      </c>
    </row>
    <row r="54" spans="1:1" s="218" customFormat="1" x14ac:dyDescent="0.2">
      <c r="A54" s="218" t="s">
        <v>67</v>
      </c>
    </row>
    <row r="55" spans="1:1" s="218" customFormat="1" x14ac:dyDescent="0.2">
      <c r="A55" s="218" t="s">
        <v>85</v>
      </c>
    </row>
    <row r="56" spans="1:1" s="218" customFormat="1" x14ac:dyDescent="0.2"/>
    <row r="57" spans="1:1" s="218" customFormat="1" x14ac:dyDescent="0.2">
      <c r="A57" s="120" t="s">
        <v>43</v>
      </c>
    </row>
    <row r="58" spans="1:1" s="218" customFormat="1" x14ac:dyDescent="0.2"/>
    <row r="59" spans="1:1" s="218" customFormat="1" x14ac:dyDescent="0.2">
      <c r="A59" s="120" t="s">
        <v>44</v>
      </c>
    </row>
    <row r="60" spans="1:1" s="218" customFormat="1" x14ac:dyDescent="0.2">
      <c r="A60" s="218" t="s">
        <v>68</v>
      </c>
    </row>
    <row r="61" spans="1:1" s="218" customFormat="1" x14ac:dyDescent="0.2">
      <c r="A61" s="218" t="s">
        <v>69</v>
      </c>
    </row>
    <row r="62" spans="1:1" s="218" customFormat="1" x14ac:dyDescent="0.2"/>
    <row r="63" spans="1:1" s="218" customFormat="1" x14ac:dyDescent="0.2"/>
    <row r="64" spans="1:1" s="218" customFormat="1" x14ac:dyDescent="0.2">
      <c r="A64" s="120" t="s">
        <v>45</v>
      </c>
    </row>
    <row r="65" spans="1:4" s="218" customFormat="1" x14ac:dyDescent="0.2">
      <c r="A65" s="249" t="s">
        <v>71</v>
      </c>
    </row>
    <row r="66" spans="1:4" s="218" customFormat="1" x14ac:dyDescent="0.2">
      <c r="A66" s="249" t="s">
        <v>72</v>
      </c>
    </row>
    <row r="67" spans="1:4" s="218" customFormat="1" x14ac:dyDescent="0.2">
      <c r="A67" s="249" t="s">
        <v>108</v>
      </c>
    </row>
    <row r="68" spans="1:4" x14ac:dyDescent="0.2">
      <c r="A68" s="218" t="s">
        <v>70</v>
      </c>
    </row>
    <row r="69" spans="1:4" x14ac:dyDescent="0.2">
      <c r="A69" s="218"/>
    </row>
    <row r="70" spans="1:4" x14ac:dyDescent="0.2">
      <c r="A70" s="139" t="s">
        <v>97</v>
      </c>
    </row>
    <row r="71" spans="1:4" x14ac:dyDescent="0.2">
      <c r="A71" s="249" t="s">
        <v>137</v>
      </c>
    </row>
    <row r="72" spans="1:4" x14ac:dyDescent="0.2">
      <c r="A72" s="249"/>
    </row>
    <row r="73" spans="1:4" x14ac:dyDescent="0.2">
      <c r="A73" s="249" t="s">
        <v>171</v>
      </c>
    </row>
    <row r="74" spans="1:4" x14ac:dyDescent="0.2">
      <c r="A74" s="249"/>
    </row>
    <row r="75" spans="1:4" x14ac:dyDescent="0.2">
      <c r="A75" s="248" t="s">
        <v>170</v>
      </c>
    </row>
    <row r="76" spans="1:4" x14ac:dyDescent="0.2">
      <c r="A76" s="218"/>
    </row>
    <row r="77" spans="1:4" x14ac:dyDescent="0.2">
      <c r="A77" s="2" t="s">
        <v>33</v>
      </c>
    </row>
    <row r="78" spans="1:4" x14ac:dyDescent="0.2">
      <c r="A78" s="155" t="s">
        <v>136</v>
      </c>
    </row>
    <row r="79" spans="1:4" x14ac:dyDescent="0.2">
      <c r="A79" s="247" t="s">
        <v>125</v>
      </c>
      <c r="D79" s="154"/>
    </row>
    <row r="80" spans="1:4" x14ac:dyDescent="0.2">
      <c r="A80" s="247" t="s">
        <v>126</v>
      </c>
    </row>
    <row r="81" spans="1:1" x14ac:dyDescent="0.2">
      <c r="A81" s="247" t="s">
        <v>127</v>
      </c>
    </row>
    <row r="82" spans="1:1" x14ac:dyDescent="0.2">
      <c r="A82" s="247" t="s">
        <v>128</v>
      </c>
    </row>
    <row r="83" spans="1:1" x14ac:dyDescent="0.2">
      <c r="A83" s="247" t="s">
        <v>129</v>
      </c>
    </row>
    <row r="84" spans="1:1" x14ac:dyDescent="0.2">
      <c r="A84" s="247" t="s">
        <v>130</v>
      </c>
    </row>
    <row r="85" spans="1:1" x14ac:dyDescent="0.2">
      <c r="A85" s="247" t="s">
        <v>131</v>
      </c>
    </row>
    <row r="86" spans="1:1" x14ac:dyDescent="0.2">
      <c r="A86" s="247" t="s">
        <v>132</v>
      </c>
    </row>
    <row r="87" spans="1:1" x14ac:dyDescent="0.2">
      <c r="A87" s="247" t="s">
        <v>133</v>
      </c>
    </row>
    <row r="88" spans="1:1" x14ac:dyDescent="0.2">
      <c r="A88" s="247" t="s">
        <v>134</v>
      </c>
    </row>
    <row r="89" spans="1:1" x14ac:dyDescent="0.2">
      <c r="A89" s="247" t="s">
        <v>135</v>
      </c>
    </row>
    <row r="91" spans="1:1" ht="12.75" customHeight="1" x14ac:dyDescent="0.2">
      <c r="A91" s="2" t="s">
        <v>34</v>
      </c>
    </row>
    <row r="92" spans="1:1" x14ac:dyDescent="0.2">
      <c r="A92" s="247" t="s">
        <v>74</v>
      </c>
    </row>
    <row r="93" spans="1:1" x14ac:dyDescent="0.2">
      <c r="A93" s="125"/>
    </row>
    <row r="95" spans="1:1" x14ac:dyDescent="0.2">
      <c r="A95" s="2" t="s">
        <v>35</v>
      </c>
    </row>
    <row r="96" spans="1:1" x14ac:dyDescent="0.2">
      <c r="A96" s="247" t="s">
        <v>169</v>
      </c>
    </row>
    <row r="97" spans="1:2" x14ac:dyDescent="0.2">
      <c r="A97" s="70"/>
      <c r="B97" s="125"/>
    </row>
    <row r="98" spans="1:2" x14ac:dyDescent="0.2">
      <c r="A98" s="133" t="s">
        <v>168</v>
      </c>
    </row>
    <row r="100" spans="1:2" x14ac:dyDescent="0.2">
      <c r="A100" s="133" t="s">
        <v>167</v>
      </c>
    </row>
  </sheetData>
  <mergeCells count="4">
    <mergeCell ref="A4:I4"/>
    <mergeCell ref="A13:I14"/>
    <mergeCell ref="A16:I18"/>
    <mergeCell ref="A20:I22"/>
  </mergeCells>
  <hyperlinks>
    <hyperlink ref="A98" r:id="rId1"/>
    <hyperlink ref="A100" r:id="rId2"/>
    <hyperlink ref="A75"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workbookViewId="0"/>
  </sheetViews>
  <sheetFormatPr defaultRowHeight="12.75" x14ac:dyDescent="0.2"/>
  <cols>
    <col min="1" max="1" width="20.5703125" style="31" bestFit="1" customWidth="1"/>
    <col min="2" max="2" width="110.140625" style="31" customWidth="1"/>
    <col min="3" max="16384" width="9.140625" style="31"/>
  </cols>
  <sheetData>
    <row r="2" spans="1:2" x14ac:dyDescent="0.2">
      <c r="B2" s="2" t="s">
        <v>87</v>
      </c>
    </row>
    <row r="4" spans="1:2" x14ac:dyDescent="0.2">
      <c r="A4" s="133" t="s">
        <v>88</v>
      </c>
      <c r="B4" s="217" t="s">
        <v>179</v>
      </c>
    </row>
    <row r="5" spans="1:2" x14ac:dyDescent="0.2">
      <c r="A5" s="133" t="s">
        <v>90</v>
      </c>
      <c r="B5" s="217" t="s">
        <v>180</v>
      </c>
    </row>
    <row r="6" spans="1:2" x14ac:dyDescent="0.2">
      <c r="A6" s="133" t="s">
        <v>91</v>
      </c>
      <c r="B6" s="254" t="s">
        <v>181</v>
      </c>
    </row>
    <row r="7" spans="1:2" x14ac:dyDescent="0.2">
      <c r="A7" s="133" t="s">
        <v>92</v>
      </c>
      <c r="B7" s="254" t="s">
        <v>182</v>
      </c>
    </row>
    <row r="8" spans="1:2" x14ac:dyDescent="0.2">
      <c r="A8" s="133" t="s">
        <v>93</v>
      </c>
      <c r="B8" s="217" t="s">
        <v>183</v>
      </c>
    </row>
    <row r="9" spans="1:2" x14ac:dyDescent="0.2">
      <c r="A9" s="133" t="s">
        <v>94</v>
      </c>
      <c r="B9" s="217" t="s">
        <v>184</v>
      </c>
    </row>
    <row r="10" spans="1:2" x14ac:dyDescent="0.2">
      <c r="A10" s="133" t="s">
        <v>95</v>
      </c>
      <c r="B10" s="216" t="s">
        <v>257</v>
      </c>
    </row>
    <row r="11" spans="1:2" x14ac:dyDescent="0.2">
      <c r="A11" s="133"/>
      <c r="B11" s="127"/>
    </row>
    <row r="13" spans="1:2" x14ac:dyDescent="0.2">
      <c r="B13" s="2" t="s">
        <v>96</v>
      </c>
    </row>
    <row r="15" spans="1:2" x14ac:dyDescent="0.2">
      <c r="A15" s="133" t="s">
        <v>243</v>
      </c>
      <c r="B15" s="214" t="s">
        <v>185</v>
      </c>
    </row>
    <row r="16" spans="1:2" x14ac:dyDescent="0.2">
      <c r="A16" s="133" t="s">
        <v>244</v>
      </c>
      <c r="B16" s="214" t="s">
        <v>186</v>
      </c>
    </row>
    <row r="17" spans="1:2" x14ac:dyDescent="0.2">
      <c r="A17" s="133" t="s">
        <v>245</v>
      </c>
      <c r="B17" s="214" t="s">
        <v>187</v>
      </c>
    </row>
    <row r="18" spans="1:2" x14ac:dyDescent="0.2">
      <c r="A18" s="133" t="s">
        <v>246</v>
      </c>
      <c r="B18" s="214" t="s">
        <v>188</v>
      </c>
    </row>
    <row r="19" spans="1:2" x14ac:dyDescent="0.2">
      <c r="A19" s="133" t="s">
        <v>247</v>
      </c>
      <c r="B19" s="214" t="s">
        <v>189</v>
      </c>
    </row>
    <row r="20" spans="1:2" x14ac:dyDescent="0.2">
      <c r="A20" s="133" t="s">
        <v>248</v>
      </c>
      <c r="B20" s="214" t="s">
        <v>190</v>
      </c>
    </row>
    <row r="21" spans="1:2" x14ac:dyDescent="0.2">
      <c r="A21" s="133" t="s">
        <v>249</v>
      </c>
      <c r="B21" s="214" t="s">
        <v>191</v>
      </c>
    </row>
    <row r="22" spans="1:2" x14ac:dyDescent="0.2">
      <c r="A22" s="133" t="s">
        <v>250</v>
      </c>
      <c r="B22" s="214" t="s">
        <v>192</v>
      </c>
    </row>
    <row r="23" spans="1:2" x14ac:dyDescent="0.2">
      <c r="A23" s="133" t="s">
        <v>251</v>
      </c>
      <c r="B23" s="215" t="s">
        <v>254</v>
      </c>
    </row>
    <row r="24" spans="1:2" x14ac:dyDescent="0.2">
      <c r="A24" s="133" t="s">
        <v>252</v>
      </c>
      <c r="B24" s="31" t="s">
        <v>255</v>
      </c>
    </row>
    <row r="25" spans="1:2" x14ac:dyDescent="0.2">
      <c r="A25" s="133" t="s">
        <v>253</v>
      </c>
      <c r="B25" s="31" t="s">
        <v>256</v>
      </c>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5" location="'Figure 1.1a &amp; 1.1b'!A1" display="Figure 1.1a "/>
    <hyperlink ref="A16" location="'Figure 1.1a &amp; 1.1b'!A1" display="Figure 1.1b"/>
    <hyperlink ref="A17" location="'Figure 1.2a &amp; 1.2b'!A1" display="Figure 1.2a "/>
    <hyperlink ref="A18" location="'Figure 1.2a &amp; 1.2b'!A1" display="Figure 1.2b"/>
    <hyperlink ref="A19" location="'Figure 1.3a &amp; 1.3b'!A1" display="Figure 1.3a "/>
    <hyperlink ref="A20" location="'Figure 1.3a &amp; 1.3b'!A1" display="Figure 1.3b"/>
    <hyperlink ref="A21" location="'Figure 1.4a &amp; 1.4b'!A1" display="Figure 1.4a"/>
    <hyperlink ref="A22" location="'Figure 1.4a &amp; 1.4b'!A1" display="Figure 1.4b"/>
    <hyperlink ref="A23" location="'Figure 1.5a, 1.5b &amp; 1.5c'!A1" display="Figure 1.5a"/>
    <hyperlink ref="A24:A25" location="'Charts 1.9a, 1.9b &amp; 1.9c'!A1" display="Chart 1.9c"/>
    <hyperlink ref="A24" location="'Figure 1.5a, 1.5b &amp; 1.5c'!A1" display="Figure 1.5b"/>
    <hyperlink ref="A25" location="'Figure 1.5a, 1.5b &amp; 1.5c'!A1" display="Figure 1.5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5" workbookViewId="0">
      <selection activeCell="A3" sqref="A3"/>
    </sheetView>
  </sheetViews>
  <sheetFormatPr defaultRowHeight="12.75" x14ac:dyDescent="0.2"/>
  <cols>
    <col min="1" max="1" width="33.28515625" style="4" bestFit="1" customWidth="1"/>
    <col min="2" max="3" width="16.7109375" style="41" customWidth="1"/>
    <col min="4" max="4" width="9.140625" style="4"/>
    <col min="5" max="5" width="13.42578125" style="18" customWidth="1"/>
    <col min="6" max="6" width="13.42578125" style="90" customWidth="1"/>
    <col min="7" max="7" width="9.140625" style="4"/>
    <col min="8" max="8" width="16.5703125" style="4" customWidth="1"/>
    <col min="9" max="9" width="16.7109375" style="4" customWidth="1"/>
    <col min="10" max="10" width="16.5703125" style="4" customWidth="1"/>
    <col min="11" max="11" width="16.7109375" style="4" customWidth="1"/>
    <col min="12" max="13" width="16.7109375" style="73" customWidth="1"/>
    <col min="14" max="16384" width="9.140625" style="4"/>
  </cols>
  <sheetData>
    <row r="1" spans="1:15" ht="18" customHeight="1" x14ac:dyDescent="0.2">
      <c r="A1" s="134" t="s">
        <v>89</v>
      </c>
    </row>
    <row r="2" spans="1:15" ht="18" customHeight="1" x14ac:dyDescent="0.2">
      <c r="A2" s="128" t="s">
        <v>201</v>
      </c>
    </row>
    <row r="3" spans="1:15" ht="24" customHeight="1" thickBot="1" x14ac:dyDescent="0.25">
      <c r="A3" s="92"/>
      <c r="B3" s="93"/>
      <c r="C3" s="93"/>
      <c r="D3" s="92"/>
      <c r="E3" s="95"/>
      <c r="F3" s="96"/>
      <c r="G3" s="92"/>
      <c r="H3" s="92"/>
      <c r="I3" s="92"/>
      <c r="J3" s="92"/>
      <c r="K3" s="92"/>
      <c r="L3" s="97"/>
      <c r="M3" s="97"/>
    </row>
    <row r="4" spans="1:15" s="2" customFormat="1" ht="15" thickTop="1" x14ac:dyDescent="0.2">
      <c r="A4" s="3"/>
      <c r="B4" s="271">
        <v>2016</v>
      </c>
      <c r="C4" s="272"/>
      <c r="D4" s="273" t="s">
        <v>193</v>
      </c>
      <c r="E4" s="274"/>
      <c r="F4" s="274"/>
      <c r="G4" s="275"/>
      <c r="H4" s="271">
        <v>2015</v>
      </c>
      <c r="I4" s="272"/>
      <c r="J4" s="271">
        <v>2014</v>
      </c>
      <c r="K4" s="272"/>
      <c r="L4" s="271">
        <v>2013</v>
      </c>
      <c r="M4" s="272"/>
    </row>
    <row r="5" spans="1:15" s="2" customFormat="1" ht="39" thickBot="1" x14ac:dyDescent="0.25">
      <c r="A5" s="89"/>
      <c r="B5" s="109" t="s">
        <v>2</v>
      </c>
      <c r="C5" s="110" t="s">
        <v>139</v>
      </c>
      <c r="D5" s="6"/>
      <c r="E5" s="88" t="s">
        <v>194</v>
      </c>
      <c r="F5" s="88" t="s">
        <v>195</v>
      </c>
      <c r="G5" s="89"/>
      <c r="H5" s="109" t="s">
        <v>2</v>
      </c>
      <c r="I5" s="110" t="s">
        <v>139</v>
      </c>
      <c r="J5" s="109" t="s">
        <v>2</v>
      </c>
      <c r="K5" s="110" t="s">
        <v>139</v>
      </c>
      <c r="L5" s="111" t="s">
        <v>2</v>
      </c>
      <c r="M5" s="110" t="s">
        <v>139</v>
      </c>
    </row>
    <row r="6" spans="1:15" s="2" customFormat="1" ht="13.5" thickTop="1" x14ac:dyDescent="0.2">
      <c r="A6" s="3"/>
      <c r="B6" s="44"/>
      <c r="C6" s="45"/>
      <c r="E6" s="23"/>
      <c r="F6" s="52"/>
      <c r="G6" s="65"/>
      <c r="H6" s="44"/>
      <c r="I6" s="45"/>
      <c r="J6" s="44"/>
      <c r="K6" s="45"/>
      <c r="L6" s="70"/>
      <c r="M6" s="124"/>
    </row>
    <row r="7" spans="1:15" customFormat="1" x14ac:dyDescent="0.2">
      <c r="A7" s="3" t="s">
        <v>0</v>
      </c>
      <c r="B7" s="61">
        <v>0.12802527228033153</v>
      </c>
      <c r="C7" s="86">
        <v>9.2946072508462735E-2</v>
      </c>
      <c r="D7" s="25"/>
      <c r="E7" s="40">
        <f>B7-H7</f>
        <v>-2.3931425919455268E-2</v>
      </c>
      <c r="F7" s="40">
        <f>C7-I7</f>
        <v>-1.3940060134940702E-2</v>
      </c>
      <c r="G7" s="66"/>
      <c r="H7" s="61">
        <v>0.1519566981997868</v>
      </c>
      <c r="I7" s="86">
        <v>0.10688613264340344</v>
      </c>
      <c r="J7" s="47">
        <v>0.13986508488002078</v>
      </c>
      <c r="K7" s="48">
        <v>9.0937249211418311E-2</v>
      </c>
      <c r="L7" s="71">
        <v>0.19635961236950591</v>
      </c>
      <c r="M7" s="72">
        <v>0.12293260783189816</v>
      </c>
      <c r="O7" s="61"/>
    </row>
    <row r="8" spans="1:15" customFormat="1" x14ac:dyDescent="0.2">
      <c r="A8" s="5"/>
      <c r="B8" s="41"/>
      <c r="C8" s="42"/>
      <c r="D8" s="26"/>
      <c r="E8" s="20"/>
      <c r="F8" s="49"/>
      <c r="G8" s="63"/>
      <c r="H8" s="41"/>
      <c r="I8" s="42"/>
      <c r="J8" s="41"/>
      <c r="K8" s="42"/>
      <c r="L8" s="73"/>
      <c r="M8" s="74"/>
      <c r="N8" s="172"/>
      <c r="O8" s="61"/>
    </row>
    <row r="9" spans="1:15" customFormat="1" x14ac:dyDescent="0.2">
      <c r="A9" s="3" t="s">
        <v>9</v>
      </c>
      <c r="B9" s="61">
        <v>0.23146852304863291</v>
      </c>
      <c r="C9" s="86">
        <v>0.16495655530934847</v>
      </c>
      <c r="D9" s="27"/>
      <c r="E9" s="40">
        <f>B9-H9</f>
        <v>8.7819240717579294E-3</v>
      </c>
      <c r="F9" s="40">
        <f>C9-I9</f>
        <v>2.3277420466231352E-2</v>
      </c>
      <c r="G9" s="67"/>
      <c r="H9" s="61">
        <v>0.22268659897687498</v>
      </c>
      <c r="I9" s="86">
        <v>0.14167913484311712</v>
      </c>
      <c r="J9" s="47">
        <v>0.16507744711357122</v>
      </c>
      <c r="K9" s="48">
        <v>9.8287819620647046E-2</v>
      </c>
      <c r="L9" s="71">
        <v>0.271961855051502</v>
      </c>
      <c r="M9" s="72">
        <v>0.18845553719572661</v>
      </c>
      <c r="N9" s="171"/>
      <c r="O9" s="61"/>
    </row>
    <row r="10" spans="1:15" customFormat="1" x14ac:dyDescent="0.2">
      <c r="A10" s="4"/>
      <c r="B10" s="255"/>
      <c r="C10" s="42"/>
      <c r="D10" s="26"/>
      <c r="E10" s="50"/>
      <c r="F10" s="50"/>
      <c r="G10" s="63"/>
      <c r="H10" s="41"/>
      <c r="I10" s="42"/>
      <c r="J10" s="41"/>
      <c r="K10" s="42"/>
      <c r="L10" s="73"/>
      <c r="M10" s="74"/>
      <c r="N10" s="171"/>
      <c r="O10" s="61"/>
    </row>
    <row r="11" spans="1:15" customFormat="1" x14ac:dyDescent="0.2">
      <c r="A11" s="3" t="s">
        <v>10</v>
      </c>
      <c r="B11" s="61">
        <v>0.27984211769763273</v>
      </c>
      <c r="C11" s="86">
        <v>0.20228957473862197</v>
      </c>
      <c r="D11" s="27"/>
      <c r="E11" s="40">
        <f>B11-H11</f>
        <v>4.7167335183148085E-2</v>
      </c>
      <c r="F11" s="40">
        <f>C11-I11</f>
        <v>4.6553318451828418E-2</v>
      </c>
      <c r="G11" s="67"/>
      <c r="H11" s="61">
        <v>0.23267478251448465</v>
      </c>
      <c r="I11" s="86">
        <v>0.15573625628679355</v>
      </c>
      <c r="J11" s="47">
        <v>0.20105305977271315</v>
      </c>
      <c r="K11" s="48">
        <v>0.13433415513042754</v>
      </c>
      <c r="L11" s="71">
        <v>0.25997228705159453</v>
      </c>
      <c r="M11" s="72">
        <v>0.18133526193344696</v>
      </c>
      <c r="N11" s="171"/>
      <c r="O11" s="61"/>
    </row>
    <row r="12" spans="1:15" customFormat="1" x14ac:dyDescent="0.2">
      <c r="A12" s="4"/>
      <c r="B12" s="255"/>
      <c r="C12" s="42"/>
      <c r="D12" s="26"/>
      <c r="E12" s="50"/>
      <c r="F12" s="50"/>
      <c r="G12" s="63"/>
      <c r="H12" s="41"/>
      <c r="I12" s="42"/>
      <c r="J12" s="41"/>
      <c r="K12" s="42"/>
      <c r="L12" s="73"/>
      <c r="M12" s="74"/>
      <c r="N12" s="171"/>
      <c r="O12" s="61"/>
    </row>
    <row r="13" spans="1:15" customFormat="1" x14ac:dyDescent="0.2">
      <c r="A13" s="3" t="s">
        <v>11</v>
      </c>
      <c r="B13" s="61">
        <v>0.33196961339261594</v>
      </c>
      <c r="C13" s="86">
        <v>0.23764633252670242</v>
      </c>
      <c r="D13" s="27"/>
      <c r="E13" s="40">
        <f>B13-H13</f>
        <v>9.4604345464609496E-2</v>
      </c>
      <c r="F13" s="40">
        <f>C13-I13</f>
        <v>7.1601332202891804E-2</v>
      </c>
      <c r="G13" s="67"/>
      <c r="H13" s="61">
        <v>0.23736526792800644</v>
      </c>
      <c r="I13" s="86">
        <v>0.16604500032381062</v>
      </c>
      <c r="J13" s="47">
        <v>0.22597513520975848</v>
      </c>
      <c r="K13" s="48">
        <v>0.1703698177777721</v>
      </c>
      <c r="L13" s="71">
        <v>0.2566020938622357</v>
      </c>
      <c r="M13" s="72">
        <v>0.19457454596601451</v>
      </c>
      <c r="N13" s="171"/>
      <c r="O13" s="61"/>
    </row>
    <row r="14" spans="1:15" customFormat="1" x14ac:dyDescent="0.2">
      <c r="A14" s="4"/>
      <c r="B14" s="255"/>
      <c r="C14" s="42"/>
      <c r="D14" s="26"/>
      <c r="E14" s="50"/>
      <c r="F14" s="50"/>
      <c r="G14" s="63"/>
      <c r="H14" s="41"/>
      <c r="I14" s="42"/>
      <c r="J14" s="41"/>
      <c r="K14" s="42"/>
      <c r="L14" s="73"/>
      <c r="M14" s="74"/>
      <c r="N14" s="125"/>
      <c r="O14" s="61"/>
    </row>
    <row r="15" spans="1:15" customFormat="1" x14ac:dyDescent="0.2">
      <c r="A15" s="3" t="s">
        <v>12</v>
      </c>
      <c r="B15" s="61">
        <v>0.40136150348484978</v>
      </c>
      <c r="C15" s="86">
        <v>0.33678294617063037</v>
      </c>
      <c r="D15" s="27"/>
      <c r="E15" s="40">
        <f>B15-H15</f>
        <v>5.9977213001527363E-2</v>
      </c>
      <c r="F15" s="40">
        <f>C15-I15</f>
        <v>6.8208777070180082E-2</v>
      </c>
      <c r="G15" s="67"/>
      <c r="H15" s="61">
        <v>0.34138429048332242</v>
      </c>
      <c r="I15" s="86">
        <v>0.26857416910045029</v>
      </c>
      <c r="J15" s="47">
        <v>0.33474991650668801</v>
      </c>
      <c r="K15" s="48">
        <v>0.25356333109190593</v>
      </c>
      <c r="L15" s="71">
        <v>0.3809378971653693</v>
      </c>
      <c r="M15" s="72">
        <v>0.28974682687370468</v>
      </c>
      <c r="O15" s="61"/>
    </row>
    <row r="16" spans="1:15" customFormat="1" x14ac:dyDescent="0.2">
      <c r="A16" s="4"/>
      <c r="B16" s="255"/>
      <c r="C16" s="42"/>
      <c r="D16" s="26"/>
      <c r="E16" s="50"/>
      <c r="F16" s="50"/>
      <c r="G16" s="63"/>
      <c r="H16" s="41"/>
      <c r="I16" s="42"/>
      <c r="J16" s="41"/>
      <c r="K16" s="42"/>
      <c r="L16" s="73"/>
      <c r="M16" s="74"/>
      <c r="O16" s="61"/>
    </row>
    <row r="17" spans="1:13" customFormat="1" x14ac:dyDescent="0.2">
      <c r="A17" s="3" t="s">
        <v>13</v>
      </c>
      <c r="B17" s="61">
        <v>0.44840916312871754</v>
      </c>
      <c r="C17" s="86">
        <v>0.34622153483126006</v>
      </c>
      <c r="D17" s="27"/>
      <c r="E17" s="40">
        <f>B17-H17</f>
        <v>8.9373570335873398E-2</v>
      </c>
      <c r="F17" s="40">
        <f>C17-I17</f>
        <v>7.4402661059584541E-2</v>
      </c>
      <c r="G17" s="67"/>
      <c r="H17" s="61">
        <v>0.35903559279284414</v>
      </c>
      <c r="I17" s="86">
        <v>0.27181887377167552</v>
      </c>
      <c r="J17" s="47">
        <v>0.37553811272760429</v>
      </c>
      <c r="K17" s="48">
        <v>0.27602173444092504</v>
      </c>
      <c r="L17" s="71">
        <v>0.3106635472185571</v>
      </c>
      <c r="M17" s="72">
        <v>0.24472722176860673</v>
      </c>
    </row>
    <row r="18" spans="1:13" customFormat="1" x14ac:dyDescent="0.2">
      <c r="A18" s="4"/>
      <c r="B18" s="255"/>
      <c r="C18" s="42"/>
      <c r="D18" s="26"/>
      <c r="E18" s="50"/>
      <c r="F18" s="50"/>
      <c r="G18" s="63"/>
      <c r="H18" s="41"/>
      <c r="I18" s="42"/>
      <c r="J18" s="41"/>
      <c r="K18" s="42"/>
      <c r="L18" s="73"/>
      <c r="M18" s="74"/>
    </row>
    <row r="19" spans="1:13" customFormat="1" x14ac:dyDescent="0.2">
      <c r="A19" s="3" t="s">
        <v>14</v>
      </c>
      <c r="B19" s="61">
        <v>0.51442683630479069</v>
      </c>
      <c r="C19" s="86">
        <v>0.42520789657884561</v>
      </c>
      <c r="D19" s="27"/>
      <c r="E19" s="40">
        <f>B19-H19</f>
        <v>0.13596055230396087</v>
      </c>
      <c r="F19" s="40">
        <f>C19-I19</f>
        <v>0.10838239281310874</v>
      </c>
      <c r="G19" s="67"/>
      <c r="H19" s="61">
        <v>0.37846628400082982</v>
      </c>
      <c r="I19" s="86">
        <v>0.31682550376573687</v>
      </c>
      <c r="J19" s="47">
        <v>0.40305486367184645</v>
      </c>
      <c r="K19" s="48">
        <v>0.33596928240631113</v>
      </c>
      <c r="L19" s="71">
        <v>0.37126068832074222</v>
      </c>
      <c r="M19" s="72">
        <v>0.31959511157062254</v>
      </c>
    </row>
    <row r="20" spans="1:13" customFormat="1" x14ac:dyDescent="0.2">
      <c r="A20" s="4"/>
      <c r="B20" s="255"/>
      <c r="C20" s="42"/>
      <c r="D20" s="26"/>
      <c r="E20" s="50"/>
      <c r="F20" s="50"/>
      <c r="G20" s="63"/>
      <c r="H20" s="41"/>
      <c r="I20" s="42"/>
      <c r="J20" s="41"/>
      <c r="K20" s="42"/>
      <c r="L20" s="73"/>
      <c r="M20" s="74"/>
    </row>
    <row r="21" spans="1:13" customFormat="1" x14ac:dyDescent="0.2">
      <c r="A21" s="3" t="s">
        <v>15</v>
      </c>
      <c r="B21" s="61">
        <v>0.54745101604247692</v>
      </c>
      <c r="C21" s="86">
        <v>0.44342588935441479</v>
      </c>
      <c r="D21" s="27"/>
      <c r="E21" s="40">
        <f>B21-H21</f>
        <v>9.3168515041290811E-2</v>
      </c>
      <c r="F21" s="40">
        <f>C21-I21</f>
        <v>6.9139324699286075E-2</v>
      </c>
      <c r="G21" s="67"/>
      <c r="H21" s="61">
        <v>0.45428250100118611</v>
      </c>
      <c r="I21" s="86">
        <v>0.37428656465512872</v>
      </c>
      <c r="J21" s="47">
        <v>0.49192444604626429</v>
      </c>
      <c r="K21" s="48">
        <v>0.40136817197929353</v>
      </c>
      <c r="L21" s="71">
        <v>0.35869642461283668</v>
      </c>
      <c r="M21" s="72">
        <v>0.28655384460172723</v>
      </c>
    </row>
    <row r="22" spans="1:13" customFormat="1" x14ac:dyDescent="0.2">
      <c r="A22" s="4"/>
      <c r="B22" s="255"/>
      <c r="C22" s="42"/>
      <c r="D22" s="26"/>
      <c r="E22" s="50"/>
      <c r="F22" s="50"/>
      <c r="G22" s="63"/>
      <c r="H22" s="41"/>
      <c r="I22" s="42"/>
      <c r="J22" s="41"/>
      <c r="K22" s="42"/>
      <c r="L22" s="73"/>
      <c r="M22" s="74"/>
    </row>
    <row r="23" spans="1:13" customFormat="1" x14ac:dyDescent="0.2">
      <c r="A23" s="3" t="s">
        <v>16</v>
      </c>
      <c r="B23" s="61">
        <v>0.42341890866396509</v>
      </c>
      <c r="C23" s="86">
        <v>0.32055661294527249</v>
      </c>
      <c r="D23" s="27"/>
      <c r="E23" s="40">
        <f>B23-H23</f>
        <v>9.9279325987972067E-2</v>
      </c>
      <c r="F23" s="40">
        <f>C23-I23</f>
        <v>7.2579331976352829E-2</v>
      </c>
      <c r="G23" s="67"/>
      <c r="H23" s="61">
        <v>0.32413958267599302</v>
      </c>
      <c r="I23" s="86">
        <v>0.24797728096891966</v>
      </c>
      <c r="J23" s="47">
        <v>0.38910528857631255</v>
      </c>
      <c r="K23" s="48">
        <v>0.26827892817494714</v>
      </c>
      <c r="L23" s="71">
        <v>0.31440273177632422</v>
      </c>
      <c r="M23" s="72">
        <v>0.22753093279716352</v>
      </c>
    </row>
    <row r="24" spans="1:13" customFormat="1" x14ac:dyDescent="0.2">
      <c r="A24" s="4"/>
      <c r="B24" s="255"/>
      <c r="C24" s="42"/>
      <c r="D24" s="26"/>
      <c r="E24" s="50"/>
      <c r="F24" s="50"/>
      <c r="G24" s="63"/>
      <c r="H24" s="41"/>
      <c r="I24" s="42"/>
      <c r="J24" s="41"/>
      <c r="K24" s="42"/>
      <c r="L24" s="73"/>
      <c r="M24" s="74"/>
    </row>
    <row r="25" spans="1:13" customFormat="1" x14ac:dyDescent="0.2">
      <c r="A25" s="3" t="s">
        <v>17</v>
      </c>
      <c r="B25" s="61">
        <v>0.31374791258055795</v>
      </c>
      <c r="C25" s="86">
        <v>0.23963181163101502</v>
      </c>
      <c r="E25" s="40">
        <f>B25-H25</f>
        <v>6.222468928195718E-2</v>
      </c>
      <c r="F25" s="40">
        <f>C25-I25</f>
        <v>4.4115302813738988E-2</v>
      </c>
      <c r="G25" s="5"/>
      <c r="H25" s="61">
        <v>0.25152322329860077</v>
      </c>
      <c r="I25" s="86">
        <v>0.19551650881727603</v>
      </c>
      <c r="J25" s="41">
        <v>0.260804035230775</v>
      </c>
      <c r="K25" s="42">
        <v>0.18633315145918436</v>
      </c>
      <c r="L25" s="73">
        <v>0.3437560527862295</v>
      </c>
      <c r="M25" s="74">
        <v>0.24393172077434189</v>
      </c>
    </row>
    <row r="26" spans="1:13" customFormat="1" x14ac:dyDescent="0.2">
      <c r="A26" s="4"/>
      <c r="B26" s="255"/>
      <c r="C26" s="42"/>
      <c r="D26" s="26"/>
      <c r="E26" s="50"/>
      <c r="F26" s="50"/>
      <c r="G26" s="63"/>
      <c r="H26" s="41"/>
      <c r="I26" s="42"/>
      <c r="J26" s="41"/>
      <c r="K26" s="42"/>
      <c r="L26" s="73"/>
      <c r="M26" s="74"/>
    </row>
    <row r="27" spans="1:13" customFormat="1" x14ac:dyDescent="0.2">
      <c r="A27" s="3" t="s">
        <v>18</v>
      </c>
      <c r="B27" s="61">
        <v>0.26909870946891029</v>
      </c>
      <c r="C27" s="86">
        <v>0.20381711758756021</v>
      </c>
      <c r="E27" s="40">
        <f>B27-H27</f>
        <v>8.7822156919119126E-2</v>
      </c>
      <c r="F27" s="40">
        <f>C27-I27</f>
        <v>7.8700313069713479E-2</v>
      </c>
      <c r="G27" s="5"/>
      <c r="H27" s="61">
        <v>0.18127655254979116</v>
      </c>
      <c r="I27" s="86">
        <v>0.12511680451784674</v>
      </c>
      <c r="J27" s="41">
        <v>0.2002164717123244</v>
      </c>
      <c r="K27" s="42">
        <v>0.13679898649880604</v>
      </c>
      <c r="L27" s="73">
        <v>0.29450752910149047</v>
      </c>
      <c r="M27" s="74">
        <v>0.15855632807529155</v>
      </c>
    </row>
    <row r="28" spans="1:13" customFormat="1" x14ac:dyDescent="0.2">
      <c r="A28" s="4"/>
      <c r="B28" s="255"/>
      <c r="C28" s="42"/>
      <c r="D28" s="26"/>
      <c r="E28" s="50"/>
      <c r="F28" s="50"/>
      <c r="G28" s="63"/>
      <c r="H28" s="41"/>
      <c r="I28" s="42"/>
      <c r="J28" s="41"/>
      <c r="K28" s="42"/>
      <c r="L28" s="73"/>
      <c r="M28" s="74"/>
    </row>
    <row r="29" spans="1:13" customFormat="1" x14ac:dyDescent="0.2">
      <c r="A29" s="3" t="s">
        <v>19</v>
      </c>
      <c r="B29" s="61">
        <v>0.1858198482101896</v>
      </c>
      <c r="C29" s="86">
        <v>0.12942960645035842</v>
      </c>
      <c r="E29" s="40">
        <f>B29-H29</f>
        <v>3.9961713739388144E-2</v>
      </c>
      <c r="F29" s="40">
        <f>C29-I29</f>
        <v>1.8049797415880767E-2</v>
      </c>
      <c r="G29" s="5"/>
      <c r="H29" s="61">
        <v>0.14585813447080145</v>
      </c>
      <c r="I29" s="86">
        <v>0.11137980903447765</v>
      </c>
      <c r="J29" s="41">
        <v>0.16272280654823368</v>
      </c>
      <c r="K29" s="42">
        <v>0.12266618910135364</v>
      </c>
      <c r="L29" s="73">
        <v>0.2440168246506923</v>
      </c>
      <c r="M29" s="74">
        <v>0.12000583331525833</v>
      </c>
    </row>
    <row r="30" spans="1:13" customFormat="1" ht="13.5" thickBot="1" x14ac:dyDescent="0.25">
      <c r="A30" s="91"/>
      <c r="B30" s="93"/>
      <c r="C30" s="94"/>
      <c r="D30" s="92"/>
      <c r="E30" s="95"/>
      <c r="F30" s="96"/>
      <c r="G30" s="91"/>
      <c r="H30" s="93"/>
      <c r="I30" s="94"/>
      <c r="J30" s="93"/>
      <c r="K30" s="94"/>
      <c r="L30" s="97"/>
      <c r="M30" s="98"/>
    </row>
    <row r="31" spans="1:13" ht="13.5" thickTop="1" x14ac:dyDescent="0.2"/>
    <row r="32" spans="1:13" x14ac:dyDescent="0.2">
      <c r="A32" s="127" t="s">
        <v>111</v>
      </c>
    </row>
    <row r="33" spans="1:1" x14ac:dyDescent="0.2">
      <c r="A33" s="127" t="s">
        <v>107</v>
      </c>
    </row>
    <row r="34" spans="1:1" x14ac:dyDescent="0.2">
      <c r="A34" s="30" t="s">
        <v>112</v>
      </c>
    </row>
    <row r="35" spans="1:1" x14ac:dyDescent="0.2">
      <c r="A35" s="218" t="s">
        <v>196</v>
      </c>
    </row>
    <row r="36" spans="1:1" x14ac:dyDescent="0.2">
      <c r="A36" s="136" t="s">
        <v>258</v>
      </c>
    </row>
  </sheetData>
  <mergeCells count="5">
    <mergeCell ref="B4:C4"/>
    <mergeCell ref="L4:M4"/>
    <mergeCell ref="D4:G4"/>
    <mergeCell ref="J4:K4"/>
    <mergeCell ref="H4:I4"/>
  </mergeCells>
  <phoneticPr fontId="4" type="noConversion"/>
  <hyperlinks>
    <hyperlink ref="A1" location="Contents!A1" display="Contents"/>
    <hyperlink ref="A36" location="'Background Notes'!A1" display="Further information on methodology is available in the Background Notes"/>
  </hyperlinks>
  <pageMargins left="0.74803149606299213" right="0.74803149606299213" top="0.98425196850393704" bottom="0.98425196850393704" header="0.51181102362204722" footer="0.51181102362204722"/>
  <pageSetup paperSize="9" scale="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85" workbookViewId="0">
      <selection activeCell="I29" sqref="I29"/>
    </sheetView>
  </sheetViews>
  <sheetFormatPr defaultRowHeight="12.75" x14ac:dyDescent="0.2"/>
  <cols>
    <col min="1" max="1" width="33.28515625" style="4" bestFit="1" customWidth="1"/>
    <col min="2" max="3" width="16.7109375" style="41" customWidth="1"/>
    <col min="4" max="4" width="9.140625" style="4"/>
    <col min="5" max="5" width="13.42578125" style="18" customWidth="1"/>
    <col min="6" max="6" width="13.42578125" style="90" customWidth="1"/>
    <col min="7" max="7" width="9.140625" style="4"/>
    <col min="8" max="11" width="16.7109375" style="4" customWidth="1"/>
    <col min="12" max="17" width="16.7109375" style="73" customWidth="1"/>
    <col min="18" max="16384" width="9.140625" style="4"/>
  </cols>
  <sheetData>
    <row r="1" spans="1:17" ht="17.25" customHeight="1" x14ac:dyDescent="0.2">
      <c r="A1" s="134" t="s">
        <v>89</v>
      </c>
    </row>
    <row r="2" spans="1:17" ht="17.25" customHeight="1" x14ac:dyDescent="0.2">
      <c r="A2" s="128" t="s">
        <v>202</v>
      </c>
    </row>
    <row r="3" spans="1:17" ht="17.25" customHeight="1" thickBot="1" x14ac:dyDescent="0.25">
      <c r="A3" s="92"/>
      <c r="B3" s="93"/>
      <c r="C3" s="93"/>
      <c r="D3" s="92"/>
      <c r="E3" s="95"/>
      <c r="F3" s="96"/>
      <c r="G3" s="92"/>
      <c r="H3" s="92"/>
      <c r="I3" s="92"/>
      <c r="J3" s="92"/>
      <c r="K3" s="92"/>
      <c r="L3" s="97"/>
      <c r="M3" s="97"/>
      <c r="N3" s="97"/>
      <c r="O3" s="97"/>
      <c r="P3" s="97"/>
      <c r="Q3" s="97"/>
    </row>
    <row r="4" spans="1:17" s="2" customFormat="1" ht="15" thickTop="1" x14ac:dyDescent="0.2">
      <c r="A4" s="3"/>
      <c r="B4" s="274">
        <v>2016</v>
      </c>
      <c r="C4" s="275"/>
      <c r="D4" s="273" t="s">
        <v>197</v>
      </c>
      <c r="E4" s="274"/>
      <c r="F4" s="274"/>
      <c r="G4" s="275"/>
      <c r="H4" s="274">
        <v>2015</v>
      </c>
      <c r="I4" s="275"/>
      <c r="J4" s="274">
        <v>2014</v>
      </c>
      <c r="K4" s="275"/>
      <c r="L4" s="271">
        <v>2013</v>
      </c>
      <c r="M4" s="272"/>
      <c r="N4" s="271">
        <v>2012</v>
      </c>
      <c r="O4" s="272"/>
      <c r="P4" s="271">
        <v>2011</v>
      </c>
      <c r="Q4" s="272"/>
    </row>
    <row r="5" spans="1:17" s="2" customFormat="1" ht="39" thickBot="1" x14ac:dyDescent="0.25">
      <c r="A5" s="89"/>
      <c r="B5" s="109" t="s">
        <v>2</v>
      </c>
      <c r="C5" s="110" t="s">
        <v>76</v>
      </c>
      <c r="D5" s="6"/>
      <c r="E5" s="88" t="s">
        <v>194</v>
      </c>
      <c r="F5" s="88" t="s">
        <v>195</v>
      </c>
      <c r="G5" s="89"/>
      <c r="H5" s="109" t="s">
        <v>2</v>
      </c>
      <c r="I5" s="110" t="s">
        <v>76</v>
      </c>
      <c r="J5" s="109" t="s">
        <v>2</v>
      </c>
      <c r="K5" s="110" t="s">
        <v>76</v>
      </c>
      <c r="L5" s="111" t="s">
        <v>2</v>
      </c>
      <c r="M5" s="173" t="s">
        <v>76</v>
      </c>
      <c r="N5" s="111" t="s">
        <v>2</v>
      </c>
      <c r="O5" s="173" t="s">
        <v>76</v>
      </c>
      <c r="P5" s="111" t="s">
        <v>2</v>
      </c>
      <c r="Q5" s="173" t="s">
        <v>76</v>
      </c>
    </row>
    <row r="6" spans="1:17" s="2" customFormat="1" ht="13.5" thickTop="1" x14ac:dyDescent="0.2">
      <c r="A6" s="3"/>
      <c r="B6" s="44"/>
      <c r="C6" s="45"/>
      <c r="E6" s="23"/>
      <c r="F6" s="52"/>
      <c r="G6" s="65"/>
      <c r="H6" s="44"/>
      <c r="I6" s="45"/>
      <c r="J6" s="44"/>
      <c r="K6" s="45"/>
      <c r="L6" s="70"/>
      <c r="M6" s="124"/>
      <c r="N6" s="70"/>
      <c r="O6" s="124"/>
      <c r="P6" s="70"/>
      <c r="Q6" s="124"/>
    </row>
    <row r="7" spans="1:17" customFormat="1" x14ac:dyDescent="0.2">
      <c r="A7" s="3" t="s">
        <v>55</v>
      </c>
      <c r="B7" s="47">
        <v>0.21144889681405465</v>
      </c>
      <c r="C7" s="48">
        <v>0.1483991911138127</v>
      </c>
      <c r="D7" s="25"/>
      <c r="E7" s="40">
        <f>B7-H7</f>
        <v>1.1197887356031805E-2</v>
      </c>
      <c r="F7" s="40">
        <f>C7-I7</f>
        <v>1.4914295597658417E-2</v>
      </c>
      <c r="G7" s="66"/>
      <c r="H7" s="47">
        <v>0.20025100945802285</v>
      </c>
      <c r="I7" s="48">
        <v>0.13348489551615428</v>
      </c>
      <c r="J7" s="47">
        <v>0.16843860236842439</v>
      </c>
      <c r="K7" s="48">
        <v>0.1071597034997686</v>
      </c>
      <c r="L7" s="71">
        <v>0.24280197650038968</v>
      </c>
      <c r="M7" s="72">
        <v>0.16374693982064278</v>
      </c>
      <c r="N7" s="75" t="s">
        <v>3</v>
      </c>
      <c r="O7" s="76" t="s">
        <v>3</v>
      </c>
      <c r="P7" s="75" t="s">
        <v>3</v>
      </c>
      <c r="Q7" s="76" t="s">
        <v>3</v>
      </c>
    </row>
    <row r="8" spans="1:17" customFormat="1" x14ac:dyDescent="0.2">
      <c r="A8" s="5"/>
      <c r="B8" s="41"/>
      <c r="C8" s="42"/>
      <c r="D8" s="26"/>
      <c r="E8" s="20"/>
      <c r="F8" s="49"/>
      <c r="G8" s="63"/>
      <c r="H8" s="41"/>
      <c r="I8" s="42"/>
      <c r="J8" s="41"/>
      <c r="K8" s="42"/>
      <c r="L8" s="73"/>
      <c r="M8" s="74"/>
      <c r="N8" s="73"/>
      <c r="O8" s="74"/>
      <c r="P8" s="73"/>
      <c r="Q8" s="74"/>
    </row>
    <row r="9" spans="1:17" customFormat="1" x14ac:dyDescent="0.2">
      <c r="A9" s="3" t="s">
        <v>56</v>
      </c>
      <c r="B9" s="47">
        <v>0.2409093050792783</v>
      </c>
      <c r="C9" s="48">
        <v>0.17034957065485978</v>
      </c>
      <c r="D9" s="27"/>
      <c r="E9" s="40">
        <f>B9-H9</f>
        <v>3.1486717872642817E-2</v>
      </c>
      <c r="F9" s="40">
        <f>C9-I9</f>
        <v>2.9131823226788506E-2</v>
      </c>
      <c r="G9" s="67"/>
      <c r="H9" s="47">
        <v>0.20942258720663548</v>
      </c>
      <c r="I9" s="48">
        <v>0.14121774742807128</v>
      </c>
      <c r="J9" s="47">
        <v>0.18248604478563024</v>
      </c>
      <c r="K9" s="48">
        <v>0.12264901114240072</v>
      </c>
      <c r="L9" s="71">
        <v>0.24633048057976131</v>
      </c>
      <c r="M9" s="72">
        <v>0.17145160291578357</v>
      </c>
      <c r="N9" s="75" t="s">
        <v>3</v>
      </c>
      <c r="O9" s="76" t="s">
        <v>3</v>
      </c>
      <c r="P9" s="75" t="s">
        <v>3</v>
      </c>
      <c r="Q9" s="76" t="s">
        <v>3</v>
      </c>
    </row>
    <row r="10" spans="1:17" customFormat="1" x14ac:dyDescent="0.2">
      <c r="A10" s="5"/>
      <c r="B10" s="41"/>
      <c r="C10" s="42"/>
      <c r="D10" s="26"/>
      <c r="E10" s="50"/>
      <c r="F10" s="50"/>
      <c r="G10" s="63"/>
      <c r="H10" s="41"/>
      <c r="I10" s="42"/>
      <c r="J10" s="41"/>
      <c r="K10" s="42"/>
      <c r="L10" s="73"/>
      <c r="M10" s="74"/>
      <c r="N10" s="73"/>
      <c r="O10" s="74"/>
      <c r="P10" s="73"/>
      <c r="Q10" s="74"/>
    </row>
    <row r="11" spans="1:17" customFormat="1" x14ac:dyDescent="0.2">
      <c r="A11" s="3" t="s">
        <v>57</v>
      </c>
      <c r="B11" s="47">
        <v>0.27366230652643986</v>
      </c>
      <c r="C11" s="48">
        <v>0.20251062661315253</v>
      </c>
      <c r="D11" s="27"/>
      <c r="E11" s="40">
        <f>B11-H11</f>
        <v>3.6193506454537866E-2</v>
      </c>
      <c r="F11" s="40">
        <f>C11-I11</f>
        <v>3.5534496041945196E-2</v>
      </c>
      <c r="G11" s="67"/>
      <c r="H11" s="47">
        <v>0.23746880007190199</v>
      </c>
      <c r="I11" s="48">
        <v>0.16697613057120733</v>
      </c>
      <c r="J11" s="47">
        <v>0.21290105987818617</v>
      </c>
      <c r="K11" s="48">
        <v>0.14853792434182281</v>
      </c>
      <c r="L11" s="71">
        <v>0.27357674671180154</v>
      </c>
      <c r="M11" s="72">
        <v>0.19417993971043573</v>
      </c>
      <c r="N11" s="75" t="s">
        <v>3</v>
      </c>
      <c r="O11" s="76" t="s">
        <v>3</v>
      </c>
      <c r="P11" s="75" t="s">
        <v>3</v>
      </c>
      <c r="Q11" s="76" t="s">
        <v>3</v>
      </c>
    </row>
    <row r="12" spans="1:17" customFormat="1" x14ac:dyDescent="0.2">
      <c r="A12" s="5"/>
      <c r="B12" s="41"/>
      <c r="C12" s="42"/>
      <c r="D12" s="26"/>
      <c r="E12" s="50"/>
      <c r="F12" s="50"/>
      <c r="G12" s="63"/>
      <c r="H12" s="41"/>
      <c r="I12" s="42"/>
      <c r="J12" s="41"/>
      <c r="K12" s="42"/>
      <c r="L12" s="73"/>
      <c r="M12" s="74"/>
      <c r="N12" s="73"/>
      <c r="O12" s="74"/>
      <c r="P12" s="73"/>
      <c r="Q12" s="74"/>
    </row>
    <row r="13" spans="1:17" customFormat="1" x14ac:dyDescent="0.2">
      <c r="A13" s="3" t="s">
        <v>58</v>
      </c>
      <c r="B13" s="47">
        <v>0.30241683842560324</v>
      </c>
      <c r="C13" s="48">
        <v>0.22549294672584308</v>
      </c>
      <c r="D13" s="27"/>
      <c r="E13" s="40">
        <f>B13-H13</f>
        <v>4.4462411081363562E-2</v>
      </c>
      <c r="F13" s="40">
        <f>C13-I13</f>
        <v>4.1911896877059623E-2</v>
      </c>
      <c r="G13" s="67"/>
      <c r="H13" s="47">
        <v>0.25795442734423968</v>
      </c>
      <c r="I13" s="48">
        <v>0.18358104984878346</v>
      </c>
      <c r="J13" s="47">
        <v>0.24012638849300805</v>
      </c>
      <c r="K13" s="48">
        <v>0.16947192463694188</v>
      </c>
      <c r="L13" s="71">
        <v>0.27980600401306827</v>
      </c>
      <c r="M13" s="72">
        <v>0.20255385213277302</v>
      </c>
      <c r="N13" s="75" t="s">
        <v>3</v>
      </c>
      <c r="O13" s="76" t="s">
        <v>3</v>
      </c>
      <c r="P13" s="75" t="s">
        <v>3</v>
      </c>
      <c r="Q13" s="76" t="s">
        <v>3</v>
      </c>
    </row>
    <row r="14" spans="1:17" customFormat="1" x14ac:dyDescent="0.2">
      <c r="A14" s="5"/>
      <c r="B14" s="47"/>
      <c r="C14" s="48"/>
      <c r="D14" s="25"/>
      <c r="E14" s="50"/>
      <c r="F14" s="50"/>
      <c r="G14" s="5"/>
      <c r="H14" s="47"/>
      <c r="I14" s="48"/>
      <c r="J14" s="47"/>
      <c r="K14" s="48"/>
      <c r="L14" s="71"/>
      <c r="M14" s="72"/>
      <c r="N14" s="71"/>
      <c r="O14" s="72"/>
      <c r="P14" s="71"/>
      <c r="Q14" s="72"/>
    </row>
    <row r="15" spans="1:17" customFormat="1" x14ac:dyDescent="0.2">
      <c r="A15" s="3" t="s">
        <v>59</v>
      </c>
      <c r="B15" s="47">
        <v>0.33386799026955238</v>
      </c>
      <c r="C15" s="48">
        <v>0.25524893803561688</v>
      </c>
      <c r="D15" s="27"/>
      <c r="E15" s="40">
        <f>B15-H15</f>
        <v>5.7735368484431449E-2</v>
      </c>
      <c r="F15" s="40">
        <f>C15-I15</f>
        <v>5.2874495804848765E-2</v>
      </c>
      <c r="G15" s="67"/>
      <c r="H15" s="47">
        <v>0.27613262178512094</v>
      </c>
      <c r="I15" s="48">
        <v>0.20237444223076811</v>
      </c>
      <c r="J15" s="47">
        <v>0.26323718904051496</v>
      </c>
      <c r="K15" s="48">
        <v>0.19315370057167378</v>
      </c>
      <c r="L15" s="71">
        <v>0.29240056141442483</v>
      </c>
      <c r="M15" s="72">
        <v>0.21894921854572499</v>
      </c>
      <c r="N15" s="75" t="s">
        <v>3</v>
      </c>
      <c r="O15" s="76" t="s">
        <v>3</v>
      </c>
      <c r="P15" s="75" t="s">
        <v>3</v>
      </c>
      <c r="Q15" s="76" t="s">
        <v>3</v>
      </c>
    </row>
    <row r="16" spans="1:17" customFormat="1" x14ac:dyDescent="0.2">
      <c r="A16" s="5"/>
      <c r="B16" s="47"/>
      <c r="C16" s="48"/>
      <c r="D16" s="25"/>
      <c r="E16" s="50"/>
      <c r="F16" s="50"/>
      <c r="G16" s="5"/>
      <c r="H16" s="47"/>
      <c r="I16" s="48"/>
      <c r="J16" s="47"/>
      <c r="K16" s="48"/>
      <c r="L16" s="71"/>
      <c r="M16" s="72"/>
      <c r="N16" s="71"/>
      <c r="O16" s="72"/>
      <c r="P16" s="71"/>
      <c r="Q16" s="72"/>
    </row>
    <row r="17" spans="1:17" customFormat="1" x14ac:dyDescent="0.2">
      <c r="A17" s="3" t="s">
        <v>60</v>
      </c>
      <c r="B17" s="47">
        <v>0.36177807935864259</v>
      </c>
      <c r="C17" s="48">
        <v>0.28123671250633697</v>
      </c>
      <c r="D17" s="27"/>
      <c r="E17" s="40">
        <f>B17-H17</f>
        <v>6.2927133530842838E-2</v>
      </c>
      <c r="F17" s="40">
        <f>C17-I17</f>
        <v>5.7833647961041401E-2</v>
      </c>
      <c r="G17" s="67"/>
      <c r="H17" s="47">
        <v>0.29885094582779975</v>
      </c>
      <c r="I17" s="48">
        <v>0.22340306454529557</v>
      </c>
      <c r="J17" s="47">
        <v>0.29451123804999474</v>
      </c>
      <c r="K17" s="48">
        <v>0.22156038002426226</v>
      </c>
      <c r="L17" s="71">
        <v>0.30220643297444999</v>
      </c>
      <c r="M17" s="72">
        <v>0.22924797582864667</v>
      </c>
      <c r="N17" s="75" t="s">
        <v>3</v>
      </c>
      <c r="O17" s="76" t="s">
        <v>3</v>
      </c>
      <c r="P17" s="75" t="s">
        <v>3</v>
      </c>
      <c r="Q17" s="76" t="s">
        <v>3</v>
      </c>
    </row>
    <row r="18" spans="1:17" customFormat="1" x14ac:dyDescent="0.2">
      <c r="A18" s="5"/>
      <c r="B18" s="47"/>
      <c r="C18" s="48"/>
      <c r="D18" s="25"/>
      <c r="E18" s="50"/>
      <c r="F18" s="50"/>
      <c r="G18" s="5"/>
      <c r="H18" s="47"/>
      <c r="I18" s="48"/>
      <c r="J18" s="47"/>
      <c r="K18" s="48"/>
      <c r="L18" s="71"/>
      <c r="M18" s="72"/>
      <c r="N18" s="71"/>
      <c r="O18" s="72"/>
      <c r="P18" s="71"/>
      <c r="Q18" s="72"/>
    </row>
    <row r="19" spans="1:17" customFormat="1" x14ac:dyDescent="0.2">
      <c r="A19" s="3" t="s">
        <v>61</v>
      </c>
      <c r="B19" s="47">
        <v>0.36849902219577813</v>
      </c>
      <c r="C19" s="48">
        <v>0.285058047794916</v>
      </c>
      <c r="D19" s="27"/>
      <c r="E19" s="40">
        <f>B19-H19</f>
        <v>6.6723326618477075E-2</v>
      </c>
      <c r="F19" s="40">
        <f>C19-I19</f>
        <v>5.8900736330521064E-2</v>
      </c>
      <c r="G19" s="67"/>
      <c r="H19" s="47">
        <v>0.30177569557730105</v>
      </c>
      <c r="I19" s="48">
        <v>0.22615731146439494</v>
      </c>
      <c r="J19" s="47">
        <v>0.30474668716929076</v>
      </c>
      <c r="K19" s="48">
        <v>0.22676073565780727</v>
      </c>
      <c r="L19" s="71">
        <v>0.30359859069992856</v>
      </c>
      <c r="M19" s="72">
        <v>0.22905848621003447</v>
      </c>
      <c r="N19" s="75" t="s">
        <v>3</v>
      </c>
      <c r="O19" s="76" t="s">
        <v>3</v>
      </c>
      <c r="P19" s="75" t="s">
        <v>3</v>
      </c>
      <c r="Q19" s="76" t="s">
        <v>3</v>
      </c>
    </row>
    <row r="20" spans="1:17" customFormat="1" x14ac:dyDescent="0.2">
      <c r="A20" s="5"/>
      <c r="B20" s="47"/>
      <c r="C20" s="48"/>
      <c r="D20" s="25"/>
      <c r="E20" s="50"/>
      <c r="F20" s="50"/>
      <c r="G20" s="5"/>
      <c r="H20" s="47"/>
      <c r="I20" s="48"/>
      <c r="J20" s="47"/>
      <c r="K20" s="48"/>
      <c r="L20" s="71"/>
      <c r="M20" s="72"/>
      <c r="N20" s="71"/>
      <c r="O20" s="72"/>
      <c r="P20" s="71"/>
      <c r="Q20" s="72"/>
    </row>
    <row r="21" spans="1:17" customFormat="1" x14ac:dyDescent="0.2">
      <c r="A21" s="3" t="s">
        <v>62</v>
      </c>
      <c r="B21" s="47">
        <v>0.36271023351019238</v>
      </c>
      <c r="C21" s="48">
        <v>0.28056254826059562</v>
      </c>
      <c r="D21" s="27"/>
      <c r="E21" s="40">
        <f>B21-H21</f>
        <v>6.603492693302454E-2</v>
      </c>
      <c r="F21" s="40">
        <f>C21-I21</f>
        <v>5.7523199664189034E-2</v>
      </c>
      <c r="G21" s="67"/>
      <c r="H21" s="47">
        <v>0.29667530657716784</v>
      </c>
      <c r="I21" s="48">
        <v>0.22303934859640659</v>
      </c>
      <c r="J21" s="47">
        <v>0.30050047885333442</v>
      </c>
      <c r="K21" s="48">
        <v>0.22257576455277336</v>
      </c>
      <c r="L21" s="71">
        <v>0.30772928849664849</v>
      </c>
      <c r="M21" s="72">
        <v>0.23055574700800696</v>
      </c>
      <c r="N21" s="75" t="s">
        <v>3</v>
      </c>
      <c r="O21" s="76" t="s">
        <v>3</v>
      </c>
      <c r="P21" s="75" t="s">
        <v>3</v>
      </c>
      <c r="Q21" s="76" t="s">
        <v>3</v>
      </c>
    </row>
    <row r="22" spans="1:17" customFormat="1" x14ac:dyDescent="0.2">
      <c r="A22" s="5"/>
      <c r="B22" s="47"/>
      <c r="C22" s="48"/>
      <c r="D22" s="25"/>
      <c r="E22" s="50"/>
      <c r="F22" s="50"/>
      <c r="G22" s="5"/>
      <c r="H22" s="47"/>
      <c r="I22" s="48"/>
      <c r="J22" s="47"/>
      <c r="K22" s="48"/>
      <c r="L22" s="71"/>
      <c r="M22" s="72"/>
      <c r="N22" s="71"/>
      <c r="O22" s="72"/>
      <c r="P22" s="71"/>
      <c r="Q22" s="72"/>
    </row>
    <row r="23" spans="1:17" customFormat="1" x14ac:dyDescent="0.2">
      <c r="A23" s="3" t="s">
        <v>63</v>
      </c>
      <c r="B23" s="51">
        <v>0.35428403028499222</v>
      </c>
      <c r="C23" s="56">
        <v>0.27319165116387611</v>
      </c>
      <c r="D23" s="27"/>
      <c r="E23" s="40">
        <f>B23-H23</f>
        <v>6.8299805203981601E-2</v>
      </c>
      <c r="F23" s="40">
        <f>C23-I23</f>
        <v>5.9500006409337253E-2</v>
      </c>
      <c r="G23" s="67"/>
      <c r="H23" s="51">
        <v>0.28598422508101062</v>
      </c>
      <c r="I23" s="56">
        <v>0.21369164475453886</v>
      </c>
      <c r="J23" s="51">
        <v>0.2921146067301551</v>
      </c>
      <c r="K23" s="56">
        <v>0.21502614598529862</v>
      </c>
      <c r="L23" s="71">
        <v>0.30657972120373561</v>
      </c>
      <c r="M23" s="72">
        <v>0.22443013263421327</v>
      </c>
      <c r="N23" s="75" t="s">
        <v>3</v>
      </c>
      <c r="O23" s="76" t="s">
        <v>3</v>
      </c>
      <c r="P23" s="75" t="s">
        <v>3</v>
      </c>
      <c r="Q23" s="76" t="s">
        <v>3</v>
      </c>
    </row>
    <row r="24" spans="1:17" customFormat="1" x14ac:dyDescent="0.2">
      <c r="A24" s="5"/>
      <c r="B24" s="47"/>
      <c r="C24" s="48"/>
      <c r="D24" s="25"/>
      <c r="E24" s="50"/>
      <c r="F24" s="50"/>
      <c r="G24" s="5"/>
      <c r="H24" s="47"/>
      <c r="I24" s="48"/>
      <c r="J24" s="47"/>
      <c r="K24" s="48"/>
      <c r="L24" s="75"/>
      <c r="M24" s="76"/>
      <c r="N24" s="75"/>
      <c r="O24" s="76"/>
      <c r="P24" s="75"/>
      <c r="Q24" s="76"/>
    </row>
    <row r="25" spans="1:17" customFormat="1" x14ac:dyDescent="0.2">
      <c r="A25" s="3" t="s">
        <v>64</v>
      </c>
      <c r="B25" s="41">
        <v>0.3407474999271507</v>
      </c>
      <c r="C25" s="42">
        <v>0.25981122372483628</v>
      </c>
      <c r="E25" s="40">
        <f t="shared" ref="E25:E27" si="0">B25-H25</f>
        <v>6.6581686527745321E-2</v>
      </c>
      <c r="F25" s="40">
        <f t="shared" ref="F25:F27" si="1">C25-I25</f>
        <v>5.4932833976978901E-2</v>
      </c>
      <c r="G25" s="5"/>
      <c r="H25" s="41">
        <v>0.27416581339940538</v>
      </c>
      <c r="I25" s="42">
        <v>0.20487838974785738</v>
      </c>
      <c r="J25" s="41">
        <v>0.28176688583753307</v>
      </c>
      <c r="K25" s="42">
        <v>0.2123412253311911</v>
      </c>
      <c r="L25" s="73">
        <v>0.30148724718527647</v>
      </c>
      <c r="M25" s="74">
        <v>0.21586305636970815</v>
      </c>
      <c r="N25" s="75" t="s">
        <v>3</v>
      </c>
      <c r="O25" s="76" t="s">
        <v>3</v>
      </c>
      <c r="P25" s="75" t="s">
        <v>3</v>
      </c>
      <c r="Q25" s="76" t="s">
        <v>3</v>
      </c>
    </row>
    <row r="26" spans="1:17" customFormat="1" x14ac:dyDescent="0.2">
      <c r="A26" s="5" t="s">
        <v>7</v>
      </c>
      <c r="B26" s="41">
        <v>0.31410510753987814</v>
      </c>
      <c r="C26" s="42">
        <v>0.24263197472587819</v>
      </c>
      <c r="E26" s="40">
        <f t="shared" si="0"/>
        <v>8.1850382186420961E-2</v>
      </c>
      <c r="F26" s="40">
        <f t="shared" si="1"/>
        <v>6.6375930708434477E-2</v>
      </c>
      <c r="G26" s="5"/>
      <c r="H26" s="41">
        <v>0.23225472535345718</v>
      </c>
      <c r="I26" s="42">
        <v>0.17625604401744371</v>
      </c>
      <c r="J26" s="41">
        <v>0.34193187590259078</v>
      </c>
      <c r="K26" s="42">
        <v>0.24363313525864455</v>
      </c>
      <c r="L26" s="73">
        <v>0.31278772755953455</v>
      </c>
      <c r="M26" s="74">
        <v>0.24039291694258039</v>
      </c>
      <c r="N26" s="75" t="s">
        <v>3</v>
      </c>
      <c r="O26" s="76" t="s">
        <v>3</v>
      </c>
      <c r="P26" s="75" t="s">
        <v>3</v>
      </c>
      <c r="Q26" s="76" t="s">
        <v>3</v>
      </c>
    </row>
    <row r="27" spans="1:17" customFormat="1" x14ac:dyDescent="0.2">
      <c r="A27" s="5" t="s">
        <v>1</v>
      </c>
      <c r="B27" s="41">
        <v>0.3221435832890448</v>
      </c>
      <c r="C27" s="42">
        <v>0.26251661841183577</v>
      </c>
      <c r="E27" s="40">
        <f t="shared" si="0"/>
        <v>7.9867582128893555E-2</v>
      </c>
      <c r="F27" s="40">
        <f t="shared" si="1"/>
        <v>7.2418935012541347E-2</v>
      </c>
      <c r="G27" s="5"/>
      <c r="H27" s="41">
        <v>0.24227600116015124</v>
      </c>
      <c r="I27" s="42">
        <v>0.19009768339929442</v>
      </c>
      <c r="J27" s="41">
        <v>0.22914677905568018</v>
      </c>
      <c r="K27" s="42">
        <v>0.18282879363066759</v>
      </c>
      <c r="L27" s="73">
        <v>0.28646677343415999</v>
      </c>
      <c r="M27" s="74">
        <v>0.19849811866998945</v>
      </c>
      <c r="N27" s="75" t="s">
        <v>3</v>
      </c>
      <c r="O27" s="76" t="s">
        <v>3</v>
      </c>
      <c r="P27" s="75" t="s">
        <v>3</v>
      </c>
      <c r="Q27" s="76" t="s">
        <v>3</v>
      </c>
    </row>
    <row r="28" spans="1:17" customFormat="1" x14ac:dyDescent="0.2">
      <c r="A28" s="55" t="s">
        <v>77</v>
      </c>
      <c r="B28" s="47">
        <v>0.48465595638016978</v>
      </c>
      <c r="C28" s="48">
        <v>0.28253435831714041</v>
      </c>
      <c r="D28" s="25"/>
      <c r="E28" s="40">
        <f t="shared" ref="E28" si="2">B28-H28</f>
        <v>1.9738135076804497E-2</v>
      </c>
      <c r="F28" s="40">
        <f t="shared" ref="F28" si="3">C28-I28</f>
        <v>-3.5869947611200437E-2</v>
      </c>
      <c r="G28" s="5"/>
      <c r="H28" s="47">
        <v>0.46491782130336529</v>
      </c>
      <c r="I28" s="48">
        <v>0.31840430592834085</v>
      </c>
      <c r="J28" s="47" t="s">
        <v>3</v>
      </c>
      <c r="K28" s="48" t="s">
        <v>3</v>
      </c>
      <c r="L28" s="75" t="s">
        <v>3</v>
      </c>
      <c r="M28" s="76" t="s">
        <v>3</v>
      </c>
      <c r="N28" s="75" t="s">
        <v>3</v>
      </c>
      <c r="O28" s="76" t="s">
        <v>3</v>
      </c>
      <c r="P28" s="75" t="s">
        <v>3</v>
      </c>
      <c r="Q28" s="76" t="s">
        <v>3</v>
      </c>
    </row>
    <row r="29" spans="1:17" customFormat="1" ht="13.5" thickBot="1" x14ac:dyDescent="0.25">
      <c r="A29" s="91"/>
      <c r="B29" s="93"/>
      <c r="C29" s="94"/>
      <c r="D29" s="92"/>
      <c r="E29" s="95"/>
      <c r="F29" s="96"/>
      <c r="G29" s="91"/>
      <c r="H29" s="92"/>
      <c r="I29" s="92"/>
      <c r="J29" s="92"/>
      <c r="K29" s="92"/>
      <c r="L29" s="97"/>
      <c r="M29" s="98"/>
      <c r="N29" s="97"/>
      <c r="O29" s="98"/>
      <c r="P29" s="97"/>
      <c r="Q29" s="98"/>
    </row>
    <row r="30" spans="1:17" ht="13.5" thickTop="1" x14ac:dyDescent="0.2"/>
    <row r="31" spans="1:17" x14ac:dyDescent="0.2">
      <c r="A31" s="127" t="s">
        <v>110</v>
      </c>
    </row>
    <row r="32" spans="1:17" x14ac:dyDescent="0.2">
      <c r="A32" s="127" t="s">
        <v>107</v>
      </c>
    </row>
    <row r="33" spans="1:1" x14ac:dyDescent="0.2">
      <c r="A33" s="30" t="s">
        <v>112</v>
      </c>
    </row>
    <row r="34" spans="1:1" x14ac:dyDescent="0.2">
      <c r="A34" s="218" t="s">
        <v>196</v>
      </c>
    </row>
    <row r="35" spans="1:1" x14ac:dyDescent="0.2">
      <c r="A35" s="136" t="s">
        <v>258</v>
      </c>
    </row>
  </sheetData>
  <mergeCells count="7">
    <mergeCell ref="B4:C4"/>
    <mergeCell ref="D4:G4"/>
    <mergeCell ref="L4:M4"/>
    <mergeCell ref="N4:O4"/>
    <mergeCell ref="P4:Q4"/>
    <mergeCell ref="J4:K4"/>
    <mergeCell ref="H4:I4"/>
  </mergeCells>
  <hyperlinks>
    <hyperlink ref="A1" location="Contents!A1" display="Contents"/>
    <hyperlink ref="A35" location="'Background Notes'!A1" display="Further information on methodology is available in the Background Notes"/>
  </hyperlinks>
  <pageMargins left="0.74803149606299213" right="0.74803149606299213" top="0.98425196850393704" bottom="0.98425196850393704" header="0.51181102362204722" footer="0.51181102362204722"/>
  <pageSetup paperSize="9" scale="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5" workbookViewId="0">
      <selection activeCell="A3" sqref="A3"/>
    </sheetView>
  </sheetViews>
  <sheetFormatPr defaultRowHeight="12.75" x14ac:dyDescent="0.2"/>
  <cols>
    <col min="1" max="1" width="32.7109375" style="30" bestFit="1" customWidth="1"/>
    <col min="2" max="3" width="16.7109375" style="30" customWidth="1"/>
    <col min="4" max="4" width="9.140625" style="30"/>
    <col min="5" max="6" width="13.42578125" style="30" customWidth="1"/>
    <col min="7" max="7" width="9.140625" style="30"/>
    <col min="8" max="11" width="16.7109375" style="30" customWidth="1"/>
    <col min="12" max="14" width="16.7109375" style="28" customWidth="1"/>
    <col min="15" max="16384" width="9.140625" style="30"/>
  </cols>
  <sheetData>
    <row r="1" spans="1:15" x14ac:dyDescent="0.2">
      <c r="A1" s="135" t="s">
        <v>89</v>
      </c>
    </row>
    <row r="2" spans="1:15" ht="16.5" customHeight="1" x14ac:dyDescent="0.2">
      <c r="A2" s="129" t="s">
        <v>203</v>
      </c>
    </row>
    <row r="3" spans="1:15" ht="17.25" customHeight="1" thickBot="1" x14ac:dyDescent="0.25">
      <c r="A3" s="104"/>
      <c r="B3" s="104"/>
      <c r="C3" s="104"/>
      <c r="D3" s="104"/>
      <c r="E3" s="104"/>
      <c r="F3" s="104"/>
      <c r="G3" s="104"/>
      <c r="H3" s="104"/>
      <c r="I3" s="104"/>
      <c r="J3" s="104"/>
      <c r="K3" s="104"/>
      <c r="L3" s="103"/>
      <c r="M3" s="103"/>
    </row>
    <row r="4" spans="1:15" s="10" customFormat="1" ht="15" thickTop="1" x14ac:dyDescent="0.2">
      <c r="A4" s="9"/>
      <c r="B4" s="276">
        <v>2016</v>
      </c>
      <c r="C4" s="277"/>
      <c r="D4" s="276" t="s">
        <v>197</v>
      </c>
      <c r="E4" s="278"/>
      <c r="F4" s="278"/>
      <c r="G4" s="277"/>
      <c r="H4" s="276">
        <v>2015</v>
      </c>
      <c r="I4" s="277"/>
      <c r="J4" s="276">
        <v>2014</v>
      </c>
      <c r="K4" s="277"/>
      <c r="L4" s="271">
        <v>2013</v>
      </c>
      <c r="M4" s="272"/>
      <c r="N4" s="175"/>
    </row>
    <row r="5" spans="1:15" s="10" customFormat="1" ht="26.25" thickBot="1" x14ac:dyDescent="0.25">
      <c r="A5" s="11"/>
      <c r="B5" s="7" t="s">
        <v>8</v>
      </c>
      <c r="C5" s="99" t="s">
        <v>78</v>
      </c>
      <c r="D5" s="11"/>
      <c r="E5" s="107" t="s">
        <v>198</v>
      </c>
      <c r="F5" s="107" t="s">
        <v>199</v>
      </c>
      <c r="G5" s="11"/>
      <c r="H5" s="7" t="s">
        <v>8</v>
      </c>
      <c r="I5" s="99" t="s">
        <v>78</v>
      </c>
      <c r="J5" s="7" t="s">
        <v>8</v>
      </c>
      <c r="K5" s="99" t="s">
        <v>78</v>
      </c>
      <c r="L5" s="100" t="s">
        <v>8</v>
      </c>
      <c r="M5" s="99" t="s">
        <v>78</v>
      </c>
      <c r="N5" s="170"/>
    </row>
    <row r="6" spans="1:15" s="10" customFormat="1" ht="13.5" thickTop="1" x14ac:dyDescent="0.2">
      <c r="B6" s="12"/>
      <c r="C6" s="13"/>
      <c r="H6" s="12"/>
      <c r="I6" s="13"/>
      <c r="J6" s="12"/>
      <c r="K6" s="13"/>
      <c r="L6" s="77"/>
      <c r="M6" s="78"/>
      <c r="N6" s="176"/>
    </row>
    <row r="7" spans="1:15" s="14" customFormat="1" x14ac:dyDescent="0.2">
      <c r="A7" s="10" t="s">
        <v>0</v>
      </c>
      <c r="B7" s="35">
        <v>12196.741013297111</v>
      </c>
      <c r="C7" s="34">
        <v>20316.464048331996</v>
      </c>
      <c r="D7" s="15"/>
      <c r="E7" s="16">
        <f>(B7-H7)/H7</f>
        <v>-0.11716675086403411</v>
      </c>
      <c r="F7" s="16">
        <f>(C7-I7)/I7</f>
        <v>-8.9290193439922644E-2</v>
      </c>
      <c r="G7" s="15"/>
      <c r="H7" s="35">
        <v>13815.452720243753</v>
      </c>
      <c r="I7" s="34">
        <v>22308.383968183138</v>
      </c>
      <c r="J7" s="35">
        <v>13262.066833831115</v>
      </c>
      <c r="K7" s="34">
        <v>19277.937197494488</v>
      </c>
      <c r="L7" s="36">
        <v>18252.457675689671</v>
      </c>
      <c r="M7" s="80">
        <v>26502.039209539224</v>
      </c>
      <c r="N7" s="177"/>
    </row>
    <row r="8" spans="1:15" s="24" customFormat="1" x14ac:dyDescent="0.2">
      <c r="B8" s="36"/>
      <c r="C8" s="37"/>
      <c r="H8" s="36"/>
      <c r="I8" s="37"/>
      <c r="J8" s="36"/>
      <c r="K8" s="37"/>
      <c r="L8" s="36"/>
      <c r="M8" s="37"/>
      <c r="N8" s="87"/>
      <c r="O8" s="174"/>
    </row>
    <row r="9" spans="1:15" s="14" customFormat="1" x14ac:dyDescent="0.2">
      <c r="A9" s="10" t="s">
        <v>9</v>
      </c>
      <c r="B9" s="38">
        <v>20632.124257770098</v>
      </c>
      <c r="C9" s="39">
        <v>32033.981495149714</v>
      </c>
      <c r="D9" s="15"/>
      <c r="E9" s="16">
        <f>(B9-H9)/H9</f>
        <v>0.18206809635962348</v>
      </c>
      <c r="F9" s="16">
        <f>(C9-I9)/I9</f>
        <v>0.18593687695783037</v>
      </c>
      <c r="G9" s="29"/>
      <c r="H9" s="38">
        <v>17454.26030979956</v>
      </c>
      <c r="I9" s="39">
        <v>27011.540089151626</v>
      </c>
      <c r="J9" s="38">
        <v>14274.782110061999</v>
      </c>
      <c r="K9" s="39">
        <v>19100.461902327395</v>
      </c>
      <c r="L9" s="79">
        <v>22654.280484771523</v>
      </c>
      <c r="M9" s="80">
        <v>35335.31189102291</v>
      </c>
      <c r="N9" s="177"/>
      <c r="O9" s="174"/>
    </row>
    <row r="10" spans="1:15" s="24" customFormat="1" x14ac:dyDescent="0.2">
      <c r="B10" s="36"/>
      <c r="C10" s="37"/>
      <c r="G10" s="28"/>
      <c r="H10" s="36"/>
      <c r="I10" s="37"/>
      <c r="J10" s="36"/>
      <c r="K10" s="37"/>
      <c r="L10" s="36"/>
      <c r="M10" s="37"/>
      <c r="N10" s="87"/>
      <c r="O10" s="174"/>
    </row>
    <row r="11" spans="1:15" s="14" customFormat="1" x14ac:dyDescent="0.2">
      <c r="A11" s="10" t="s">
        <v>10</v>
      </c>
      <c r="B11" s="36">
        <v>26461.543311198191</v>
      </c>
      <c r="C11" s="37">
        <v>43911.582535415946</v>
      </c>
      <c r="D11" s="15"/>
      <c r="E11" s="16">
        <f>(B11-H11)/H11</f>
        <v>0.28945548333011889</v>
      </c>
      <c r="F11" s="16">
        <f>(C11-I11)/I11</f>
        <v>0.33471025654937808</v>
      </c>
      <c r="G11" s="29"/>
      <c r="H11" s="36">
        <v>20521.486513717558</v>
      </c>
      <c r="I11" s="37">
        <v>32899.71161901491</v>
      </c>
      <c r="J11" s="36">
        <v>19008.275676122626</v>
      </c>
      <c r="K11" s="37">
        <v>28585.455316055039</v>
      </c>
      <c r="L11" s="36">
        <v>24957.025693944834</v>
      </c>
      <c r="M11" s="37">
        <v>39542.271804544027</v>
      </c>
      <c r="N11" s="177"/>
      <c r="O11" s="174"/>
    </row>
    <row r="12" spans="1:15" s="24" customFormat="1" x14ac:dyDescent="0.2">
      <c r="B12" s="36"/>
      <c r="C12" s="37"/>
      <c r="G12" s="28"/>
      <c r="H12" s="36"/>
      <c r="I12" s="37"/>
      <c r="J12" s="36"/>
      <c r="K12" s="37"/>
      <c r="L12" s="36"/>
      <c r="M12" s="37"/>
      <c r="N12" s="87"/>
      <c r="O12" s="174"/>
    </row>
    <row r="13" spans="1:15" s="14" customFormat="1" x14ac:dyDescent="0.2">
      <c r="A13" s="10" t="s">
        <v>11</v>
      </c>
      <c r="B13" s="36">
        <v>29999.818366436397</v>
      </c>
      <c r="C13" s="37">
        <v>49477.73939200108</v>
      </c>
      <c r="D13" s="15"/>
      <c r="E13" s="16">
        <f>(B13-H13)/H13</f>
        <v>0.46656782377610889</v>
      </c>
      <c r="F13" s="16">
        <f>(C13-I13)/I13</f>
        <v>0.44162435421660079</v>
      </c>
      <c r="G13" s="29"/>
      <c r="H13" s="36">
        <v>20455.800188765268</v>
      </c>
      <c r="I13" s="37">
        <v>34320.826536596622</v>
      </c>
      <c r="J13" s="36">
        <v>21264.123247606494</v>
      </c>
      <c r="K13" s="37">
        <v>36393.875529365774</v>
      </c>
      <c r="L13" s="36">
        <v>24402.94797304747</v>
      </c>
      <c r="M13" s="37">
        <v>41016.325000618221</v>
      </c>
      <c r="N13" s="177"/>
      <c r="O13" s="174"/>
    </row>
    <row r="14" spans="1:15" s="24" customFormat="1" x14ac:dyDescent="0.2">
      <c r="B14" s="36"/>
      <c r="C14" s="37"/>
      <c r="G14" s="28"/>
      <c r="H14" s="36"/>
      <c r="I14" s="37"/>
      <c r="J14" s="36"/>
      <c r="K14" s="37"/>
      <c r="L14" s="36"/>
      <c r="M14" s="37"/>
      <c r="N14" s="87"/>
    </row>
    <row r="15" spans="1:15" s="14" customFormat="1" x14ac:dyDescent="0.2">
      <c r="A15" s="10" t="s">
        <v>12</v>
      </c>
      <c r="B15" s="59">
        <v>37454.676983096651</v>
      </c>
      <c r="C15" s="62">
        <v>72255.673782730359</v>
      </c>
      <c r="D15" s="57"/>
      <c r="E15" s="16">
        <f>(B15-H15)/H15</f>
        <v>0.24886948462377279</v>
      </c>
      <c r="F15" s="16">
        <f>(C15-I15)/I15</f>
        <v>0.31251036442202595</v>
      </c>
      <c r="G15" s="28"/>
      <c r="H15" s="59">
        <v>29990.865694328364</v>
      </c>
      <c r="I15" s="62">
        <v>55051.507204324975</v>
      </c>
      <c r="J15" s="59">
        <v>31979.33459687751</v>
      </c>
      <c r="K15" s="62">
        <v>55381.042387016401</v>
      </c>
      <c r="L15" s="59">
        <v>36761.144110027642</v>
      </c>
      <c r="M15" s="81">
        <v>63515.31421680568</v>
      </c>
      <c r="N15" s="177"/>
    </row>
    <row r="16" spans="1:15" s="24" customFormat="1" x14ac:dyDescent="0.2">
      <c r="B16" s="36"/>
      <c r="C16" s="37"/>
      <c r="G16" s="28"/>
      <c r="H16" s="36"/>
      <c r="I16" s="37"/>
      <c r="J16" s="36"/>
      <c r="K16" s="37"/>
      <c r="L16" s="36"/>
      <c r="M16" s="37"/>
      <c r="N16" s="87"/>
    </row>
    <row r="17" spans="1:14" s="14" customFormat="1" x14ac:dyDescent="0.2">
      <c r="A17" s="10" t="s">
        <v>13</v>
      </c>
      <c r="B17" s="36">
        <v>40699.580740437392</v>
      </c>
      <c r="C17" s="37">
        <v>71800.814341059522</v>
      </c>
      <c r="D17" s="28"/>
      <c r="E17" s="16">
        <f>(B17-H17)/H17</f>
        <v>0.27961000030725658</v>
      </c>
      <c r="F17" s="16">
        <f>(C17-I17)/I17</f>
        <v>0.27803803846536279</v>
      </c>
      <c r="G17" s="28"/>
      <c r="H17" s="36">
        <v>31806.238409097081</v>
      </c>
      <c r="I17" s="37">
        <v>56180.498686311563</v>
      </c>
      <c r="J17" s="36">
        <v>34321.36418271545</v>
      </c>
      <c r="K17" s="37">
        <v>57681.068480543021</v>
      </c>
      <c r="L17" s="36">
        <v>29093.50698433393</v>
      </c>
      <c r="M17" s="37">
        <v>51476.471442048438</v>
      </c>
      <c r="N17" s="177"/>
    </row>
    <row r="18" spans="1:14" s="24" customFormat="1" x14ac:dyDescent="0.2">
      <c r="B18" s="36"/>
      <c r="C18" s="37"/>
      <c r="G18" s="28"/>
      <c r="H18" s="36"/>
      <c r="I18" s="37"/>
      <c r="J18" s="36"/>
      <c r="K18" s="37"/>
      <c r="L18" s="36"/>
      <c r="M18" s="37"/>
      <c r="N18" s="87"/>
    </row>
    <row r="19" spans="1:14" s="14" customFormat="1" x14ac:dyDescent="0.2">
      <c r="A19" s="10" t="s">
        <v>14</v>
      </c>
      <c r="B19" s="59">
        <v>48380.481725284459</v>
      </c>
      <c r="C19" s="62">
        <v>90761.287026102524</v>
      </c>
      <c r="D19" s="57"/>
      <c r="E19" s="16">
        <f>(B19-H19)/H19</f>
        <v>0.38985706995465563</v>
      </c>
      <c r="F19" s="16">
        <f>(C19-I19)/I19</f>
        <v>0.38950672839465567</v>
      </c>
      <c r="G19" s="28"/>
      <c r="H19" s="59">
        <v>34809.681348646074</v>
      </c>
      <c r="I19" s="62">
        <v>65319.069833481211</v>
      </c>
      <c r="J19" s="59">
        <v>38456.625210289196</v>
      </c>
      <c r="K19" s="62">
        <v>72955.482550840024</v>
      </c>
      <c r="L19" s="59">
        <v>36691.433551547962</v>
      </c>
      <c r="M19" s="81">
        <v>70364.496207327902</v>
      </c>
      <c r="N19" s="177"/>
    </row>
    <row r="20" spans="1:14" s="24" customFormat="1" x14ac:dyDescent="0.2">
      <c r="B20" s="36"/>
      <c r="C20" s="37"/>
      <c r="E20" s="16"/>
      <c r="F20" s="16"/>
      <c r="G20" s="28"/>
      <c r="H20" s="36"/>
      <c r="I20" s="37"/>
      <c r="J20" s="36"/>
      <c r="K20" s="37"/>
      <c r="L20" s="36"/>
      <c r="M20" s="37"/>
      <c r="N20" s="87"/>
    </row>
    <row r="21" spans="1:14" s="14" customFormat="1" x14ac:dyDescent="0.2">
      <c r="A21" s="10" t="s">
        <v>15</v>
      </c>
      <c r="B21" s="59">
        <v>51486.783118275605</v>
      </c>
      <c r="C21" s="58">
        <v>94653.151047706808</v>
      </c>
      <c r="D21" s="28"/>
      <c r="E21" s="16">
        <f>(B21-H21)/H21</f>
        <v>0.26390736940995957</v>
      </c>
      <c r="F21" s="16">
        <f>(C21-I21)/I21</f>
        <v>0.2087703813698093</v>
      </c>
      <c r="G21" s="28"/>
      <c r="H21" s="59">
        <v>40736.199791533465</v>
      </c>
      <c r="I21" s="58">
        <v>78305.319609538623</v>
      </c>
      <c r="J21" s="59">
        <v>47286.671952887336</v>
      </c>
      <c r="K21" s="58">
        <v>87541.907152243075</v>
      </c>
      <c r="L21" s="59">
        <v>36115.264322431154</v>
      </c>
      <c r="M21" s="58">
        <v>66266.771452070767</v>
      </c>
      <c r="N21" s="177"/>
    </row>
    <row r="22" spans="1:14" s="24" customFormat="1" x14ac:dyDescent="0.2">
      <c r="B22" s="36"/>
      <c r="C22" s="37"/>
      <c r="E22" s="16"/>
      <c r="F22" s="16"/>
      <c r="G22" s="28"/>
      <c r="H22" s="36"/>
      <c r="I22" s="37"/>
      <c r="J22" s="36"/>
      <c r="K22" s="37"/>
      <c r="L22" s="36"/>
      <c r="M22" s="37"/>
      <c r="N22" s="87"/>
    </row>
    <row r="23" spans="1:14" s="14" customFormat="1" x14ac:dyDescent="0.2">
      <c r="A23" s="10" t="s">
        <v>16</v>
      </c>
      <c r="B23" s="36">
        <v>39261.881914809404</v>
      </c>
      <c r="C23" s="37">
        <v>64406.403343780607</v>
      </c>
      <c r="D23" s="28"/>
      <c r="E23" s="16">
        <f>(B23-H23)/H23</f>
        <v>0.38429382523669259</v>
      </c>
      <c r="F23" s="16">
        <f>(C23-I23)/I23</f>
        <v>0.26476329498528328</v>
      </c>
      <c r="G23" s="28"/>
      <c r="H23" s="36">
        <v>28362.390410934786</v>
      </c>
      <c r="I23" s="37">
        <v>50923.681608367704</v>
      </c>
      <c r="J23" s="36">
        <v>36150.334112873374</v>
      </c>
      <c r="K23" s="37">
        <v>58784.486056124748</v>
      </c>
      <c r="L23" s="36">
        <v>29713.24130421074</v>
      </c>
      <c r="M23" s="37">
        <v>48673.826798262999</v>
      </c>
      <c r="N23" s="177"/>
    </row>
    <row r="24" spans="1:14" s="24" customFormat="1" x14ac:dyDescent="0.2">
      <c r="B24" s="36"/>
      <c r="C24" s="37"/>
      <c r="E24" s="16"/>
      <c r="F24" s="16"/>
      <c r="G24" s="28"/>
      <c r="H24" s="36"/>
      <c r="I24" s="37"/>
      <c r="J24" s="36"/>
      <c r="K24" s="37"/>
      <c r="L24" s="36"/>
      <c r="M24" s="37"/>
      <c r="N24" s="87"/>
    </row>
    <row r="25" spans="1:14" s="14" customFormat="1" x14ac:dyDescent="0.2">
      <c r="A25" s="10" t="s">
        <v>17</v>
      </c>
      <c r="B25" s="36">
        <v>30673.276309087731</v>
      </c>
      <c r="C25" s="37">
        <v>52768.004031229531</v>
      </c>
      <c r="D25" s="28"/>
      <c r="E25" s="16">
        <f>(B25-H25)/H25</f>
        <v>0.33663325764353041</v>
      </c>
      <c r="F25" s="16">
        <f>(C25-I25)/I25</f>
        <v>0.28185156464129024</v>
      </c>
      <c r="G25" s="28"/>
      <c r="H25" s="36">
        <v>22948.161833983075</v>
      </c>
      <c r="I25" s="37">
        <v>41165.455881778311</v>
      </c>
      <c r="J25" s="36">
        <v>25074.797104069916</v>
      </c>
      <c r="K25" s="37">
        <v>40896.630914655121</v>
      </c>
      <c r="L25" s="36">
        <v>32437.339983533537</v>
      </c>
      <c r="M25" s="37">
        <v>53184.818090244735</v>
      </c>
      <c r="N25" s="177"/>
    </row>
    <row r="26" spans="1:14" s="24" customFormat="1" x14ac:dyDescent="0.2">
      <c r="B26" s="36"/>
      <c r="C26" s="37"/>
      <c r="G26" s="28"/>
      <c r="H26" s="36"/>
      <c r="I26" s="37"/>
      <c r="J26" s="36"/>
      <c r="K26" s="37"/>
      <c r="L26" s="36"/>
      <c r="M26" s="37"/>
      <c r="N26" s="87"/>
    </row>
    <row r="27" spans="1:14" s="14" customFormat="1" x14ac:dyDescent="0.2">
      <c r="A27" s="10" t="s">
        <v>18</v>
      </c>
      <c r="B27" s="36">
        <v>27322.824585636015</v>
      </c>
      <c r="C27" s="37">
        <v>46333.09640244388</v>
      </c>
      <c r="D27" s="28"/>
      <c r="E27" s="16">
        <f>(B27-H27)/H27</f>
        <v>0.79862257054491048</v>
      </c>
      <c r="F27" s="16">
        <f>(C27-I27)/I27</f>
        <v>0.89163450336971017</v>
      </c>
      <c r="G27" s="28"/>
      <c r="H27" s="36">
        <v>15190.971709733574</v>
      </c>
      <c r="I27" s="37">
        <v>24493.683277560896</v>
      </c>
      <c r="J27" s="36">
        <v>19381.354570812007</v>
      </c>
      <c r="K27" s="37">
        <v>30784.985762731987</v>
      </c>
      <c r="L27" s="36">
        <v>25623.953255020417</v>
      </c>
      <c r="M27" s="37">
        <v>32642.63669002087</v>
      </c>
      <c r="N27" s="177"/>
    </row>
    <row r="28" spans="1:14" s="24" customFormat="1" x14ac:dyDescent="0.2">
      <c r="B28" s="36"/>
      <c r="C28" s="37"/>
      <c r="E28" s="16"/>
      <c r="F28" s="16"/>
      <c r="G28" s="28"/>
      <c r="H28" s="36"/>
      <c r="I28" s="37"/>
      <c r="J28" s="36"/>
      <c r="K28" s="37"/>
      <c r="L28" s="36"/>
      <c r="M28" s="37"/>
      <c r="N28" s="87"/>
    </row>
    <row r="29" spans="1:14" s="14" customFormat="1" x14ac:dyDescent="0.2">
      <c r="A29" s="10" t="s">
        <v>19</v>
      </c>
      <c r="B29" s="36">
        <v>20099.111664514472</v>
      </c>
      <c r="C29" s="37">
        <v>31101.089479065835</v>
      </c>
      <c r="D29" s="28"/>
      <c r="E29" s="16">
        <f>(B29-H29)/H29</f>
        <v>0.52783150970064785</v>
      </c>
      <c r="F29" s="16">
        <f>(C29-I29)/I29</f>
        <v>0.33552505525088366</v>
      </c>
      <c r="G29" s="28"/>
      <c r="H29" s="36">
        <v>13155.319508008148</v>
      </c>
      <c r="I29" s="37">
        <v>23287.537254943803</v>
      </c>
      <c r="J29" s="36">
        <v>15255.882353249894</v>
      </c>
      <c r="K29" s="37">
        <v>26168.927962719794</v>
      </c>
      <c r="L29" s="36">
        <v>22066.168869937348</v>
      </c>
      <c r="M29" s="37">
        <v>25425.788205282101</v>
      </c>
      <c r="N29" s="177"/>
    </row>
    <row r="30" spans="1:14" s="14" customFormat="1" ht="13.5" thickBot="1" x14ac:dyDescent="0.25">
      <c r="A30" s="101"/>
      <c r="B30" s="102"/>
      <c r="C30" s="101"/>
      <c r="D30" s="102"/>
      <c r="E30" s="103"/>
      <c r="F30" s="103"/>
      <c r="G30" s="101"/>
      <c r="H30" s="104"/>
      <c r="I30" s="101"/>
      <c r="J30" s="104"/>
      <c r="K30" s="104"/>
      <c r="L30" s="105"/>
      <c r="M30" s="106"/>
      <c r="N30" s="178"/>
    </row>
    <row r="31" spans="1:14" ht="13.5" thickTop="1" x14ac:dyDescent="0.2"/>
    <row r="32" spans="1:14" x14ac:dyDescent="0.2">
      <c r="A32" s="127" t="s">
        <v>110</v>
      </c>
      <c r="B32" s="64"/>
      <c r="C32" s="87"/>
    </row>
    <row r="33" spans="1:2" x14ac:dyDescent="0.2">
      <c r="A33" s="127" t="s">
        <v>107</v>
      </c>
      <c r="B33" s="64"/>
    </row>
    <row r="34" spans="1:2" x14ac:dyDescent="0.2">
      <c r="A34" s="30" t="s">
        <v>112</v>
      </c>
      <c r="B34" s="64"/>
    </row>
    <row r="35" spans="1:2" x14ac:dyDescent="0.2">
      <c r="A35" s="218" t="s">
        <v>196</v>
      </c>
      <c r="B35" s="64"/>
    </row>
    <row r="36" spans="1:2" x14ac:dyDescent="0.2">
      <c r="A36" s="136" t="s">
        <v>258</v>
      </c>
    </row>
  </sheetData>
  <mergeCells count="5">
    <mergeCell ref="B4:C4"/>
    <mergeCell ref="L4:M4"/>
    <mergeCell ref="D4:G4"/>
    <mergeCell ref="J4:K4"/>
    <mergeCell ref="H4:I4"/>
  </mergeCells>
  <phoneticPr fontId="4" type="noConversion"/>
  <hyperlinks>
    <hyperlink ref="A1" location="Contents!A1" display="Contents"/>
    <hyperlink ref="A36" location="'Background Notes'!A1" display="Further information on methodology is available in the Background Notes"/>
  </hyperlink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5" workbookViewId="0">
      <selection activeCell="A3" sqref="A3"/>
    </sheetView>
  </sheetViews>
  <sheetFormatPr defaultRowHeight="12.75" x14ac:dyDescent="0.2"/>
  <cols>
    <col min="1" max="1" width="32.7109375" style="30" bestFit="1" customWidth="1"/>
    <col min="2" max="3" width="16.7109375" style="30" customWidth="1"/>
    <col min="4" max="4" width="9.140625" style="30"/>
    <col min="5" max="6" width="13.42578125" style="30" customWidth="1"/>
    <col min="7" max="7" width="9.140625" style="30"/>
    <col min="8" max="11" width="16.7109375" style="30" customWidth="1"/>
    <col min="12" max="13" width="16.7109375" style="28" customWidth="1"/>
    <col min="14" max="16384" width="9.140625" style="30"/>
  </cols>
  <sheetData>
    <row r="1" spans="1:16" ht="17.25" customHeight="1" x14ac:dyDescent="0.2">
      <c r="A1" s="135" t="s">
        <v>89</v>
      </c>
    </row>
    <row r="2" spans="1:16" ht="17.25" customHeight="1" x14ac:dyDescent="0.2">
      <c r="A2" s="129" t="s">
        <v>204</v>
      </c>
    </row>
    <row r="3" spans="1:16" ht="16.5" customHeight="1" thickBot="1" x14ac:dyDescent="0.25">
      <c r="A3" s="104"/>
      <c r="B3" s="104"/>
      <c r="C3" s="104"/>
      <c r="D3" s="104"/>
      <c r="E3" s="104"/>
      <c r="F3" s="104"/>
      <c r="G3" s="104"/>
      <c r="H3" s="104"/>
      <c r="I3" s="104"/>
      <c r="J3" s="104"/>
      <c r="K3" s="104"/>
      <c r="L3" s="103"/>
      <c r="M3" s="103"/>
    </row>
    <row r="4" spans="1:16" s="10" customFormat="1" ht="15" thickTop="1" x14ac:dyDescent="0.2">
      <c r="A4" s="9"/>
      <c r="B4" s="279">
        <v>2016</v>
      </c>
      <c r="C4" s="280"/>
      <c r="D4" s="276" t="s">
        <v>197</v>
      </c>
      <c r="E4" s="278"/>
      <c r="F4" s="278"/>
      <c r="G4" s="277"/>
      <c r="H4" s="279">
        <v>2015</v>
      </c>
      <c r="I4" s="280"/>
      <c r="J4" s="276">
        <v>2014</v>
      </c>
      <c r="K4" s="277"/>
      <c r="L4" s="271">
        <v>2013</v>
      </c>
      <c r="M4" s="272"/>
    </row>
    <row r="5" spans="1:16" s="10" customFormat="1" ht="26.25" thickBot="1" x14ac:dyDescent="0.25">
      <c r="A5" s="11"/>
      <c r="B5" s="7" t="s">
        <v>8</v>
      </c>
      <c r="C5" s="99" t="s">
        <v>78</v>
      </c>
      <c r="D5" s="11"/>
      <c r="E5" s="107" t="s">
        <v>198</v>
      </c>
      <c r="F5" s="107" t="s">
        <v>199</v>
      </c>
      <c r="G5" s="11"/>
      <c r="H5" s="7" t="s">
        <v>8</v>
      </c>
      <c r="I5" s="99" t="s">
        <v>78</v>
      </c>
      <c r="J5" s="7" t="s">
        <v>8</v>
      </c>
      <c r="K5" s="99" t="s">
        <v>78</v>
      </c>
      <c r="L5" s="100" t="s">
        <v>8</v>
      </c>
      <c r="M5" s="99" t="s">
        <v>78</v>
      </c>
    </row>
    <row r="6" spans="1:16" s="10" customFormat="1" ht="13.5" thickTop="1" x14ac:dyDescent="0.2">
      <c r="B6" s="12"/>
      <c r="C6" s="13"/>
      <c r="H6" s="12"/>
      <c r="I6" s="13"/>
      <c r="J6" s="12"/>
      <c r="K6" s="13"/>
      <c r="L6" s="77"/>
      <c r="M6" s="78"/>
    </row>
    <row r="7" spans="1:16" s="14" customFormat="1" x14ac:dyDescent="0.2">
      <c r="A7" s="10" t="s">
        <v>55</v>
      </c>
      <c r="B7" s="35">
        <v>59290.408582265401</v>
      </c>
      <c r="C7" s="34">
        <v>96262.028078897652</v>
      </c>
      <c r="D7" s="15"/>
      <c r="E7" s="16">
        <f>(B7-H7)/H7</f>
        <v>0.14479697524997637</v>
      </c>
      <c r="F7" s="16">
        <f>(C7-I7)/I7</f>
        <v>0.17079122629324964</v>
      </c>
      <c r="G7" s="15"/>
      <c r="H7" s="35">
        <v>51791.199543760871</v>
      </c>
      <c r="I7" s="34">
        <v>82219.635676349673</v>
      </c>
      <c r="J7" s="35">
        <v>46545.12462001574</v>
      </c>
      <c r="K7" s="34">
        <v>66963.854415876922</v>
      </c>
      <c r="L7" s="36">
        <v>65863.763854406032</v>
      </c>
      <c r="M7" s="80">
        <v>101379.62290510617</v>
      </c>
      <c r="P7" s="179"/>
    </row>
    <row r="8" spans="1:16" s="24" customFormat="1" x14ac:dyDescent="0.2">
      <c r="B8" s="36"/>
      <c r="C8" s="37"/>
      <c r="H8" s="36"/>
      <c r="I8" s="37"/>
      <c r="J8" s="36"/>
      <c r="K8" s="37"/>
      <c r="L8" s="36"/>
      <c r="M8" s="37"/>
      <c r="P8" s="179"/>
    </row>
    <row r="9" spans="1:16" s="14" customFormat="1" x14ac:dyDescent="0.2">
      <c r="A9" s="10" t="s">
        <v>56</v>
      </c>
      <c r="B9" s="38">
        <v>89290.226948701806</v>
      </c>
      <c r="C9" s="39">
        <v>145739.76747089875</v>
      </c>
      <c r="D9" s="15"/>
      <c r="E9" s="16">
        <f>(B9-H9)/H9</f>
        <v>0.2359022143379427</v>
      </c>
      <c r="F9" s="16">
        <f>(C9-I9)/I9</f>
        <v>0.250550793290991</v>
      </c>
      <c r="G9" s="29"/>
      <c r="H9" s="38">
        <v>72246.999732526136</v>
      </c>
      <c r="I9" s="39">
        <v>116540.4622129463</v>
      </c>
      <c r="J9" s="38">
        <v>67809.247867622238</v>
      </c>
      <c r="K9" s="39">
        <v>103357.7299452427</v>
      </c>
      <c r="L9" s="79">
        <v>90266.711827453502</v>
      </c>
      <c r="M9" s="80">
        <v>142395.9479057244</v>
      </c>
      <c r="P9" s="179"/>
    </row>
    <row r="10" spans="1:16" s="24" customFormat="1" x14ac:dyDescent="0.2">
      <c r="B10" s="36"/>
      <c r="C10" s="37"/>
      <c r="G10" s="28"/>
      <c r="H10" s="36"/>
      <c r="I10" s="37"/>
      <c r="J10" s="36"/>
      <c r="K10" s="37"/>
      <c r="L10" s="36"/>
      <c r="M10" s="37"/>
      <c r="P10" s="179"/>
    </row>
    <row r="11" spans="1:16" s="14" customFormat="1" x14ac:dyDescent="0.2">
      <c r="A11" s="10" t="s">
        <v>57</v>
      </c>
      <c r="B11" s="36">
        <v>126744.90393179846</v>
      </c>
      <c r="C11" s="37">
        <v>217995.44125362911</v>
      </c>
      <c r="D11" s="15"/>
      <c r="E11" s="16">
        <f>(B11-H11)/H11</f>
        <v>0.23970608543737043</v>
      </c>
      <c r="F11" s="16">
        <f>(C11-I11)/I11</f>
        <v>0.27042915815900176</v>
      </c>
      <c r="G11" s="29"/>
      <c r="H11" s="36">
        <v>102237.86542685449</v>
      </c>
      <c r="I11" s="37">
        <v>171591.96941727126</v>
      </c>
      <c r="J11" s="36">
        <v>99788.582464499748</v>
      </c>
      <c r="K11" s="37">
        <v>158738.7723322591</v>
      </c>
      <c r="L11" s="36">
        <v>127027.85593748114</v>
      </c>
      <c r="M11" s="37">
        <v>205911.26212253008</v>
      </c>
      <c r="P11" s="179"/>
    </row>
    <row r="12" spans="1:16" s="24" customFormat="1" x14ac:dyDescent="0.2">
      <c r="B12" s="36"/>
      <c r="C12" s="37"/>
      <c r="G12" s="28"/>
      <c r="H12" s="36"/>
      <c r="I12" s="37"/>
      <c r="J12" s="36"/>
      <c r="K12" s="37"/>
      <c r="L12" s="36"/>
      <c r="M12" s="37"/>
    </row>
    <row r="13" spans="1:16" s="14" customFormat="1" x14ac:dyDescent="0.2">
      <c r="A13" s="10" t="s">
        <v>58</v>
      </c>
      <c r="B13" s="36">
        <v>167444.48467223585</v>
      </c>
      <c r="C13" s="37">
        <v>289796.25559468864</v>
      </c>
      <c r="D13" s="15"/>
      <c r="E13" s="16">
        <f>(B13-H13)/H13</f>
        <v>0.2491745618081119</v>
      </c>
      <c r="F13" s="16">
        <f>(C13-I13)/I13</f>
        <v>0.27230590249783659</v>
      </c>
      <c r="G13" s="29"/>
      <c r="H13" s="36">
        <v>134044.10383595157</v>
      </c>
      <c r="I13" s="37">
        <v>227772.46810358283</v>
      </c>
      <c r="J13" s="36">
        <v>134109.9466472152</v>
      </c>
      <c r="K13" s="37">
        <v>216419.84081280214</v>
      </c>
      <c r="L13" s="36">
        <v>156121.36292181507</v>
      </c>
      <c r="M13" s="37">
        <v>257387.73356457852</v>
      </c>
    </row>
    <row r="14" spans="1:16" s="24" customFormat="1" x14ac:dyDescent="0.2">
      <c r="B14" s="36"/>
      <c r="C14" s="37"/>
      <c r="G14" s="28"/>
      <c r="H14" s="36"/>
      <c r="I14" s="37"/>
      <c r="J14" s="36"/>
      <c r="K14" s="37"/>
      <c r="L14" s="36"/>
      <c r="M14" s="37"/>
    </row>
    <row r="15" spans="1:16" s="14" customFormat="1" x14ac:dyDescent="0.2">
      <c r="A15" s="10" t="s">
        <v>59</v>
      </c>
      <c r="B15" s="59">
        <v>215824.9663975203</v>
      </c>
      <c r="C15" s="62">
        <v>380557.54262079118</v>
      </c>
      <c r="D15" s="57"/>
      <c r="E15" s="16">
        <f>(B15-H15)/H15</f>
        <v>0.2781766553919528</v>
      </c>
      <c r="F15" s="16">
        <f>(C15-I15)/I15</f>
        <v>0.29842555434851509</v>
      </c>
      <c r="G15" s="28"/>
      <c r="H15" s="59">
        <v>168853.78518459765</v>
      </c>
      <c r="I15" s="62">
        <v>293091.53793706401</v>
      </c>
      <c r="J15" s="59">
        <v>172566.5718575044</v>
      </c>
      <c r="K15" s="62">
        <v>289375.32336364215</v>
      </c>
      <c r="L15" s="59">
        <v>192812.79647336304</v>
      </c>
      <c r="M15" s="81">
        <v>327752.22977190639</v>
      </c>
    </row>
    <row r="16" spans="1:16" s="24" customFormat="1" x14ac:dyDescent="0.2">
      <c r="B16" s="36"/>
      <c r="C16" s="37"/>
      <c r="E16" s="16"/>
      <c r="F16" s="16"/>
      <c r="G16" s="28"/>
      <c r="H16" s="36"/>
      <c r="I16" s="37"/>
      <c r="J16" s="36"/>
      <c r="K16" s="37"/>
      <c r="L16" s="36"/>
      <c r="M16" s="37"/>
    </row>
    <row r="17" spans="1:13" s="14" customFormat="1" x14ac:dyDescent="0.2">
      <c r="A17" s="10" t="s">
        <v>60</v>
      </c>
      <c r="B17" s="36">
        <v>267311.74951579591</v>
      </c>
      <c r="C17" s="37">
        <v>475210.69366849796</v>
      </c>
      <c r="D17" s="28"/>
      <c r="E17" s="16">
        <f>(B17-H17)/H17</f>
        <v>0.27540325720352693</v>
      </c>
      <c r="F17" s="16">
        <f>(C17-I17)/I17</f>
        <v>0.27952265618959599</v>
      </c>
      <c r="G17" s="28"/>
      <c r="H17" s="36">
        <v>209589.98497613112</v>
      </c>
      <c r="I17" s="37">
        <v>371396.85754660261</v>
      </c>
      <c r="J17" s="36">
        <v>219853.24381039175</v>
      </c>
      <c r="K17" s="37">
        <v>376917.23051588523</v>
      </c>
      <c r="L17" s="36">
        <v>228928.06079579418</v>
      </c>
      <c r="M17" s="37">
        <v>394019.00122397719</v>
      </c>
    </row>
    <row r="18" spans="1:13" s="24" customFormat="1" x14ac:dyDescent="0.2">
      <c r="B18" s="36"/>
      <c r="C18" s="37"/>
      <c r="E18" s="16"/>
      <c r="F18" s="16"/>
      <c r="G18" s="28"/>
      <c r="H18" s="36"/>
      <c r="I18" s="37"/>
      <c r="J18" s="36"/>
      <c r="K18" s="37"/>
      <c r="L18" s="36"/>
      <c r="M18" s="37"/>
    </row>
    <row r="19" spans="1:13" s="14" customFormat="1" x14ac:dyDescent="0.2">
      <c r="A19" s="10" t="s">
        <v>61</v>
      </c>
      <c r="B19" s="59">
        <v>306573.63143060531</v>
      </c>
      <c r="C19" s="62">
        <v>539617.09701227862</v>
      </c>
      <c r="D19" s="57"/>
      <c r="E19" s="16">
        <f>(B19-H19)/H19</f>
        <v>0.28838231151051319</v>
      </c>
      <c r="F19" s="16">
        <f>(C19-I19)/I19</f>
        <v>0.27774296294470868</v>
      </c>
      <c r="G19" s="28"/>
      <c r="H19" s="59">
        <v>237952.3753870659</v>
      </c>
      <c r="I19" s="62">
        <v>422320.53915497032</v>
      </c>
      <c r="J19" s="59">
        <v>256003.57792326511</v>
      </c>
      <c r="K19" s="62">
        <v>435701.71657200996</v>
      </c>
      <c r="L19" s="59">
        <v>258641.30210000492</v>
      </c>
      <c r="M19" s="81">
        <v>442692.8280222402</v>
      </c>
    </row>
    <row r="20" spans="1:13" s="24" customFormat="1" x14ac:dyDescent="0.2">
      <c r="B20" s="36"/>
      <c r="C20" s="37"/>
      <c r="E20" s="16"/>
      <c r="F20" s="16"/>
      <c r="G20" s="28"/>
      <c r="H20" s="36"/>
      <c r="I20" s="37"/>
      <c r="J20" s="36"/>
      <c r="K20" s="37"/>
      <c r="L20" s="36"/>
      <c r="M20" s="37"/>
    </row>
    <row r="21" spans="1:13" s="14" customFormat="1" x14ac:dyDescent="0.2">
      <c r="A21" s="10" t="s">
        <v>62</v>
      </c>
      <c r="B21" s="59">
        <v>337246.90773969307</v>
      </c>
      <c r="C21" s="58">
        <v>592385.10104350816</v>
      </c>
      <c r="D21" s="28"/>
      <c r="E21" s="16">
        <f>(B21-H21)/H21</f>
        <v>0.29262634462864046</v>
      </c>
      <c r="F21" s="16">
        <f>(C21-I21)/I21</f>
        <v>0.27810787680119531</v>
      </c>
      <c r="G21" s="28"/>
      <c r="H21" s="59">
        <v>260900.53722104896</v>
      </c>
      <c r="I21" s="58">
        <v>463485.99503674865</v>
      </c>
      <c r="J21" s="59">
        <v>281078.37502733502</v>
      </c>
      <c r="K21" s="58">
        <v>476598.34748666506</v>
      </c>
      <c r="L21" s="59">
        <v>291078.64208353846</v>
      </c>
      <c r="M21" s="58">
        <v>495877.64611248492</v>
      </c>
    </row>
    <row r="22" spans="1:13" s="24" customFormat="1" x14ac:dyDescent="0.2">
      <c r="B22" s="36"/>
      <c r="C22" s="37"/>
      <c r="G22" s="28"/>
      <c r="H22" s="36"/>
      <c r="I22" s="37"/>
      <c r="J22" s="36"/>
      <c r="K22" s="37"/>
      <c r="L22" s="36"/>
      <c r="M22" s="37"/>
    </row>
    <row r="23" spans="1:13" s="14" customFormat="1" x14ac:dyDescent="0.2">
      <c r="A23" s="10" t="s">
        <v>63</v>
      </c>
      <c r="B23" s="151">
        <v>364569.7323253291</v>
      </c>
      <c r="C23" s="152">
        <v>638718.19744595198</v>
      </c>
      <c r="D23" s="28"/>
      <c r="E23" s="16">
        <f>(B23-H23)/H23</f>
        <v>0.3204670210148638</v>
      </c>
      <c r="F23" s="16">
        <f>(C23-I23)/I23</f>
        <v>0.30890327165335596</v>
      </c>
      <c r="G23" s="28"/>
      <c r="H23" s="151">
        <v>276091.50893078255</v>
      </c>
      <c r="I23" s="152">
        <v>487979.67831430957</v>
      </c>
      <c r="J23" s="151">
        <v>300459.72959814704</v>
      </c>
      <c r="K23" s="152">
        <v>507383.33324939705</v>
      </c>
      <c r="L23" s="36">
        <v>316702.59533855889</v>
      </c>
      <c r="M23" s="37">
        <v>528520.28280250577</v>
      </c>
    </row>
    <row r="24" spans="1:13" s="24" customFormat="1" x14ac:dyDescent="0.2">
      <c r="B24" s="36"/>
      <c r="C24" s="37"/>
      <c r="G24" s="28"/>
      <c r="H24" s="36"/>
      <c r="I24" s="37"/>
      <c r="J24" s="36"/>
      <c r="K24" s="37"/>
      <c r="L24" s="36"/>
      <c r="M24" s="37"/>
    </row>
    <row r="25" spans="1:13" s="14" customFormat="1" x14ac:dyDescent="0.2">
      <c r="A25" s="10" t="s">
        <v>64</v>
      </c>
      <c r="B25" s="36">
        <v>384668.84398984356</v>
      </c>
      <c r="C25" s="37">
        <v>669819.28692501783</v>
      </c>
      <c r="D25" s="28"/>
      <c r="E25" s="16">
        <f>(B25-H25)/H25</f>
        <v>0.3298982259065486</v>
      </c>
      <c r="F25" s="16">
        <f>(C25-I25)/I25</f>
        <v>0.31011585825864069</v>
      </c>
      <c r="G25" s="28"/>
      <c r="H25" s="36">
        <v>289246.82843879069</v>
      </c>
      <c r="I25" s="37">
        <v>511267.21556925337</v>
      </c>
      <c r="J25" s="36">
        <v>315715.61195139692</v>
      </c>
      <c r="K25" s="37">
        <v>533552.26121211681</v>
      </c>
      <c r="L25" s="36">
        <v>338768.76420849626</v>
      </c>
      <c r="M25" s="37">
        <v>553946.07100778783</v>
      </c>
    </row>
    <row r="26" spans="1:13" s="14" customFormat="1" ht="13.5" thickBot="1" x14ac:dyDescent="0.25">
      <c r="A26" s="101"/>
      <c r="B26" s="102"/>
      <c r="C26" s="101"/>
      <c r="D26" s="102"/>
      <c r="E26" s="103"/>
      <c r="F26" s="103"/>
      <c r="G26" s="101"/>
      <c r="H26" s="104"/>
      <c r="I26" s="101"/>
      <c r="J26" s="104"/>
      <c r="K26" s="104"/>
      <c r="L26" s="105"/>
      <c r="M26" s="106"/>
    </row>
    <row r="27" spans="1:13" ht="13.5" thickTop="1" x14ac:dyDescent="0.2"/>
    <row r="28" spans="1:13" x14ac:dyDescent="0.2">
      <c r="A28" s="127" t="s">
        <v>110</v>
      </c>
      <c r="B28" s="64"/>
      <c r="C28" s="87"/>
    </row>
    <row r="29" spans="1:13" x14ac:dyDescent="0.2">
      <c r="A29" s="127" t="s">
        <v>107</v>
      </c>
      <c r="B29" s="64"/>
    </row>
    <row r="30" spans="1:13" x14ac:dyDescent="0.2">
      <c r="A30" s="30" t="s">
        <v>112</v>
      </c>
      <c r="B30" s="64"/>
    </row>
    <row r="31" spans="1:13" x14ac:dyDescent="0.2">
      <c r="A31" s="218" t="s">
        <v>196</v>
      </c>
      <c r="B31" s="64"/>
    </row>
    <row r="32" spans="1:13" x14ac:dyDescent="0.2">
      <c r="A32" s="136" t="s">
        <v>258</v>
      </c>
    </row>
  </sheetData>
  <mergeCells count="5">
    <mergeCell ref="B4:C4"/>
    <mergeCell ref="L4:M4"/>
    <mergeCell ref="D4:G4"/>
    <mergeCell ref="J4:K4"/>
    <mergeCell ref="H4:I4"/>
  </mergeCells>
  <hyperlinks>
    <hyperlink ref="A1" location="Contents!A1" display="Contents"/>
    <hyperlink ref="A32" location="'Background Notes'!A1" display="Further information on methodology is available in the Background Notes"/>
  </hyperlink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zoomScale="85" zoomScaleNormal="85" workbookViewId="0">
      <selection activeCell="A3" sqref="A3"/>
    </sheetView>
  </sheetViews>
  <sheetFormatPr defaultRowHeight="12.75" x14ac:dyDescent="0.2"/>
  <cols>
    <col min="1" max="1" width="45.7109375" style="4" customWidth="1"/>
    <col min="2" max="3" width="16.7109375" style="41" customWidth="1"/>
    <col min="4" max="4" width="9.140625" style="18"/>
    <col min="5" max="6" width="13.42578125" style="113" customWidth="1"/>
    <col min="7" max="7" width="9.140625" style="18"/>
    <col min="8" max="11" width="16.7109375" style="18" customWidth="1"/>
    <col min="12" max="13" width="16.7109375" style="73" customWidth="1"/>
    <col min="14" max="16384" width="9.140625" style="4"/>
  </cols>
  <sheetData>
    <row r="1" spans="1:13" x14ac:dyDescent="0.2">
      <c r="A1" s="134" t="s">
        <v>89</v>
      </c>
      <c r="B1" s="212"/>
      <c r="C1" s="212"/>
      <c r="D1" s="212"/>
      <c r="E1" s="212"/>
    </row>
    <row r="2" spans="1:13" x14ac:dyDescent="0.2">
      <c r="A2" s="128" t="s">
        <v>241</v>
      </c>
    </row>
    <row r="3" spans="1:13" ht="13.5" thickBot="1" x14ac:dyDescent="0.25">
      <c r="A3" s="92"/>
      <c r="B3" s="93"/>
      <c r="C3" s="93"/>
      <c r="D3" s="95"/>
      <c r="E3" s="114"/>
      <c r="F3" s="114"/>
      <c r="G3" s="95"/>
      <c r="H3" s="95"/>
      <c r="I3" s="95"/>
      <c r="J3" s="95"/>
      <c r="K3" s="95"/>
      <c r="L3" s="97"/>
      <c r="M3" s="97"/>
    </row>
    <row r="4" spans="1:13" customFormat="1" ht="15" thickTop="1" x14ac:dyDescent="0.2">
      <c r="A4" s="3"/>
      <c r="B4" s="271">
        <v>2016</v>
      </c>
      <c r="C4" s="272"/>
      <c r="D4" s="276" t="s">
        <v>197</v>
      </c>
      <c r="E4" s="278"/>
      <c r="F4" s="278"/>
      <c r="G4" s="277"/>
      <c r="H4" s="271">
        <v>2015</v>
      </c>
      <c r="I4" s="272"/>
      <c r="J4" s="271">
        <v>2014</v>
      </c>
      <c r="K4" s="272"/>
      <c r="L4" s="271">
        <v>2013</v>
      </c>
      <c r="M4" s="272"/>
    </row>
    <row r="5" spans="1:13" customFormat="1" ht="39" thickBot="1" x14ac:dyDescent="0.25">
      <c r="A5" s="3"/>
      <c r="B5" s="111" t="s">
        <v>2</v>
      </c>
      <c r="C5" s="110" t="s">
        <v>76</v>
      </c>
      <c r="D5" s="43"/>
      <c r="E5" s="88" t="s">
        <v>194</v>
      </c>
      <c r="F5" s="88" t="s">
        <v>195</v>
      </c>
      <c r="G5" s="43"/>
      <c r="H5" s="111" t="s">
        <v>2</v>
      </c>
      <c r="I5" s="110" t="s">
        <v>76</v>
      </c>
      <c r="J5" s="111" t="s">
        <v>2</v>
      </c>
      <c r="K5" s="110" t="s">
        <v>76</v>
      </c>
      <c r="L5" s="111" t="s">
        <v>2</v>
      </c>
      <c r="M5" s="110" t="s">
        <v>76</v>
      </c>
    </row>
    <row r="6" spans="1:13" customFormat="1" ht="13.5" thickTop="1" x14ac:dyDescent="0.2">
      <c r="A6" s="65"/>
      <c r="B6" s="85"/>
      <c r="C6" s="69"/>
      <c r="D6" s="23"/>
      <c r="E6" s="46"/>
      <c r="F6" s="46"/>
      <c r="G6" s="23"/>
      <c r="H6" s="68"/>
      <c r="I6" s="69"/>
      <c r="J6" s="68"/>
      <c r="K6" s="69"/>
      <c r="L6" s="68"/>
      <c r="M6" s="69"/>
    </row>
    <row r="7" spans="1:13" customFormat="1" x14ac:dyDescent="0.2">
      <c r="A7" s="3" t="s">
        <v>55</v>
      </c>
      <c r="B7" s="160"/>
      <c r="C7" s="161"/>
      <c r="D7" s="162"/>
      <c r="E7" s="17"/>
      <c r="F7" s="213"/>
      <c r="G7" s="163"/>
      <c r="H7" s="160"/>
      <c r="I7" s="161"/>
      <c r="J7" s="160"/>
      <c r="K7" s="161"/>
      <c r="L7" s="160"/>
      <c r="M7" s="161"/>
    </row>
    <row r="8" spans="1:13" customFormat="1" x14ac:dyDescent="0.2">
      <c r="A8" s="169" t="s">
        <v>114</v>
      </c>
      <c r="B8" s="160">
        <v>0.14712190296793023</v>
      </c>
      <c r="C8" s="161">
        <v>0.10421294142856397</v>
      </c>
      <c r="D8" s="162"/>
      <c r="E8" s="17">
        <f t="shared" ref="E8:F10" si="0">B8-H8</f>
        <v>-5.3129106490092615E-2</v>
      </c>
      <c r="F8" s="213">
        <f t="shared" si="0"/>
        <v>-2.9271954087590313E-2</v>
      </c>
      <c r="G8" s="163"/>
      <c r="H8" s="160">
        <v>0.20025100945802285</v>
      </c>
      <c r="I8" s="161">
        <v>0.13348489551615428</v>
      </c>
      <c r="J8" s="160" t="s">
        <v>3</v>
      </c>
      <c r="K8" s="161" t="s">
        <v>3</v>
      </c>
      <c r="L8" s="160" t="s">
        <v>3</v>
      </c>
      <c r="M8" s="161" t="s">
        <v>3</v>
      </c>
    </row>
    <row r="9" spans="1:13" customFormat="1" x14ac:dyDescent="0.2">
      <c r="A9" s="169" t="s">
        <v>115</v>
      </c>
      <c r="B9" s="160">
        <v>0.15978570153687757</v>
      </c>
      <c r="C9" s="161">
        <v>0.10322716171079631</v>
      </c>
      <c r="D9" s="162"/>
      <c r="E9" s="17">
        <f t="shared" si="0"/>
        <v>3.3621551776864489E-2</v>
      </c>
      <c r="F9" s="213">
        <f t="shared" si="0"/>
        <v>1.6003710760392767E-2</v>
      </c>
      <c r="G9" s="163"/>
      <c r="H9" s="160">
        <v>0.12616414976001308</v>
      </c>
      <c r="I9" s="161">
        <v>8.7223450950403542E-2</v>
      </c>
      <c r="J9" s="160">
        <v>0.20817055933319292</v>
      </c>
      <c r="K9" s="161">
        <v>0.141455837300617</v>
      </c>
      <c r="L9" s="160">
        <v>4.1048145830337092E-2</v>
      </c>
      <c r="M9" s="161">
        <v>3.2817619916505066E-2</v>
      </c>
    </row>
    <row r="10" spans="1:13" customFormat="1" x14ac:dyDescent="0.2">
      <c r="A10" s="169" t="s">
        <v>124</v>
      </c>
      <c r="B10" s="160">
        <v>0.27144037740304139</v>
      </c>
      <c r="C10" s="161">
        <v>0.17999794390096097</v>
      </c>
      <c r="D10" s="162"/>
      <c r="E10" s="17">
        <f t="shared" si="0"/>
        <v>0.107741472724556</v>
      </c>
      <c r="F10" s="213">
        <f t="shared" si="0"/>
        <v>7.5137633630288497E-2</v>
      </c>
      <c r="G10" s="163"/>
      <c r="H10" s="160">
        <v>0.16369890467848539</v>
      </c>
      <c r="I10" s="161">
        <v>0.10486031027067247</v>
      </c>
      <c r="J10" s="160">
        <v>0.10603889808769656</v>
      </c>
      <c r="K10" s="161">
        <v>7.071802442392193E-2</v>
      </c>
      <c r="L10" s="160">
        <v>0.12984459926408787</v>
      </c>
      <c r="M10" s="161">
        <v>8.6708917402618185E-2</v>
      </c>
    </row>
    <row r="11" spans="1:13" customFormat="1" x14ac:dyDescent="0.2">
      <c r="A11" s="169" t="s">
        <v>116</v>
      </c>
      <c r="B11" s="160" t="s">
        <v>3</v>
      </c>
      <c r="C11" s="161" t="s">
        <v>3</v>
      </c>
      <c r="D11" s="162"/>
      <c r="E11" s="160" t="s">
        <v>3</v>
      </c>
      <c r="F11" s="160" t="s">
        <v>3</v>
      </c>
      <c r="G11" s="163"/>
      <c r="H11" s="160" t="s">
        <v>3</v>
      </c>
      <c r="I11" s="161" t="s">
        <v>3</v>
      </c>
      <c r="J11" s="160" t="s">
        <v>3</v>
      </c>
      <c r="K11" s="161" t="s">
        <v>3</v>
      </c>
      <c r="L11" s="160" t="s">
        <v>3</v>
      </c>
      <c r="M11" s="161" t="s">
        <v>3</v>
      </c>
    </row>
    <row r="12" spans="1:13" customFormat="1" x14ac:dyDescent="0.2">
      <c r="A12" s="169" t="s">
        <v>117</v>
      </c>
      <c r="B12" s="160">
        <v>0.19063092033050208</v>
      </c>
      <c r="C12" s="161">
        <v>0.15214271167163082</v>
      </c>
      <c r="D12" s="162"/>
      <c r="E12" s="17">
        <f t="shared" ref="E12:E18" si="1">B12-H12</f>
        <v>6.7547446569751438E-2</v>
      </c>
      <c r="F12" s="213">
        <f t="shared" ref="F12:F18" si="2">C12-I12</f>
        <v>6.0613404059316645E-2</v>
      </c>
      <c r="G12" s="163"/>
      <c r="H12" s="160">
        <v>0.12308347376075064</v>
      </c>
      <c r="I12" s="161">
        <v>9.1529307612314176E-2</v>
      </c>
      <c r="J12" s="160">
        <v>0.17550672969188863</v>
      </c>
      <c r="K12" s="161">
        <v>0.12609452106776392</v>
      </c>
      <c r="L12" s="160">
        <v>0.1477426482876876</v>
      </c>
      <c r="M12" s="161">
        <v>0.11542713609991838</v>
      </c>
    </row>
    <row r="13" spans="1:13" customFormat="1" x14ac:dyDescent="0.2">
      <c r="A13" s="169" t="s">
        <v>119</v>
      </c>
      <c r="B13" s="160">
        <v>0.11944735388130173</v>
      </c>
      <c r="C13" s="161">
        <v>7.4887870771063653E-2</v>
      </c>
      <c r="D13" s="162"/>
      <c r="E13" s="17">
        <f t="shared" si="1"/>
        <v>-4.085862462869902E-2</v>
      </c>
      <c r="F13" s="213">
        <f t="shared" si="2"/>
        <v>-6.7740056638839835E-2</v>
      </c>
      <c r="G13" s="163"/>
      <c r="H13" s="160">
        <v>0.16030597851000075</v>
      </c>
      <c r="I13" s="161">
        <v>0.14262792740990349</v>
      </c>
      <c r="J13" s="160">
        <v>0.10070351621676506</v>
      </c>
      <c r="K13" s="161">
        <v>6.6529197417725505E-2</v>
      </c>
      <c r="L13" s="160">
        <v>6.682706323084163E-2</v>
      </c>
      <c r="M13" s="161">
        <v>3.9120430959912848E-2</v>
      </c>
    </row>
    <row r="14" spans="1:13" customFormat="1" x14ac:dyDescent="0.2">
      <c r="A14" s="169" t="s">
        <v>118</v>
      </c>
      <c r="B14" s="160">
        <v>0.24529439556979252</v>
      </c>
      <c r="C14" s="161">
        <v>0.17330052523221434</v>
      </c>
      <c r="D14" s="156"/>
      <c r="E14" s="17">
        <f t="shared" si="1"/>
        <v>-7.4657661702864919E-4</v>
      </c>
      <c r="F14" s="213">
        <f t="shared" si="2"/>
        <v>1.7004423411488889E-2</v>
      </c>
      <c r="G14" s="19"/>
      <c r="H14" s="160">
        <v>0.24604097218682117</v>
      </c>
      <c r="I14" s="161">
        <v>0.15629610182072545</v>
      </c>
      <c r="J14" s="160">
        <v>0.14961121782558587</v>
      </c>
      <c r="K14" s="161">
        <v>8.403850734902725E-2</v>
      </c>
      <c r="L14" s="160">
        <v>0.16709806545726769</v>
      </c>
      <c r="M14" s="161">
        <v>0.12419786076745588</v>
      </c>
    </row>
    <row r="15" spans="1:13" customFormat="1" x14ac:dyDescent="0.2">
      <c r="A15" s="169" t="s">
        <v>120</v>
      </c>
      <c r="B15" s="160">
        <v>0.32079036375533376</v>
      </c>
      <c r="C15" s="161">
        <v>0.19401506044212916</v>
      </c>
      <c r="D15" s="20"/>
      <c r="E15" s="17">
        <f t="shared" si="1"/>
        <v>8.9407496111345963E-2</v>
      </c>
      <c r="F15" s="213">
        <f t="shared" si="2"/>
        <v>5.6726071663126348E-2</v>
      </c>
      <c r="G15" s="19"/>
      <c r="H15" s="160">
        <v>0.2313828676439878</v>
      </c>
      <c r="I15" s="161">
        <v>0.13728898877900281</v>
      </c>
      <c r="J15" s="160">
        <v>0.2426871288348792</v>
      </c>
      <c r="K15" s="161">
        <v>0.11936133136879211</v>
      </c>
      <c r="L15" s="160">
        <v>0.23998281815974667</v>
      </c>
      <c r="M15" s="161">
        <v>0.15538652747157114</v>
      </c>
    </row>
    <row r="16" spans="1:13" customFormat="1" x14ac:dyDescent="0.2">
      <c r="A16" s="169" t="s">
        <v>121</v>
      </c>
      <c r="B16" s="73">
        <v>0.32192878545049125</v>
      </c>
      <c r="C16" s="74">
        <v>0.27188545166608546</v>
      </c>
      <c r="D16" s="20"/>
      <c r="E16" s="17">
        <f t="shared" si="1"/>
        <v>1.5648333778118362E-2</v>
      </c>
      <c r="F16" s="213">
        <f t="shared" si="2"/>
        <v>7.4794062915570392E-2</v>
      </c>
      <c r="G16" s="19"/>
      <c r="H16" s="73">
        <v>0.30628045167237289</v>
      </c>
      <c r="I16" s="74">
        <v>0.19709138875051507</v>
      </c>
      <c r="J16" s="73">
        <v>7.2632264546696607E-2</v>
      </c>
      <c r="K16" s="74">
        <v>3.4708073460644973E-2</v>
      </c>
      <c r="L16" s="73">
        <v>0.18148259187423646</v>
      </c>
      <c r="M16" s="74">
        <v>0.11487835781535126</v>
      </c>
    </row>
    <row r="17" spans="1:13" customFormat="1" x14ac:dyDescent="0.2">
      <c r="A17" s="169" t="s">
        <v>122</v>
      </c>
      <c r="B17" s="73">
        <v>0.2652995198300398</v>
      </c>
      <c r="C17" s="74">
        <v>0.14425256704345982</v>
      </c>
      <c r="D17" s="162"/>
      <c r="E17" s="17">
        <f t="shared" si="1"/>
        <v>1.3574638198341149E-2</v>
      </c>
      <c r="F17" s="213">
        <f t="shared" si="2"/>
        <v>-3.7930874274405946E-2</v>
      </c>
      <c r="G17" s="163"/>
      <c r="H17" s="73">
        <v>0.25172488163169865</v>
      </c>
      <c r="I17" s="74">
        <v>0.18218344131786576</v>
      </c>
      <c r="J17" s="73">
        <v>9.5614123767053444E-2</v>
      </c>
      <c r="K17" s="74">
        <v>6.7761489819801346E-2</v>
      </c>
      <c r="L17" s="73">
        <v>0.36015427106919806</v>
      </c>
      <c r="M17" s="74">
        <v>0.26767561818185909</v>
      </c>
    </row>
    <row r="18" spans="1:13" customFormat="1" x14ac:dyDescent="0.2">
      <c r="A18" s="169" t="s">
        <v>123</v>
      </c>
      <c r="B18" s="164">
        <v>0.12508879571049972</v>
      </c>
      <c r="C18" s="165">
        <v>9.5961927157452984E-2</v>
      </c>
      <c r="D18" s="162"/>
      <c r="E18" s="17">
        <f t="shared" si="1"/>
        <v>2.9116468210706459E-3</v>
      </c>
      <c r="F18" s="213">
        <f t="shared" si="2"/>
        <v>1.7585016720261096E-2</v>
      </c>
      <c r="G18" s="163"/>
      <c r="H18" s="164">
        <v>0.12217714888942907</v>
      </c>
      <c r="I18" s="165">
        <v>7.8376910437191888E-2</v>
      </c>
      <c r="J18" s="164">
        <v>0.1663427336160779</v>
      </c>
      <c r="K18" s="165">
        <v>0.12035705424095949</v>
      </c>
      <c r="L18" s="164">
        <v>0.14432857141535738</v>
      </c>
      <c r="M18" s="165">
        <v>0.11740477764120365</v>
      </c>
    </row>
    <row r="19" spans="1:13" customFormat="1" x14ac:dyDescent="0.2">
      <c r="A19" s="5"/>
      <c r="B19" s="160"/>
      <c r="C19" s="161"/>
      <c r="D19" s="162"/>
      <c r="E19" s="17"/>
      <c r="F19" s="213"/>
      <c r="G19" s="163"/>
      <c r="H19" s="160"/>
      <c r="I19" s="161"/>
      <c r="J19" s="160"/>
      <c r="K19" s="161"/>
      <c r="L19" s="160"/>
      <c r="M19" s="161"/>
    </row>
    <row r="20" spans="1:13" customFormat="1" x14ac:dyDescent="0.2">
      <c r="A20" s="3" t="s">
        <v>56</v>
      </c>
      <c r="B20" s="73"/>
      <c r="C20" s="74"/>
      <c r="D20" s="20"/>
      <c r="E20" s="17"/>
      <c r="F20" s="213"/>
      <c r="G20" s="19"/>
      <c r="H20" s="73"/>
      <c r="I20" s="74"/>
      <c r="J20" s="73"/>
      <c r="K20" s="74"/>
      <c r="L20" s="73"/>
      <c r="M20" s="74"/>
    </row>
    <row r="21" spans="1:13" customFormat="1" x14ac:dyDescent="0.2">
      <c r="A21" s="169" t="s">
        <v>114</v>
      </c>
      <c r="B21" s="160">
        <v>0.19792972382839352</v>
      </c>
      <c r="C21" s="161">
        <v>0.14655857658609997</v>
      </c>
      <c r="D21" s="162"/>
      <c r="E21" s="17">
        <f>B21-H21</f>
        <v>-6.7207340571201202E-3</v>
      </c>
      <c r="F21" s="213">
        <f>C21-I21</f>
        <v>1.1595112492291393E-2</v>
      </c>
      <c r="G21" s="163"/>
      <c r="H21" s="160">
        <v>0.20465045788551364</v>
      </c>
      <c r="I21" s="161">
        <v>0.13496346409380858</v>
      </c>
      <c r="J21" s="160" t="s">
        <v>3</v>
      </c>
      <c r="K21" s="161" t="s">
        <v>3</v>
      </c>
      <c r="L21" s="160" t="s">
        <v>3</v>
      </c>
      <c r="M21" s="161" t="s">
        <v>3</v>
      </c>
    </row>
    <row r="22" spans="1:13" customFormat="1" x14ac:dyDescent="0.2">
      <c r="A22" s="169" t="s">
        <v>115</v>
      </c>
      <c r="B22" s="73">
        <v>0.18581858004289167</v>
      </c>
      <c r="C22" s="74">
        <v>0.1196571984029534</v>
      </c>
      <c r="D22" s="20"/>
      <c r="E22" s="17">
        <f t="shared" ref="E22:E23" si="3">B22-H22</f>
        <v>5.1724679209192659E-2</v>
      </c>
      <c r="F22" s="213">
        <f t="shared" ref="F22:F23" si="4">C22-I22</f>
        <v>2.7041068729419679E-2</v>
      </c>
      <c r="G22" s="19"/>
      <c r="H22" s="73">
        <v>0.13409390083369901</v>
      </c>
      <c r="I22" s="74">
        <v>9.261612967353372E-2</v>
      </c>
      <c r="J22" s="73">
        <v>0.19446235660321781</v>
      </c>
      <c r="K22" s="74">
        <v>0.13429280168998645</v>
      </c>
      <c r="L22" s="73">
        <v>5.9972337113722567E-2</v>
      </c>
      <c r="M22" s="74">
        <v>4.7588793090782081E-2</v>
      </c>
    </row>
    <row r="23" spans="1:13" customFormat="1" x14ac:dyDescent="0.2">
      <c r="A23" s="169" t="s">
        <v>124</v>
      </c>
      <c r="B23" s="164">
        <v>0.32775353465888479</v>
      </c>
      <c r="C23" s="165">
        <v>0.21329136636435966</v>
      </c>
      <c r="D23" s="162"/>
      <c r="E23" s="17">
        <f t="shared" si="3"/>
        <v>0.16962540964056699</v>
      </c>
      <c r="F23" s="213">
        <f t="shared" si="4"/>
        <v>0.11008509449619676</v>
      </c>
      <c r="G23" s="163"/>
      <c r="H23" s="164">
        <v>0.1581281250183178</v>
      </c>
      <c r="I23" s="165">
        <v>0.1032062718681629</v>
      </c>
      <c r="J23" s="164">
        <v>0.136331157773283</v>
      </c>
      <c r="K23" s="165">
        <v>8.9769077938803093E-2</v>
      </c>
      <c r="L23" s="164">
        <v>0.14344891569059495</v>
      </c>
      <c r="M23" s="165">
        <v>9.8853022442396854E-2</v>
      </c>
    </row>
    <row r="24" spans="1:13" customFormat="1" x14ac:dyDescent="0.2">
      <c r="A24" s="169" t="s">
        <v>116</v>
      </c>
      <c r="B24" s="160" t="s">
        <v>3</v>
      </c>
      <c r="C24" s="161" t="s">
        <v>3</v>
      </c>
      <c r="D24" s="162"/>
      <c r="E24" s="160" t="s">
        <v>3</v>
      </c>
      <c r="F24" s="160" t="s">
        <v>3</v>
      </c>
      <c r="G24" s="163"/>
      <c r="H24" s="160" t="s">
        <v>3</v>
      </c>
      <c r="I24" s="161" t="s">
        <v>3</v>
      </c>
      <c r="J24" s="160" t="s">
        <v>3</v>
      </c>
      <c r="K24" s="161" t="s">
        <v>3</v>
      </c>
      <c r="L24" s="160" t="s">
        <v>3</v>
      </c>
      <c r="M24" s="161" t="s">
        <v>3</v>
      </c>
    </row>
    <row r="25" spans="1:13" customFormat="1" x14ac:dyDescent="0.2">
      <c r="A25" s="169" t="s">
        <v>117</v>
      </c>
      <c r="B25" s="160">
        <v>0.22822363603261198</v>
      </c>
      <c r="C25" s="161">
        <v>0.18144679050698764</v>
      </c>
      <c r="D25" s="162"/>
      <c r="E25" s="17">
        <f t="shared" ref="E25:E31" si="5">B25-H25</f>
        <v>7.9714202268892753E-2</v>
      </c>
      <c r="F25" s="213">
        <f t="shared" ref="F25:F31" si="6">C25-I25</f>
        <v>6.7118515518879165E-2</v>
      </c>
      <c r="G25" s="163"/>
      <c r="H25" s="160">
        <v>0.14850943376371922</v>
      </c>
      <c r="I25" s="161">
        <v>0.11432827498810848</v>
      </c>
      <c r="J25" s="160">
        <v>0.19651493669213094</v>
      </c>
      <c r="K25" s="161">
        <v>0.14669103323487073</v>
      </c>
      <c r="L25" s="160">
        <v>0.15629796095629567</v>
      </c>
      <c r="M25" s="161">
        <v>0.12528414149262254</v>
      </c>
    </row>
    <row r="26" spans="1:13" customFormat="1" x14ac:dyDescent="0.2">
      <c r="A26" s="169" t="s">
        <v>119</v>
      </c>
      <c r="B26" s="220">
        <v>0.15968462580406628</v>
      </c>
      <c r="C26" s="221">
        <v>0.1054154469506296</v>
      </c>
      <c r="D26" s="222"/>
      <c r="E26" s="17">
        <f t="shared" si="5"/>
        <v>1.9177720934690584E-2</v>
      </c>
      <c r="F26" s="213">
        <f t="shared" si="6"/>
        <v>-1.6204497023288592E-2</v>
      </c>
      <c r="G26" s="22"/>
      <c r="H26" s="220">
        <v>0.1405069048693757</v>
      </c>
      <c r="I26" s="221">
        <v>0.12161994397391819</v>
      </c>
      <c r="J26" s="85">
        <v>0.1288642942647944</v>
      </c>
      <c r="K26" s="69">
        <v>6.850421797080529E-2</v>
      </c>
      <c r="L26" s="85">
        <v>8.6801088689829942E-2</v>
      </c>
      <c r="M26" s="69">
        <v>5.132162870978664E-2</v>
      </c>
    </row>
    <row r="27" spans="1:13" customFormat="1" x14ac:dyDescent="0.2">
      <c r="A27" s="169" t="s">
        <v>118</v>
      </c>
      <c r="B27" s="160">
        <v>0.25592343190798222</v>
      </c>
      <c r="C27" s="161">
        <v>0.1836890683756818</v>
      </c>
      <c r="D27" s="156"/>
      <c r="E27" s="17">
        <f t="shared" si="5"/>
        <v>9.1791073786298416E-3</v>
      </c>
      <c r="F27" s="213">
        <f t="shared" si="6"/>
        <v>7.9120074420568343E-3</v>
      </c>
      <c r="G27" s="159"/>
      <c r="H27" s="160">
        <v>0.24674432452935238</v>
      </c>
      <c r="I27" s="161">
        <v>0.17577706093362497</v>
      </c>
      <c r="J27" s="160">
        <v>0.17292681550585889</v>
      </c>
      <c r="K27" s="161">
        <v>0.10522883255979082</v>
      </c>
      <c r="L27" s="160">
        <v>0.18244236898481794</v>
      </c>
      <c r="M27" s="161">
        <v>0.13989690435230184</v>
      </c>
    </row>
    <row r="28" spans="1:13" customFormat="1" x14ac:dyDescent="0.2">
      <c r="A28" s="169" t="s">
        <v>120</v>
      </c>
      <c r="B28" s="160">
        <v>0.35788102110012049</v>
      </c>
      <c r="C28" s="161">
        <v>0.23286989940092687</v>
      </c>
      <c r="D28" s="156"/>
      <c r="E28" s="17">
        <f t="shared" si="5"/>
        <v>0.1160885047773578</v>
      </c>
      <c r="F28" s="213">
        <f t="shared" si="6"/>
        <v>7.359956270389198E-2</v>
      </c>
      <c r="G28" s="159"/>
      <c r="H28" s="160">
        <v>0.24179251632276269</v>
      </c>
      <c r="I28" s="161">
        <v>0.15927033669703489</v>
      </c>
      <c r="J28" s="160">
        <v>0.25927194029778938</v>
      </c>
      <c r="K28" s="161">
        <v>0.14326297637919064</v>
      </c>
      <c r="L28" s="160">
        <v>0.23889111282474287</v>
      </c>
      <c r="M28" s="161">
        <v>0.16396989696212441</v>
      </c>
    </row>
    <row r="29" spans="1:13" customFormat="1" x14ac:dyDescent="0.2">
      <c r="A29" s="169" t="s">
        <v>121</v>
      </c>
      <c r="B29" s="160">
        <v>0.36407416903015311</v>
      </c>
      <c r="C29" s="161">
        <v>0.30038253364777739</v>
      </c>
      <c r="D29" s="156"/>
      <c r="E29" s="17">
        <f t="shared" si="5"/>
        <v>2.7881848750890614E-2</v>
      </c>
      <c r="F29" s="213">
        <f t="shared" si="6"/>
        <v>6.6341421612468837E-2</v>
      </c>
      <c r="G29" s="159"/>
      <c r="H29" s="160">
        <v>0.33619232027926249</v>
      </c>
      <c r="I29" s="161">
        <v>0.23404111203530856</v>
      </c>
      <c r="J29" s="160">
        <v>6.6124853399590261E-2</v>
      </c>
      <c r="K29" s="161">
        <v>3.201104878830513E-2</v>
      </c>
      <c r="L29" s="160">
        <v>0.18667737553623162</v>
      </c>
      <c r="M29" s="161">
        <v>0.12339183838802641</v>
      </c>
    </row>
    <row r="30" spans="1:13" customFormat="1" x14ac:dyDescent="0.2">
      <c r="A30" s="169" t="s">
        <v>122</v>
      </c>
      <c r="B30" s="160">
        <v>0.27923841726257814</v>
      </c>
      <c r="C30" s="161">
        <v>0.15751546497905003</v>
      </c>
      <c r="D30" s="156"/>
      <c r="E30" s="17">
        <f t="shared" si="5"/>
        <v>2.490873316799197E-2</v>
      </c>
      <c r="F30" s="213">
        <f t="shared" si="6"/>
        <v>-2.5642486070836329E-2</v>
      </c>
      <c r="G30" s="159"/>
      <c r="H30" s="160">
        <v>0.25432968409458617</v>
      </c>
      <c r="I30" s="161">
        <v>0.18315795104988636</v>
      </c>
      <c r="J30" s="160">
        <v>0.1001759738589712</v>
      </c>
      <c r="K30" s="161">
        <v>7.4018741715176806E-2</v>
      </c>
      <c r="L30" s="160">
        <v>0.35520140548157597</v>
      </c>
      <c r="M30" s="161">
        <v>0.26359192893360356</v>
      </c>
    </row>
    <row r="31" spans="1:13" customFormat="1" x14ac:dyDescent="0.2">
      <c r="A31" s="169" t="s">
        <v>123</v>
      </c>
      <c r="B31" s="160">
        <v>0.1374274209227711</v>
      </c>
      <c r="C31" s="161">
        <v>0.10839553573124198</v>
      </c>
      <c r="D31" s="156"/>
      <c r="E31" s="17">
        <f t="shared" si="5"/>
        <v>1.3452006620799081E-2</v>
      </c>
      <c r="F31" s="213">
        <f t="shared" si="6"/>
        <v>2.7518392239425524E-2</v>
      </c>
      <c r="G31" s="19"/>
      <c r="H31" s="160">
        <v>0.12397541430197202</v>
      </c>
      <c r="I31" s="161">
        <v>8.0877143491816461E-2</v>
      </c>
      <c r="J31" s="160">
        <v>0.18172713562048112</v>
      </c>
      <c r="K31" s="161">
        <v>0.14390351484938047</v>
      </c>
      <c r="L31" s="160">
        <v>0.17802826498417035</v>
      </c>
      <c r="M31" s="161">
        <v>0.14059145983012344</v>
      </c>
    </row>
    <row r="32" spans="1:13" customFormat="1" x14ac:dyDescent="0.2">
      <c r="A32" s="5"/>
      <c r="B32" s="73"/>
      <c r="C32" s="74"/>
      <c r="D32" s="20"/>
      <c r="E32" s="17"/>
      <c r="F32" s="213"/>
      <c r="G32" s="19"/>
      <c r="H32" s="73"/>
      <c r="I32" s="74"/>
      <c r="J32" s="73"/>
      <c r="K32" s="74"/>
      <c r="L32" s="73"/>
      <c r="M32" s="74"/>
    </row>
    <row r="33" spans="1:13" customFormat="1" x14ac:dyDescent="0.2">
      <c r="A33" s="3" t="s">
        <v>57</v>
      </c>
      <c r="B33" s="166"/>
      <c r="C33" s="167"/>
      <c r="D33" s="156"/>
      <c r="E33" s="17"/>
      <c r="F33" s="213"/>
      <c r="G33" s="159"/>
      <c r="H33" s="166"/>
      <c r="I33" s="167"/>
      <c r="J33" s="166"/>
      <c r="K33" s="167"/>
      <c r="L33" s="166"/>
      <c r="M33" s="167"/>
    </row>
    <row r="34" spans="1:13" customFormat="1" x14ac:dyDescent="0.2">
      <c r="A34" s="169" t="s">
        <v>114</v>
      </c>
      <c r="B34" s="160">
        <v>0.2470722606861335</v>
      </c>
      <c r="C34" s="161">
        <v>0.18493195269721474</v>
      </c>
      <c r="D34" s="156"/>
      <c r="E34" s="17">
        <f>B34-H34</f>
        <v>3.4038615748875789E-2</v>
      </c>
      <c r="F34" s="213">
        <f>C34-I34</f>
        <v>4.1159788111802903E-2</v>
      </c>
      <c r="G34" s="159"/>
      <c r="H34" s="160">
        <v>0.21303364493725771</v>
      </c>
      <c r="I34" s="161">
        <v>0.14377216458541184</v>
      </c>
      <c r="J34" s="160" t="s">
        <v>3</v>
      </c>
      <c r="K34" s="161" t="s">
        <v>3</v>
      </c>
      <c r="L34" s="160" t="s">
        <v>3</v>
      </c>
      <c r="M34" s="161" t="s">
        <v>3</v>
      </c>
    </row>
    <row r="35" spans="1:13" customFormat="1" x14ac:dyDescent="0.2">
      <c r="A35" s="169" t="s">
        <v>115</v>
      </c>
      <c r="B35" s="166">
        <v>0.20958707106541144</v>
      </c>
      <c r="C35" s="167">
        <v>0.14308653998993584</v>
      </c>
      <c r="D35" s="20"/>
      <c r="E35" s="17">
        <f t="shared" ref="E35:E36" si="7">B35-H35</f>
        <v>6.3565061566008607E-2</v>
      </c>
      <c r="F35" s="213">
        <f t="shared" ref="F35:F36" si="8">C35-I35</f>
        <v>4.2987273974847598E-2</v>
      </c>
      <c r="G35" s="19"/>
      <c r="H35" s="166">
        <v>0.14602200949940283</v>
      </c>
      <c r="I35" s="167">
        <v>0.10009926601508824</v>
      </c>
      <c r="J35" s="166">
        <v>0.20543237861208713</v>
      </c>
      <c r="K35" s="167">
        <v>0.14506676900719934</v>
      </c>
      <c r="L35" s="166">
        <v>7.3493864422823393E-2</v>
      </c>
      <c r="M35" s="167">
        <v>5.9315483446797948E-2</v>
      </c>
    </row>
    <row r="36" spans="1:13" customFormat="1" x14ac:dyDescent="0.2">
      <c r="A36" s="169" t="s">
        <v>124</v>
      </c>
      <c r="B36" s="166">
        <v>0.31860466008393362</v>
      </c>
      <c r="C36" s="167">
        <v>0.25225938642153062</v>
      </c>
      <c r="D36" s="156"/>
      <c r="E36" s="17">
        <f t="shared" si="7"/>
        <v>0.15196476845064266</v>
      </c>
      <c r="F36" s="213">
        <f t="shared" si="8"/>
        <v>0.13614491485418731</v>
      </c>
      <c r="G36" s="19"/>
      <c r="H36" s="166">
        <v>0.16663989163329096</v>
      </c>
      <c r="I36" s="167">
        <v>0.11611447156734331</v>
      </c>
      <c r="J36" s="166">
        <v>0.16891189321680214</v>
      </c>
      <c r="K36" s="167">
        <v>0.11494845846464968</v>
      </c>
      <c r="L36" s="166">
        <v>0.15724504600466477</v>
      </c>
      <c r="M36" s="167">
        <v>0.11319216148556753</v>
      </c>
    </row>
    <row r="37" spans="1:13" customFormat="1" x14ac:dyDescent="0.2">
      <c r="A37" s="169" t="s">
        <v>116</v>
      </c>
      <c r="B37" s="160" t="s">
        <v>3</v>
      </c>
      <c r="C37" s="161" t="s">
        <v>3</v>
      </c>
      <c r="D37" s="20"/>
      <c r="E37" s="160" t="s">
        <v>3</v>
      </c>
      <c r="F37" s="160" t="s">
        <v>3</v>
      </c>
      <c r="G37" s="19"/>
      <c r="H37" s="160" t="s">
        <v>3</v>
      </c>
      <c r="I37" s="161" t="s">
        <v>3</v>
      </c>
      <c r="J37" s="160" t="s">
        <v>3</v>
      </c>
      <c r="K37" s="161" t="s">
        <v>3</v>
      </c>
      <c r="L37" s="160" t="s">
        <v>3</v>
      </c>
      <c r="M37" s="161" t="s">
        <v>3</v>
      </c>
    </row>
    <row r="38" spans="1:13" customFormat="1" x14ac:dyDescent="0.2">
      <c r="A38" s="169" t="s">
        <v>117</v>
      </c>
      <c r="B38" s="166">
        <v>0.28386079015287563</v>
      </c>
      <c r="C38" s="167">
        <v>0.23229781567767788</v>
      </c>
      <c r="D38" s="20"/>
      <c r="E38" s="17">
        <f t="shared" ref="E38:E44" si="9">B38-H38</f>
        <v>7.878901192740026E-2</v>
      </c>
      <c r="F38" s="213">
        <f t="shared" ref="F38:F44" si="10">C38-I38</f>
        <v>6.9443221737613942E-2</v>
      </c>
      <c r="G38" s="19"/>
      <c r="H38" s="166">
        <v>0.20507177822547537</v>
      </c>
      <c r="I38" s="167">
        <v>0.16285459394006394</v>
      </c>
      <c r="J38" s="166">
        <v>0.22974935863455515</v>
      </c>
      <c r="K38" s="167">
        <v>0.17699104630063164</v>
      </c>
      <c r="L38" s="166">
        <v>0.19761409451846804</v>
      </c>
      <c r="M38" s="167">
        <v>0.1627368574639935</v>
      </c>
    </row>
    <row r="39" spans="1:13" customFormat="1" x14ac:dyDescent="0.2">
      <c r="A39" s="169" t="s">
        <v>119</v>
      </c>
      <c r="B39" s="166">
        <v>0.18352913223951728</v>
      </c>
      <c r="C39" s="167">
        <v>0.12414470718559796</v>
      </c>
      <c r="D39" s="162"/>
      <c r="E39" s="17">
        <f t="shared" si="9"/>
        <v>4.8901052629475888E-2</v>
      </c>
      <c r="F39" s="213">
        <f t="shared" si="10"/>
        <v>1.0185273549155202E-2</v>
      </c>
      <c r="G39" s="163"/>
      <c r="H39" s="166">
        <v>0.13462807961004139</v>
      </c>
      <c r="I39" s="167">
        <v>0.11395943363644276</v>
      </c>
      <c r="J39" s="166">
        <v>0.18544558944339098</v>
      </c>
      <c r="K39" s="167">
        <v>8.0938385140269103E-2</v>
      </c>
      <c r="L39" s="166">
        <v>0.11668631392071556</v>
      </c>
      <c r="M39" s="167">
        <v>4.9068781460410785E-2</v>
      </c>
    </row>
    <row r="40" spans="1:13" customFormat="1" x14ac:dyDescent="0.2">
      <c r="A40" s="169" t="s">
        <v>118</v>
      </c>
      <c r="B40" s="160">
        <v>0.29835978432685023</v>
      </c>
      <c r="C40" s="161">
        <v>0.20295343157657164</v>
      </c>
      <c r="D40" s="162"/>
      <c r="E40" s="17">
        <f t="shared" si="9"/>
        <v>3.1747446776800414E-2</v>
      </c>
      <c r="F40" s="213">
        <f t="shared" si="10"/>
        <v>1.9532695009073342E-2</v>
      </c>
      <c r="G40" s="163"/>
      <c r="H40" s="160">
        <v>0.26661233755004982</v>
      </c>
      <c r="I40" s="161">
        <v>0.1834207365674983</v>
      </c>
      <c r="J40" s="160">
        <v>0.20300960763523551</v>
      </c>
      <c r="K40" s="161">
        <v>0.13109457779030309</v>
      </c>
      <c r="L40" s="160">
        <v>0.21839651817665046</v>
      </c>
      <c r="M40" s="161">
        <v>0.16126373066634583</v>
      </c>
    </row>
    <row r="41" spans="1:13" customFormat="1" x14ac:dyDescent="0.2">
      <c r="A41" s="169" t="s">
        <v>120</v>
      </c>
      <c r="B41" s="160">
        <v>0.39650378061166913</v>
      </c>
      <c r="C41" s="161">
        <v>0.2781857381707733</v>
      </c>
      <c r="D41" s="162"/>
      <c r="E41" s="17">
        <f t="shared" si="9"/>
        <v>0.10537311497073071</v>
      </c>
      <c r="F41" s="213">
        <f t="shared" si="10"/>
        <v>8.1922789309672006E-2</v>
      </c>
      <c r="G41" s="163"/>
      <c r="H41" s="160">
        <v>0.29113066564093842</v>
      </c>
      <c r="I41" s="161">
        <v>0.19626294886110129</v>
      </c>
      <c r="J41" s="160">
        <v>0.27080845641421869</v>
      </c>
      <c r="K41" s="161">
        <v>0.15752586522864101</v>
      </c>
      <c r="L41" s="160">
        <v>0.24797009345794396</v>
      </c>
      <c r="M41" s="161">
        <v>0.17758686781187666</v>
      </c>
    </row>
    <row r="42" spans="1:13" customFormat="1" x14ac:dyDescent="0.2">
      <c r="A42" s="169" t="s">
        <v>121</v>
      </c>
      <c r="B42" s="166">
        <v>0.39446897965438232</v>
      </c>
      <c r="C42" s="167">
        <v>0.32525166836556718</v>
      </c>
      <c r="D42" s="162"/>
      <c r="E42" s="17">
        <f t="shared" si="9"/>
        <v>1.4817048919401887E-2</v>
      </c>
      <c r="F42" s="213">
        <f t="shared" si="10"/>
        <v>4.2830756804866033E-2</v>
      </c>
      <c r="G42" s="163"/>
      <c r="H42" s="166">
        <v>0.37965193073498044</v>
      </c>
      <c r="I42" s="167">
        <v>0.28242091156070115</v>
      </c>
      <c r="J42" s="166">
        <v>0.12186038773541595</v>
      </c>
      <c r="K42" s="167">
        <v>9.3576783418507142E-2</v>
      </c>
      <c r="L42" s="166">
        <v>0.21769186209013347</v>
      </c>
      <c r="M42" s="167">
        <v>0.15528765102054251</v>
      </c>
    </row>
    <row r="43" spans="1:13" customFormat="1" x14ac:dyDescent="0.2">
      <c r="A43" s="169" t="s">
        <v>122</v>
      </c>
      <c r="B43" s="166">
        <v>0.29622643449220354</v>
      </c>
      <c r="C43" s="167">
        <v>0.18572578848530466</v>
      </c>
      <c r="D43" s="156"/>
      <c r="E43" s="17">
        <f t="shared" si="9"/>
        <v>3.8327990869979844E-2</v>
      </c>
      <c r="F43" s="213">
        <f t="shared" si="10"/>
        <v>-2.1560206766632894E-3</v>
      </c>
      <c r="G43" s="19"/>
      <c r="H43" s="166">
        <v>0.25789844362222369</v>
      </c>
      <c r="I43" s="167">
        <v>0.18788180916196795</v>
      </c>
      <c r="J43" s="166">
        <v>0.11070248928421257</v>
      </c>
      <c r="K43" s="167">
        <v>8.0010951012623566E-2</v>
      </c>
      <c r="L43" s="166">
        <v>0.36802383545760387</v>
      </c>
      <c r="M43" s="167">
        <v>0.26646263724713837</v>
      </c>
    </row>
    <row r="44" spans="1:13" customFormat="1" x14ac:dyDescent="0.2">
      <c r="A44" s="169" t="s">
        <v>123</v>
      </c>
      <c r="B44" s="166">
        <v>0.14594144074867793</v>
      </c>
      <c r="C44" s="167">
        <v>0.12307437205562344</v>
      </c>
      <c r="D44" s="20"/>
      <c r="E44" s="17">
        <f t="shared" si="9"/>
        <v>-1.1610837123709167E-2</v>
      </c>
      <c r="F44" s="213">
        <f t="shared" si="10"/>
        <v>1.6206796427527717E-2</v>
      </c>
      <c r="G44" s="19"/>
      <c r="H44" s="166">
        <v>0.1575522778723871</v>
      </c>
      <c r="I44" s="167">
        <v>0.10686757562809572</v>
      </c>
      <c r="J44" s="166">
        <v>0.20346589866957671</v>
      </c>
      <c r="K44" s="167">
        <v>0.16443058359760029</v>
      </c>
      <c r="L44" s="166">
        <v>0.16752746292739862</v>
      </c>
      <c r="M44" s="167">
        <v>0.13580763167252455</v>
      </c>
    </row>
    <row r="45" spans="1:13" customFormat="1" x14ac:dyDescent="0.2">
      <c r="A45" s="5"/>
      <c r="B45" s="166"/>
      <c r="C45" s="167"/>
      <c r="D45" s="162"/>
      <c r="E45" s="17"/>
      <c r="F45" s="213"/>
      <c r="G45" s="163"/>
      <c r="H45" s="166"/>
      <c r="I45" s="167"/>
      <c r="J45" s="166"/>
      <c r="K45" s="167"/>
      <c r="L45" s="166"/>
      <c r="M45" s="167"/>
    </row>
    <row r="46" spans="1:13" customFormat="1" x14ac:dyDescent="0.2">
      <c r="A46" s="3" t="s">
        <v>58</v>
      </c>
      <c r="B46" s="160"/>
      <c r="C46" s="161"/>
      <c r="D46" s="162"/>
      <c r="E46" s="17"/>
      <c r="F46" s="213"/>
      <c r="G46" s="163"/>
      <c r="H46" s="160"/>
      <c r="I46" s="161"/>
      <c r="J46" s="160"/>
      <c r="K46" s="161"/>
      <c r="L46" s="160"/>
      <c r="M46" s="161"/>
    </row>
    <row r="47" spans="1:13" customFormat="1" x14ac:dyDescent="0.2">
      <c r="A47" s="169" t="s">
        <v>114</v>
      </c>
      <c r="B47" s="160">
        <v>0.31193648799565887</v>
      </c>
      <c r="C47" s="161">
        <v>0.24288136461471149</v>
      </c>
      <c r="D47" s="156"/>
      <c r="E47" s="17">
        <f>B47-H47</f>
        <v>8.4432078150111001E-2</v>
      </c>
      <c r="F47" s="213">
        <f>C47-I47</f>
        <v>8.5449257493644543E-2</v>
      </c>
      <c r="G47" s="19"/>
      <c r="H47" s="160">
        <v>0.22750440984554787</v>
      </c>
      <c r="I47" s="161">
        <v>0.15743210712106695</v>
      </c>
      <c r="J47" s="160" t="s">
        <v>3</v>
      </c>
      <c r="K47" s="161" t="s">
        <v>3</v>
      </c>
      <c r="L47" s="160" t="s">
        <v>3</v>
      </c>
      <c r="M47" s="161" t="s">
        <v>3</v>
      </c>
    </row>
    <row r="48" spans="1:13" customFormat="1" x14ac:dyDescent="0.2">
      <c r="A48" s="169" t="s">
        <v>115</v>
      </c>
      <c r="B48" s="160">
        <v>0.25301141276819233</v>
      </c>
      <c r="C48" s="161">
        <v>0.18409466350128301</v>
      </c>
      <c r="D48" s="156"/>
      <c r="E48" s="17">
        <f t="shared" ref="E48:E49" si="11">B48-H48</f>
        <v>8.8212925426198546E-2</v>
      </c>
      <c r="F48" s="213">
        <f t="shared" ref="F48:F49" si="12">C48-I48</f>
        <v>6.79745107111345E-2</v>
      </c>
      <c r="G48" s="159"/>
      <c r="H48" s="160">
        <v>0.16479848734199379</v>
      </c>
      <c r="I48" s="161">
        <v>0.11612015279014851</v>
      </c>
      <c r="J48" s="160">
        <v>0.21191953917298034</v>
      </c>
      <c r="K48" s="161">
        <v>0.15276114371353033</v>
      </c>
      <c r="L48" s="160">
        <v>8.537409753222637E-2</v>
      </c>
      <c r="M48" s="161">
        <v>7.0922677186130656E-2</v>
      </c>
    </row>
    <row r="49" spans="1:13" customFormat="1" x14ac:dyDescent="0.2">
      <c r="A49" s="169" t="s">
        <v>124</v>
      </c>
      <c r="B49" s="73">
        <v>0.35950905539562028</v>
      </c>
      <c r="C49" s="74">
        <v>0.27777753543372924</v>
      </c>
      <c r="D49" s="20"/>
      <c r="E49" s="17">
        <f t="shared" si="11"/>
        <v>0.18374085563837977</v>
      </c>
      <c r="F49" s="213">
        <f t="shared" si="12"/>
        <v>0.15415205161862899</v>
      </c>
      <c r="G49" s="19"/>
      <c r="H49" s="73">
        <v>0.17576819975724051</v>
      </c>
      <c r="I49" s="74">
        <v>0.12362548381510026</v>
      </c>
      <c r="J49" s="73">
        <v>0.19763937696923006</v>
      </c>
      <c r="K49" s="74">
        <v>0.13804628935928856</v>
      </c>
      <c r="L49" s="73">
        <v>0.16578672158261121</v>
      </c>
      <c r="M49" s="74">
        <v>0.12230863273515452</v>
      </c>
    </row>
    <row r="50" spans="1:13" customFormat="1" x14ac:dyDescent="0.2">
      <c r="A50" s="169" t="s">
        <v>116</v>
      </c>
      <c r="B50" s="160" t="s">
        <v>3</v>
      </c>
      <c r="C50" s="161" t="s">
        <v>3</v>
      </c>
      <c r="D50" s="20"/>
      <c r="E50" s="160" t="s">
        <v>3</v>
      </c>
      <c r="F50" s="160" t="s">
        <v>3</v>
      </c>
      <c r="G50" s="19"/>
      <c r="H50" s="160" t="s">
        <v>3</v>
      </c>
      <c r="I50" s="161" t="s">
        <v>3</v>
      </c>
      <c r="J50" s="160" t="s">
        <v>3</v>
      </c>
      <c r="K50" s="161" t="s">
        <v>3</v>
      </c>
      <c r="L50" s="160" t="s">
        <v>3</v>
      </c>
      <c r="M50" s="161" t="s">
        <v>3</v>
      </c>
    </row>
    <row r="51" spans="1:13" customFormat="1" x14ac:dyDescent="0.2">
      <c r="A51" s="169" t="s">
        <v>117</v>
      </c>
      <c r="B51" s="160">
        <v>0.32278762308281644</v>
      </c>
      <c r="C51" s="161">
        <v>0.26585158682654386</v>
      </c>
      <c r="D51" s="162"/>
      <c r="E51" s="17">
        <f t="shared" ref="E51:E57" si="13">B51-H51</f>
        <v>8.2730018808848338E-2</v>
      </c>
      <c r="F51" s="213">
        <f t="shared" ref="F51:F57" si="14">C51-I51</f>
        <v>7.3305643880999999E-2</v>
      </c>
      <c r="G51" s="163"/>
      <c r="H51" s="160">
        <v>0.24005760427396811</v>
      </c>
      <c r="I51" s="161">
        <v>0.19254594294554386</v>
      </c>
      <c r="J51" s="160">
        <v>0.27365400780144594</v>
      </c>
      <c r="K51" s="161">
        <v>0.20570354229508214</v>
      </c>
      <c r="L51" s="160">
        <v>0.23216045558181403</v>
      </c>
      <c r="M51" s="161">
        <v>0.18455192771420137</v>
      </c>
    </row>
    <row r="52" spans="1:13" customFormat="1" x14ac:dyDescent="0.2">
      <c r="A52" s="169" t="s">
        <v>119</v>
      </c>
      <c r="B52" s="164">
        <v>0.2156293053874789</v>
      </c>
      <c r="C52" s="165">
        <v>0.149731818387667</v>
      </c>
      <c r="D52" s="162"/>
      <c r="E52" s="17">
        <f t="shared" si="13"/>
        <v>8.1763321648761461E-2</v>
      </c>
      <c r="F52" s="213">
        <f t="shared" si="14"/>
        <v>4.1962778046401583E-2</v>
      </c>
      <c r="G52" s="163"/>
      <c r="H52" s="164">
        <v>0.13386598373871744</v>
      </c>
      <c r="I52" s="165">
        <v>0.10776904034126542</v>
      </c>
      <c r="J52" s="164">
        <v>0.2204978977852155</v>
      </c>
      <c r="K52" s="165">
        <v>0.1290509758870633</v>
      </c>
      <c r="L52" s="164">
        <v>0.14937212792712398</v>
      </c>
      <c r="M52" s="165">
        <v>7.543066199244447E-2</v>
      </c>
    </row>
    <row r="53" spans="1:13" customFormat="1" x14ac:dyDescent="0.2">
      <c r="A53" s="169" t="s">
        <v>118</v>
      </c>
      <c r="B53" s="160">
        <v>0.30289968281788476</v>
      </c>
      <c r="C53" s="161">
        <v>0.20259275161225701</v>
      </c>
      <c r="D53" s="162"/>
      <c r="E53" s="17">
        <f t="shared" si="13"/>
        <v>2.4194173846675771E-2</v>
      </c>
      <c r="F53" s="213">
        <f t="shared" si="14"/>
        <v>5.2831110562973904E-3</v>
      </c>
      <c r="G53" s="163"/>
      <c r="H53" s="160">
        <v>0.27870550897120899</v>
      </c>
      <c r="I53" s="161">
        <v>0.19730964055595962</v>
      </c>
      <c r="J53" s="160">
        <v>0.22292698876034181</v>
      </c>
      <c r="K53" s="161">
        <v>0.14881046453796146</v>
      </c>
      <c r="L53" s="160">
        <v>0.24676402783605872</v>
      </c>
      <c r="M53" s="161">
        <v>0.177094932850756</v>
      </c>
    </row>
    <row r="54" spans="1:13" customFormat="1" x14ac:dyDescent="0.2">
      <c r="A54" s="169" t="s">
        <v>120</v>
      </c>
      <c r="B54" s="73">
        <v>0.42214658196643595</v>
      </c>
      <c r="C54" s="74">
        <v>0.2961463052912543</v>
      </c>
      <c r="D54" s="20"/>
      <c r="E54" s="17">
        <f t="shared" si="13"/>
        <v>9.1518377919436955E-2</v>
      </c>
      <c r="F54" s="213">
        <f t="shared" si="14"/>
        <v>6.8433126996680665E-2</v>
      </c>
      <c r="G54" s="19"/>
      <c r="H54" s="73">
        <v>0.330628204046999</v>
      </c>
      <c r="I54" s="74">
        <v>0.22771317829457363</v>
      </c>
      <c r="J54" s="73">
        <v>0.31284733738739773</v>
      </c>
      <c r="K54" s="74">
        <v>0.1933573450316548</v>
      </c>
      <c r="L54" s="73">
        <v>0.26257207890422729</v>
      </c>
      <c r="M54" s="74">
        <v>0.19176209042262024</v>
      </c>
    </row>
    <row r="55" spans="1:13" customFormat="1" x14ac:dyDescent="0.2">
      <c r="A55" s="169" t="s">
        <v>121</v>
      </c>
      <c r="B55" s="220">
        <v>0.41867895484535655</v>
      </c>
      <c r="C55" s="221">
        <v>0.34776438808024324</v>
      </c>
      <c r="D55" s="23"/>
      <c r="E55" s="17">
        <f t="shared" si="13"/>
        <v>1.0523895807049877E-2</v>
      </c>
      <c r="F55" s="213">
        <f t="shared" si="14"/>
        <v>3.8435160773052812E-2</v>
      </c>
      <c r="G55" s="22"/>
      <c r="H55" s="220">
        <v>0.40815505903830668</v>
      </c>
      <c r="I55" s="221">
        <v>0.30932922730719042</v>
      </c>
      <c r="J55" s="85">
        <v>0.15841622504155811</v>
      </c>
      <c r="K55" s="69">
        <v>0.13134764785138894</v>
      </c>
      <c r="L55" s="85">
        <v>0.22312367946689241</v>
      </c>
      <c r="M55" s="69">
        <v>0.16459163764402462</v>
      </c>
    </row>
    <row r="56" spans="1:13" customFormat="1" x14ac:dyDescent="0.2">
      <c r="A56" s="169" t="s">
        <v>122</v>
      </c>
      <c r="B56" s="160">
        <v>0.33743390540187279</v>
      </c>
      <c r="C56" s="161">
        <v>0.20653408800704354</v>
      </c>
      <c r="D56" s="156"/>
      <c r="E56" s="17">
        <f t="shared" si="13"/>
        <v>7.4899749608700494E-2</v>
      </c>
      <c r="F56" s="213">
        <f t="shared" si="14"/>
        <v>-5.9157811369725533E-5</v>
      </c>
      <c r="G56" s="159"/>
      <c r="H56" s="160">
        <v>0.2625341557931723</v>
      </c>
      <c r="I56" s="161">
        <v>0.20659324581841326</v>
      </c>
      <c r="J56" s="160">
        <v>0.1200524115555001</v>
      </c>
      <c r="K56" s="161">
        <v>8.933832218518474E-2</v>
      </c>
      <c r="L56" s="160">
        <v>0.36053458121052551</v>
      </c>
      <c r="M56" s="161">
        <v>0.26295740924618388</v>
      </c>
    </row>
    <row r="57" spans="1:13" customFormat="1" x14ac:dyDescent="0.2">
      <c r="A57" s="169" t="s">
        <v>123</v>
      </c>
      <c r="B57" s="160">
        <v>0.159322858461938</v>
      </c>
      <c r="C57" s="161">
        <v>0.13338845627145118</v>
      </c>
      <c r="D57" s="156"/>
      <c r="E57" s="17">
        <f t="shared" si="13"/>
        <v>-1.8964241860037867E-2</v>
      </c>
      <c r="F57" s="213">
        <f t="shared" si="14"/>
        <v>1.4860516441454474E-2</v>
      </c>
      <c r="G57" s="159"/>
      <c r="H57" s="160">
        <v>0.17828710032197587</v>
      </c>
      <c r="I57" s="161">
        <v>0.11852793982999671</v>
      </c>
      <c r="J57" s="160">
        <v>0.21944326255495353</v>
      </c>
      <c r="K57" s="161">
        <v>0.17490776129023897</v>
      </c>
      <c r="L57" s="160">
        <v>0.18610135985081852</v>
      </c>
      <c r="M57" s="161">
        <v>0.15507144060321448</v>
      </c>
    </row>
    <row r="58" spans="1:13" customFormat="1" x14ac:dyDescent="0.2">
      <c r="A58" s="55"/>
      <c r="B58" s="160"/>
      <c r="C58" s="161"/>
      <c r="D58" s="156"/>
      <c r="E58" s="17"/>
      <c r="F58" s="213"/>
      <c r="G58" s="159"/>
      <c r="H58" s="160"/>
      <c r="I58" s="161"/>
      <c r="J58" s="160"/>
      <c r="K58" s="161"/>
      <c r="L58" s="160"/>
      <c r="M58" s="161"/>
    </row>
    <row r="59" spans="1:13" customFormat="1" x14ac:dyDescent="0.2">
      <c r="A59" s="3" t="s">
        <v>59</v>
      </c>
      <c r="B59" s="85"/>
      <c r="C59" s="69"/>
      <c r="D59" s="23"/>
      <c r="E59" s="17"/>
      <c r="F59" s="213"/>
      <c r="G59" s="22"/>
      <c r="H59" s="85"/>
      <c r="I59" s="69"/>
      <c r="J59" s="85"/>
      <c r="K59" s="69"/>
      <c r="L59" s="85"/>
      <c r="M59" s="69"/>
    </row>
    <row r="60" spans="1:13" customFormat="1" x14ac:dyDescent="0.2">
      <c r="A60" s="169" t="s">
        <v>114</v>
      </c>
      <c r="B60" s="160">
        <v>0.36242674505002848</v>
      </c>
      <c r="C60" s="161">
        <v>0.29491317841480919</v>
      </c>
      <c r="D60" s="156"/>
      <c r="E60" s="17">
        <f>B60-H60</f>
        <v>0.13560755644034644</v>
      </c>
      <c r="F60" s="213">
        <f>C60-I60</f>
        <v>0.13669344462474731</v>
      </c>
      <c r="G60" s="159"/>
      <c r="H60" s="160">
        <v>0.22681918860968203</v>
      </c>
      <c r="I60" s="161">
        <v>0.15821973379006188</v>
      </c>
      <c r="J60" s="160" t="s">
        <v>3</v>
      </c>
      <c r="K60" s="161" t="s">
        <v>3</v>
      </c>
      <c r="L60" s="160" t="s">
        <v>3</v>
      </c>
      <c r="M60" s="161" t="s">
        <v>3</v>
      </c>
    </row>
    <row r="61" spans="1:13" customFormat="1" x14ac:dyDescent="0.2">
      <c r="A61" s="169" t="s">
        <v>115</v>
      </c>
      <c r="B61" s="160">
        <v>0.29263484428134029</v>
      </c>
      <c r="C61" s="161">
        <v>0.20499197681103265</v>
      </c>
      <c r="D61" s="162"/>
      <c r="E61" s="17">
        <f t="shared" ref="E61:E62" si="15">B61-H61</f>
        <v>0.10324952235768065</v>
      </c>
      <c r="F61" s="213">
        <f t="shared" ref="F61:F62" si="16">C61-I61</f>
        <v>6.5694301214991924E-2</v>
      </c>
      <c r="G61" s="163"/>
      <c r="H61" s="160">
        <v>0.18938532192365964</v>
      </c>
      <c r="I61" s="161">
        <v>0.13929767559604073</v>
      </c>
      <c r="J61" s="160">
        <v>0.2413504677010587</v>
      </c>
      <c r="K61" s="161">
        <v>0.18268658476010996</v>
      </c>
      <c r="L61" s="160">
        <v>0.10349394322012249</v>
      </c>
      <c r="M61" s="161">
        <v>8.3047753517220518E-2</v>
      </c>
    </row>
    <row r="62" spans="1:13" customFormat="1" x14ac:dyDescent="0.2">
      <c r="A62" s="169" t="s">
        <v>124</v>
      </c>
      <c r="B62" s="160">
        <v>0.3937222976149502</v>
      </c>
      <c r="C62" s="161">
        <v>0.30710529118159308</v>
      </c>
      <c r="D62" s="156"/>
      <c r="E62" s="17">
        <f t="shared" si="15"/>
        <v>0.21908900993008071</v>
      </c>
      <c r="F62" s="213">
        <f t="shared" si="16"/>
        <v>0.18297439667958501</v>
      </c>
      <c r="G62" s="159"/>
      <c r="H62" s="160">
        <v>0.17463328768486949</v>
      </c>
      <c r="I62" s="161">
        <v>0.12413089450200807</v>
      </c>
      <c r="J62" s="160">
        <v>0.21271699758831217</v>
      </c>
      <c r="K62" s="161">
        <v>0.14972307301955523</v>
      </c>
      <c r="L62" s="160">
        <v>0.17405356456477977</v>
      </c>
      <c r="M62" s="161">
        <v>0.13020585346149102</v>
      </c>
    </row>
    <row r="63" spans="1:13" customFormat="1" x14ac:dyDescent="0.2">
      <c r="A63" s="169" t="s">
        <v>116</v>
      </c>
      <c r="B63" s="160" t="s">
        <v>3</v>
      </c>
      <c r="C63" s="161" t="s">
        <v>3</v>
      </c>
      <c r="D63" s="156"/>
      <c r="E63" s="160" t="s">
        <v>3</v>
      </c>
      <c r="F63" s="160" t="s">
        <v>3</v>
      </c>
      <c r="G63" s="159"/>
      <c r="H63" s="160" t="s">
        <v>3</v>
      </c>
      <c r="I63" s="161" t="s">
        <v>3</v>
      </c>
      <c r="J63" s="160" t="s">
        <v>3</v>
      </c>
      <c r="K63" s="161" t="s">
        <v>3</v>
      </c>
      <c r="L63" s="160" t="s">
        <v>3</v>
      </c>
      <c r="M63" s="161" t="s">
        <v>3</v>
      </c>
    </row>
    <row r="64" spans="1:13" customFormat="1" x14ac:dyDescent="0.2">
      <c r="A64" s="169" t="s">
        <v>117</v>
      </c>
      <c r="B64" s="160">
        <v>0.37548960427170308</v>
      </c>
      <c r="C64" s="161">
        <v>0.31436389806781839</v>
      </c>
      <c r="D64" s="156"/>
      <c r="E64" s="17">
        <f t="shared" ref="E64:E70" si="17">B64-H64</f>
        <v>9.9942308546421332E-2</v>
      </c>
      <c r="F64" s="213">
        <f t="shared" ref="F64:F70" si="18">C64-I64</f>
        <v>8.8200532514817576E-2</v>
      </c>
      <c r="G64" s="159"/>
      <c r="H64" s="160">
        <v>0.27554729572528175</v>
      </c>
      <c r="I64" s="161">
        <v>0.22616336555300082</v>
      </c>
      <c r="J64" s="160">
        <v>0.3028046125220662</v>
      </c>
      <c r="K64" s="161">
        <v>0.23310011511879111</v>
      </c>
      <c r="L64" s="160">
        <v>0.27356578570031248</v>
      </c>
      <c r="M64" s="161">
        <v>0.22374096612671557</v>
      </c>
    </row>
    <row r="65" spans="1:13" customFormat="1" x14ac:dyDescent="0.2">
      <c r="A65" s="169" t="s">
        <v>119</v>
      </c>
      <c r="B65" s="160">
        <v>0.2564034043460493</v>
      </c>
      <c r="C65" s="161">
        <v>0.17997141955889667</v>
      </c>
      <c r="D65" s="156"/>
      <c r="E65" s="17">
        <f t="shared" si="17"/>
        <v>0.11336638855605477</v>
      </c>
      <c r="F65" s="213">
        <f t="shared" si="18"/>
        <v>6.4873549141007403E-2</v>
      </c>
      <c r="G65" s="19"/>
      <c r="H65" s="160">
        <v>0.14303701578999453</v>
      </c>
      <c r="I65" s="161">
        <v>0.11509787041788927</v>
      </c>
      <c r="J65" s="160">
        <v>0.2480642855094855</v>
      </c>
      <c r="K65" s="161">
        <v>0.16074293304887508</v>
      </c>
      <c r="L65" s="160">
        <v>0.1817702294447468</v>
      </c>
      <c r="M65" s="161">
        <v>9.51289815470866E-2</v>
      </c>
    </row>
    <row r="66" spans="1:13" customFormat="1" x14ac:dyDescent="0.2">
      <c r="A66" s="169" t="s">
        <v>118</v>
      </c>
      <c r="B66" s="73">
        <v>0.31742274701173129</v>
      </c>
      <c r="C66" s="74">
        <v>0.20922298205368209</v>
      </c>
      <c r="D66" s="20"/>
      <c r="E66" s="17">
        <f t="shared" si="17"/>
        <v>3.08876523480065E-2</v>
      </c>
      <c r="F66" s="213">
        <f t="shared" si="18"/>
        <v>3.0873685669262907E-3</v>
      </c>
      <c r="G66" s="19"/>
      <c r="H66" s="73">
        <v>0.28653509466372479</v>
      </c>
      <c r="I66" s="74">
        <v>0.2061356134867558</v>
      </c>
      <c r="J66" s="73">
        <v>0.23980241682952214</v>
      </c>
      <c r="K66" s="74">
        <v>0.16535077316008839</v>
      </c>
      <c r="L66" s="73">
        <v>0.27278401580162631</v>
      </c>
      <c r="M66" s="74">
        <v>0.20086747228406679</v>
      </c>
    </row>
    <row r="67" spans="1:13" customFormat="1" x14ac:dyDescent="0.2">
      <c r="A67" s="169" t="s">
        <v>120</v>
      </c>
      <c r="B67" s="73">
        <v>0.454679932358108</v>
      </c>
      <c r="C67" s="74">
        <v>0.33564206523866869</v>
      </c>
      <c r="D67" s="20"/>
      <c r="E67" s="17">
        <f t="shared" si="17"/>
        <v>8.9467664488355247E-2</v>
      </c>
      <c r="F67" s="213">
        <f t="shared" si="18"/>
        <v>7.7012833293518657E-2</v>
      </c>
      <c r="G67" s="19"/>
      <c r="H67" s="73">
        <v>0.36521226786975275</v>
      </c>
      <c r="I67" s="74">
        <v>0.25862923194515003</v>
      </c>
      <c r="J67" s="73">
        <v>0.3103192551392539</v>
      </c>
      <c r="K67" s="74">
        <v>0.193982987686874</v>
      </c>
      <c r="L67" s="73">
        <v>0.27824117831959805</v>
      </c>
      <c r="M67" s="74">
        <v>0.21936551421034384</v>
      </c>
    </row>
    <row r="68" spans="1:13" customFormat="1" x14ac:dyDescent="0.2">
      <c r="A68" s="169" t="s">
        <v>121</v>
      </c>
      <c r="B68" s="160">
        <v>0.44732893064109774</v>
      </c>
      <c r="C68" s="161">
        <v>0.37972874129083284</v>
      </c>
      <c r="D68" s="162"/>
      <c r="E68" s="17">
        <f t="shared" si="17"/>
        <v>3.0772617559845283E-2</v>
      </c>
      <c r="F68" s="213">
        <f t="shared" si="18"/>
        <v>5.3874011824700252E-2</v>
      </c>
      <c r="G68" s="163"/>
      <c r="H68" s="160">
        <v>0.41655631308125246</v>
      </c>
      <c r="I68" s="161">
        <v>0.32585472946613259</v>
      </c>
      <c r="J68" s="160">
        <v>0.19695922293280918</v>
      </c>
      <c r="K68" s="161">
        <v>0.17394392492275307</v>
      </c>
      <c r="L68" s="160">
        <v>0.23635174341145812</v>
      </c>
      <c r="M68" s="161">
        <v>0.18540727341912391</v>
      </c>
    </row>
    <row r="69" spans="1:13" customFormat="1" x14ac:dyDescent="0.2">
      <c r="A69" s="169" t="s">
        <v>122</v>
      </c>
      <c r="B69" s="160">
        <v>0.34682455817313723</v>
      </c>
      <c r="C69" s="161">
        <v>0.23347438242030136</v>
      </c>
      <c r="D69" s="162"/>
      <c r="E69" s="17">
        <f t="shared" si="17"/>
        <v>4.38955551565966E-2</v>
      </c>
      <c r="F69" s="213">
        <f t="shared" si="18"/>
        <v>1.3444005287624072E-2</v>
      </c>
      <c r="G69" s="163"/>
      <c r="H69" s="160">
        <v>0.30292900301654063</v>
      </c>
      <c r="I69" s="161">
        <v>0.22003037713267729</v>
      </c>
      <c r="J69" s="160">
        <v>0.17598004802552281</v>
      </c>
      <c r="K69" s="161">
        <v>0.13997726102717029</v>
      </c>
      <c r="L69" s="160">
        <v>0.36276048561668445</v>
      </c>
      <c r="M69" s="161">
        <v>0.26168549487216897</v>
      </c>
    </row>
    <row r="70" spans="1:13" customFormat="1" x14ac:dyDescent="0.2">
      <c r="A70" s="169" t="s">
        <v>123</v>
      </c>
      <c r="B70" s="160">
        <v>0.17708238179265981</v>
      </c>
      <c r="C70" s="161">
        <v>0.15730919654526845</v>
      </c>
      <c r="D70" s="162"/>
      <c r="E70" s="17">
        <f t="shared" si="17"/>
        <v>-1.2175200968785105E-2</v>
      </c>
      <c r="F70" s="213">
        <f t="shared" si="18"/>
        <v>2.7222676387670147E-2</v>
      </c>
      <c r="G70" s="163"/>
      <c r="H70" s="160">
        <v>0.18925758276144491</v>
      </c>
      <c r="I70" s="161">
        <v>0.13008652015759831</v>
      </c>
      <c r="J70" s="160">
        <v>0.24432170760284896</v>
      </c>
      <c r="K70" s="161">
        <v>0.19363958496066805</v>
      </c>
      <c r="L70" s="160">
        <v>0.19983855662901559</v>
      </c>
      <c r="M70" s="161">
        <v>0.16238640087558781</v>
      </c>
    </row>
    <row r="71" spans="1:13" customFormat="1" x14ac:dyDescent="0.2">
      <c r="A71" s="55"/>
      <c r="B71" s="160"/>
      <c r="C71" s="161"/>
      <c r="D71" s="156"/>
      <c r="E71" s="17"/>
      <c r="F71" s="213"/>
      <c r="G71" s="19"/>
      <c r="H71" s="160"/>
      <c r="I71" s="161"/>
      <c r="J71" s="160"/>
      <c r="K71" s="161"/>
      <c r="L71" s="160"/>
      <c r="M71" s="161"/>
    </row>
    <row r="72" spans="1:13" customFormat="1" x14ac:dyDescent="0.2">
      <c r="A72" s="3" t="s">
        <v>60</v>
      </c>
      <c r="B72" s="160"/>
      <c r="C72" s="161"/>
      <c r="D72" s="162"/>
      <c r="E72" s="17"/>
      <c r="F72" s="213"/>
      <c r="G72" s="163"/>
      <c r="H72" s="160"/>
      <c r="I72" s="161"/>
      <c r="J72" s="160"/>
      <c r="K72" s="161"/>
      <c r="L72" s="160"/>
      <c r="M72" s="161"/>
    </row>
    <row r="73" spans="1:13" customFormat="1" x14ac:dyDescent="0.2">
      <c r="A73" s="169" t="s">
        <v>114</v>
      </c>
      <c r="B73" s="160">
        <v>0.40627483612647686</v>
      </c>
      <c r="C73" s="161">
        <v>0.32898850401749691</v>
      </c>
      <c r="D73" s="162"/>
      <c r="E73" s="17">
        <f>B73-H73</f>
        <v>0.1635389824888942</v>
      </c>
      <c r="F73" s="213">
        <f>C73-I73</f>
        <v>0.15812019378184147</v>
      </c>
      <c r="G73" s="163"/>
      <c r="H73" s="160">
        <v>0.24273585363758265</v>
      </c>
      <c r="I73" s="161">
        <v>0.17086831023565544</v>
      </c>
      <c r="J73" s="160" t="s">
        <v>3</v>
      </c>
      <c r="K73" s="161" t="s">
        <v>3</v>
      </c>
      <c r="L73" s="160" t="s">
        <v>3</v>
      </c>
      <c r="M73" s="161" t="s">
        <v>3</v>
      </c>
    </row>
    <row r="74" spans="1:13" customFormat="1" x14ac:dyDescent="0.2">
      <c r="A74" s="169" t="s">
        <v>115</v>
      </c>
      <c r="B74" s="180">
        <v>0.32568296134076008</v>
      </c>
      <c r="C74" s="181">
        <v>0.22302410939303727</v>
      </c>
      <c r="D74" s="23"/>
      <c r="E74" s="17">
        <f t="shared" ref="E74:E75" si="19">B74-H74</f>
        <v>0.12793714676641901</v>
      </c>
      <c r="F74" s="213">
        <f t="shared" ref="F74:F75" si="20">C74-I74</f>
        <v>7.7817962000681168E-2</v>
      </c>
      <c r="G74" s="22"/>
      <c r="H74" s="180">
        <v>0.19774581457434107</v>
      </c>
      <c r="I74" s="181">
        <v>0.1452061473923561</v>
      </c>
      <c r="J74" s="180">
        <v>0.25581787435270725</v>
      </c>
      <c r="K74" s="181">
        <v>0.19438204588753527</v>
      </c>
      <c r="L74" s="85">
        <v>0.1174470542901157</v>
      </c>
      <c r="M74" s="69">
        <v>9.1823704122866973E-2</v>
      </c>
    </row>
    <row r="75" spans="1:13" customFormat="1" x14ac:dyDescent="0.2">
      <c r="A75" s="169" t="s">
        <v>124</v>
      </c>
      <c r="B75" s="160">
        <v>0.421392758400988</v>
      </c>
      <c r="C75" s="161">
        <v>0.32852758715463076</v>
      </c>
      <c r="D75" s="162"/>
      <c r="E75" s="17">
        <f t="shared" si="19"/>
        <v>0.23917396361234741</v>
      </c>
      <c r="F75" s="213">
        <f t="shared" si="20"/>
        <v>0.19762958787439575</v>
      </c>
      <c r="G75" s="163"/>
      <c r="H75" s="160">
        <v>0.18221879478864059</v>
      </c>
      <c r="I75" s="161">
        <v>0.13089799928023502</v>
      </c>
      <c r="J75" s="160">
        <v>0.21708117778016967</v>
      </c>
      <c r="K75" s="161">
        <v>0.15355380101669558</v>
      </c>
      <c r="L75" s="160">
        <v>0.17555304020391288</v>
      </c>
      <c r="M75" s="161">
        <v>0.13115242556780454</v>
      </c>
    </row>
    <row r="76" spans="1:13" customFormat="1" x14ac:dyDescent="0.2">
      <c r="A76" s="169" t="s">
        <v>116</v>
      </c>
      <c r="B76" s="160" t="s">
        <v>3</v>
      </c>
      <c r="C76" s="161" t="s">
        <v>3</v>
      </c>
      <c r="D76" s="162"/>
      <c r="E76" s="160" t="s">
        <v>3</v>
      </c>
      <c r="F76" s="160" t="s">
        <v>3</v>
      </c>
      <c r="G76" s="163"/>
      <c r="H76" s="160" t="s">
        <v>3</v>
      </c>
      <c r="I76" s="161" t="s">
        <v>3</v>
      </c>
      <c r="J76" s="160" t="s">
        <v>3</v>
      </c>
      <c r="K76" s="161" t="s">
        <v>3</v>
      </c>
      <c r="L76" s="160" t="s">
        <v>3</v>
      </c>
      <c r="M76" s="161" t="s">
        <v>3</v>
      </c>
    </row>
    <row r="77" spans="1:13" customFormat="1" x14ac:dyDescent="0.2">
      <c r="A77" s="169" t="s">
        <v>117</v>
      </c>
      <c r="B77" s="160">
        <v>0.41943638100546665</v>
      </c>
      <c r="C77" s="161">
        <v>0.3591019523695943</v>
      </c>
      <c r="D77" s="156"/>
      <c r="E77" s="17">
        <f t="shared" ref="E77:E83" si="21">B77-H77</f>
        <v>0.10381271919426988</v>
      </c>
      <c r="F77" s="213">
        <f t="shared" ref="F77:F83" si="22">C77-I77</f>
        <v>9.5797469914200073E-2</v>
      </c>
      <c r="G77" s="19"/>
      <c r="H77" s="160">
        <v>0.31562366181119678</v>
      </c>
      <c r="I77" s="161">
        <v>0.26330448245539423</v>
      </c>
      <c r="J77" s="160">
        <v>0.3558344473978774</v>
      </c>
      <c r="K77" s="161">
        <v>0.28024616995035473</v>
      </c>
      <c r="L77" s="160">
        <v>0.28624166137270846</v>
      </c>
      <c r="M77" s="161">
        <v>0.23212366121986167</v>
      </c>
    </row>
    <row r="78" spans="1:13" customFormat="1" x14ac:dyDescent="0.2">
      <c r="A78" s="169" t="s">
        <v>119</v>
      </c>
      <c r="B78" s="73">
        <v>0.29057428953019032</v>
      </c>
      <c r="C78" s="74">
        <v>0.21362585151582048</v>
      </c>
      <c r="D78" s="20"/>
      <c r="E78" s="17">
        <f t="shared" si="21"/>
        <v>0.13388451321326733</v>
      </c>
      <c r="F78" s="213">
        <f t="shared" si="22"/>
        <v>9.4236244414115447E-2</v>
      </c>
      <c r="G78" s="19"/>
      <c r="H78" s="73">
        <v>0.15668977631692299</v>
      </c>
      <c r="I78" s="74">
        <v>0.11938960710170503</v>
      </c>
      <c r="J78" s="73">
        <v>0.3064137241967218</v>
      </c>
      <c r="K78" s="74">
        <v>0.21869706755648016</v>
      </c>
      <c r="L78" s="73">
        <v>0.22058969984725291</v>
      </c>
      <c r="M78" s="74">
        <v>0.12461569190030899</v>
      </c>
    </row>
    <row r="79" spans="1:13" customFormat="1" x14ac:dyDescent="0.2">
      <c r="A79" s="169" t="s">
        <v>118</v>
      </c>
      <c r="B79" s="73">
        <v>0.34264637479076498</v>
      </c>
      <c r="C79" s="74">
        <v>0.22330017357966722</v>
      </c>
      <c r="D79" s="20"/>
      <c r="E79" s="17">
        <f t="shared" si="21"/>
        <v>3.1106405351402522E-2</v>
      </c>
      <c r="F79" s="213">
        <f t="shared" si="22"/>
        <v>2.7214790690952839E-3</v>
      </c>
      <c r="G79" s="19"/>
      <c r="H79" s="73">
        <v>0.31153996943936246</v>
      </c>
      <c r="I79" s="74">
        <v>0.22057869451057194</v>
      </c>
      <c r="J79" s="73">
        <v>0.25857428067454319</v>
      </c>
      <c r="K79" s="74">
        <v>0.18163449078385294</v>
      </c>
      <c r="L79" s="73">
        <v>0.30243173921669902</v>
      </c>
      <c r="M79" s="74">
        <v>0.23498512177528272</v>
      </c>
    </row>
    <row r="80" spans="1:13" customFormat="1" x14ac:dyDescent="0.2">
      <c r="A80" s="169" t="s">
        <v>120</v>
      </c>
      <c r="B80" s="160">
        <v>0.49034041941970696</v>
      </c>
      <c r="C80" s="161">
        <v>0.37093545511127562</v>
      </c>
      <c r="D80" s="162"/>
      <c r="E80" s="17">
        <f t="shared" si="21"/>
        <v>9.5711083219940374E-2</v>
      </c>
      <c r="F80" s="213">
        <f t="shared" si="22"/>
        <v>7.7093829971681405E-2</v>
      </c>
      <c r="G80" s="163"/>
      <c r="H80" s="160">
        <v>0.39462933619976659</v>
      </c>
      <c r="I80" s="161">
        <v>0.29384162513959422</v>
      </c>
      <c r="J80" s="160">
        <v>0.30286340928475686</v>
      </c>
      <c r="K80" s="161">
        <v>0.19346932685044435</v>
      </c>
      <c r="L80" s="160">
        <v>0.29945179245640235</v>
      </c>
      <c r="M80" s="161">
        <v>0.22296931687112698</v>
      </c>
    </row>
    <row r="81" spans="1:13" customFormat="1" x14ac:dyDescent="0.2">
      <c r="A81" s="169" t="s">
        <v>121</v>
      </c>
      <c r="B81" s="164">
        <v>0.46947459375326339</v>
      </c>
      <c r="C81" s="165">
        <v>0.39867753069032691</v>
      </c>
      <c r="D81" s="162"/>
      <c r="E81" s="17">
        <f t="shared" si="21"/>
        <v>4.7019662402690565E-2</v>
      </c>
      <c r="F81" s="213">
        <f t="shared" si="22"/>
        <v>5.9645273234885221E-2</v>
      </c>
      <c r="G81" s="163"/>
      <c r="H81" s="164">
        <v>0.42245493135057283</v>
      </c>
      <c r="I81" s="165">
        <v>0.33903225745544169</v>
      </c>
      <c r="J81" s="164">
        <v>0.21952344219884157</v>
      </c>
      <c r="K81" s="165">
        <v>0.20023959483396908</v>
      </c>
      <c r="L81" s="164">
        <v>0.26256925068272108</v>
      </c>
      <c r="M81" s="165">
        <v>0.21086170027795206</v>
      </c>
    </row>
    <row r="82" spans="1:13" customFormat="1" x14ac:dyDescent="0.2">
      <c r="A82" s="169" t="s">
        <v>122</v>
      </c>
      <c r="B82" s="160">
        <v>0.34652749218423229</v>
      </c>
      <c r="C82" s="161">
        <v>0.24210604331564048</v>
      </c>
      <c r="D82" s="162"/>
      <c r="E82" s="17">
        <f t="shared" si="21"/>
        <v>2.7346241737811361E-2</v>
      </c>
      <c r="F82" s="213">
        <f t="shared" si="22"/>
        <v>-9.561790892771177E-3</v>
      </c>
      <c r="G82" s="163"/>
      <c r="H82" s="160">
        <v>0.31918125044642093</v>
      </c>
      <c r="I82" s="161">
        <v>0.25166783420841166</v>
      </c>
      <c r="J82" s="160">
        <v>0.20817638933754562</v>
      </c>
      <c r="K82" s="161">
        <v>0.17302636544940245</v>
      </c>
      <c r="L82" s="160">
        <v>0.38113889154891401</v>
      </c>
      <c r="M82" s="161">
        <v>0.27897903123234835</v>
      </c>
    </row>
    <row r="83" spans="1:13" customFormat="1" x14ac:dyDescent="0.2">
      <c r="A83" s="169" t="s">
        <v>123</v>
      </c>
      <c r="B83" s="73">
        <v>0.19102918866544807</v>
      </c>
      <c r="C83" s="74">
        <v>0.17269076024547073</v>
      </c>
      <c r="D83" s="20"/>
      <c r="E83" s="17">
        <f t="shared" si="21"/>
        <v>-2.1112240551788897E-2</v>
      </c>
      <c r="F83" s="213">
        <f t="shared" si="22"/>
        <v>2.6596426019032643E-2</v>
      </c>
      <c r="G83" s="19"/>
      <c r="H83" s="73">
        <v>0.21214142921723697</v>
      </c>
      <c r="I83" s="74">
        <v>0.14609433422643808</v>
      </c>
      <c r="J83" s="73">
        <v>0.27149832738213897</v>
      </c>
      <c r="K83" s="74">
        <v>0.20952051640699654</v>
      </c>
      <c r="L83" s="73">
        <v>0.22184526732447626</v>
      </c>
      <c r="M83" s="74">
        <v>0.17385178058328418</v>
      </c>
    </row>
    <row r="84" spans="1:13" customFormat="1" x14ac:dyDescent="0.2">
      <c r="A84" s="3"/>
      <c r="B84" s="160"/>
      <c r="C84" s="161"/>
      <c r="D84" s="156"/>
      <c r="E84" s="17"/>
      <c r="F84" s="213"/>
      <c r="G84" s="159"/>
      <c r="H84" s="160"/>
      <c r="I84" s="161"/>
      <c r="J84" s="160"/>
      <c r="K84" s="161"/>
      <c r="L84" s="160"/>
      <c r="M84" s="161"/>
    </row>
    <row r="85" spans="1:13" customFormat="1" x14ac:dyDescent="0.2">
      <c r="A85" s="3" t="s">
        <v>61</v>
      </c>
      <c r="B85" s="164"/>
      <c r="C85" s="165"/>
      <c r="D85" s="162"/>
      <c r="E85" s="17"/>
      <c r="F85" s="213"/>
      <c r="G85" s="163"/>
      <c r="H85" s="164"/>
      <c r="I85" s="165"/>
      <c r="J85" s="164"/>
      <c r="K85" s="165"/>
      <c r="L85" s="164"/>
      <c r="M85" s="165"/>
    </row>
    <row r="86" spans="1:13" customFormat="1" x14ac:dyDescent="0.2">
      <c r="A86" s="169" t="s">
        <v>114</v>
      </c>
      <c r="B86" s="160">
        <v>0.42570809246640229</v>
      </c>
      <c r="C86" s="161">
        <v>0.34462780436536533</v>
      </c>
      <c r="D86" s="162"/>
      <c r="E86" s="17">
        <f>B86-H86</f>
        <v>0.18026311703481032</v>
      </c>
      <c r="F86" s="213">
        <f>C86-I86</f>
        <v>0.16540744221502368</v>
      </c>
      <c r="G86" s="163"/>
      <c r="H86" s="160">
        <v>0.24544497543159197</v>
      </c>
      <c r="I86" s="161">
        <v>0.17922036215034165</v>
      </c>
      <c r="J86" s="160" t="s">
        <v>3</v>
      </c>
      <c r="K86" s="161" t="s">
        <v>3</v>
      </c>
      <c r="L86" s="160" t="s">
        <v>3</v>
      </c>
      <c r="M86" s="161" t="s">
        <v>3</v>
      </c>
    </row>
    <row r="87" spans="1:13" customFormat="1" x14ac:dyDescent="0.2">
      <c r="A87" s="169" t="s">
        <v>115</v>
      </c>
      <c r="B87" s="168">
        <v>0.31890587247551494</v>
      </c>
      <c r="C87" s="157">
        <v>0.22077267608635651</v>
      </c>
      <c r="D87" s="162"/>
      <c r="E87" s="17">
        <f t="shared" ref="E87:E88" si="23">B87-H87</f>
        <v>0.11498331967915892</v>
      </c>
      <c r="F87" s="213">
        <f t="shared" ref="F87:F88" si="24">C87-I87</f>
        <v>7.0840703002078148E-2</v>
      </c>
      <c r="G87" s="163"/>
      <c r="H87" s="168">
        <v>0.20392255279635602</v>
      </c>
      <c r="I87" s="157">
        <v>0.14993197308427836</v>
      </c>
      <c r="J87" s="168">
        <v>0.26587728451264814</v>
      </c>
      <c r="K87" s="157">
        <v>0.19099780401197736</v>
      </c>
      <c r="L87" s="168">
        <v>0.13162810596870658</v>
      </c>
      <c r="M87" s="157">
        <v>9.7877165795794613E-2</v>
      </c>
    </row>
    <row r="88" spans="1:13" customFormat="1" x14ac:dyDescent="0.2">
      <c r="A88" s="169" t="s">
        <v>124</v>
      </c>
      <c r="B88" s="73">
        <v>0.45639935739960014</v>
      </c>
      <c r="C88" s="74">
        <v>0.34405466265067175</v>
      </c>
      <c r="D88" s="20"/>
      <c r="E88" s="17">
        <f t="shared" si="23"/>
        <v>0.27644552689601865</v>
      </c>
      <c r="F88" s="213">
        <f t="shared" si="24"/>
        <v>0.21687407413220544</v>
      </c>
      <c r="G88" s="19"/>
      <c r="H88" s="73">
        <v>0.17995383050358149</v>
      </c>
      <c r="I88" s="74">
        <v>0.12718058851846631</v>
      </c>
      <c r="J88" s="73">
        <v>0.23538308955659731</v>
      </c>
      <c r="K88" s="74">
        <v>0.16758674667509493</v>
      </c>
      <c r="L88" s="73">
        <v>0.18183175050854231</v>
      </c>
      <c r="M88" s="74">
        <v>0.13149447567809378</v>
      </c>
    </row>
    <row r="89" spans="1:13" customFormat="1" x14ac:dyDescent="0.2">
      <c r="A89" s="169" t="s">
        <v>116</v>
      </c>
      <c r="B89" s="160" t="s">
        <v>3</v>
      </c>
      <c r="C89" s="161" t="s">
        <v>3</v>
      </c>
      <c r="D89" s="23"/>
      <c r="E89" s="160" t="s">
        <v>3</v>
      </c>
      <c r="F89" s="160" t="s">
        <v>3</v>
      </c>
      <c r="G89" s="22"/>
      <c r="H89" s="160" t="s">
        <v>3</v>
      </c>
      <c r="I89" s="161" t="s">
        <v>3</v>
      </c>
      <c r="J89" s="160" t="s">
        <v>3</v>
      </c>
      <c r="K89" s="161" t="s">
        <v>3</v>
      </c>
      <c r="L89" s="160" t="s">
        <v>3</v>
      </c>
      <c r="M89" s="161" t="s">
        <v>3</v>
      </c>
    </row>
    <row r="90" spans="1:13" customFormat="1" x14ac:dyDescent="0.2">
      <c r="A90" s="169" t="s">
        <v>117</v>
      </c>
      <c r="B90" s="168">
        <v>0.42859593431199122</v>
      </c>
      <c r="C90" s="157">
        <v>0.36777270331483319</v>
      </c>
      <c r="D90" s="156"/>
      <c r="E90" s="17">
        <f t="shared" ref="E90:E96" si="25">B90-H90</f>
        <v>0.10731019664002461</v>
      </c>
      <c r="F90" s="213">
        <f t="shared" ref="F90:F96" si="26">C90-I90</f>
        <v>0.10029761338409693</v>
      </c>
      <c r="G90" s="159"/>
      <c r="H90" s="168">
        <v>0.32128573767196661</v>
      </c>
      <c r="I90" s="157">
        <v>0.26747508993073627</v>
      </c>
      <c r="J90" s="168">
        <v>0.36572606975131539</v>
      </c>
      <c r="K90" s="157">
        <v>0.28275320963246853</v>
      </c>
      <c r="L90" s="168">
        <v>0.29762243714905434</v>
      </c>
      <c r="M90" s="157">
        <v>0.23573539940136792</v>
      </c>
    </row>
    <row r="91" spans="1:13" customFormat="1" x14ac:dyDescent="0.2">
      <c r="A91" s="169" t="s">
        <v>119</v>
      </c>
      <c r="B91" s="168">
        <v>0.30547939572865357</v>
      </c>
      <c r="C91" s="157">
        <v>0.21917319977163394</v>
      </c>
      <c r="D91" s="156"/>
      <c r="E91" s="17">
        <f t="shared" si="25"/>
        <v>0.15235456175988676</v>
      </c>
      <c r="F91" s="213">
        <f t="shared" si="26"/>
        <v>0.10109871605050946</v>
      </c>
      <c r="G91" s="159"/>
      <c r="H91" s="168">
        <v>0.1531248339687668</v>
      </c>
      <c r="I91" s="157">
        <v>0.11807448372112447</v>
      </c>
      <c r="J91" s="168">
        <v>0.31262435734112459</v>
      </c>
      <c r="K91" s="157">
        <v>0.22400335086093545</v>
      </c>
      <c r="L91" s="168">
        <v>0.20245665064577215</v>
      </c>
      <c r="M91" s="157">
        <v>0.13142636343386788</v>
      </c>
    </row>
    <row r="92" spans="1:13" customFormat="1" x14ac:dyDescent="0.2">
      <c r="A92" s="169" t="s">
        <v>118</v>
      </c>
      <c r="B92" s="168">
        <v>0.35198049786976293</v>
      </c>
      <c r="C92" s="157">
        <v>0.22699279518033455</v>
      </c>
      <c r="D92" s="156"/>
      <c r="E92" s="17">
        <f t="shared" si="25"/>
        <v>2.5341594377902843E-2</v>
      </c>
      <c r="F92" s="213">
        <f t="shared" si="26"/>
        <v>-2.0530684918231845E-3</v>
      </c>
      <c r="G92" s="159"/>
      <c r="H92" s="168">
        <v>0.32663890349186009</v>
      </c>
      <c r="I92" s="157">
        <v>0.22904586367215773</v>
      </c>
      <c r="J92" s="168">
        <v>0.27009478440094598</v>
      </c>
      <c r="K92" s="157">
        <v>0.18752455599455928</v>
      </c>
      <c r="L92" s="168">
        <v>0.30301518759711504</v>
      </c>
      <c r="M92" s="157">
        <v>0.22937558042304218</v>
      </c>
    </row>
    <row r="93" spans="1:13" customFormat="1" x14ac:dyDescent="0.2">
      <c r="A93" s="169" t="s">
        <v>120</v>
      </c>
      <c r="B93" s="168">
        <v>0.49740550928891736</v>
      </c>
      <c r="C93" s="157">
        <v>0.37704939749182431</v>
      </c>
      <c r="D93" s="156"/>
      <c r="E93" s="17">
        <f t="shared" si="25"/>
        <v>9.9597345722454156E-2</v>
      </c>
      <c r="F93" s="213">
        <f t="shared" si="26"/>
        <v>7.210948383628818E-2</v>
      </c>
      <c r="G93" s="159"/>
      <c r="H93" s="168">
        <v>0.3978081635664632</v>
      </c>
      <c r="I93" s="157">
        <v>0.30493991365553613</v>
      </c>
      <c r="J93" s="168">
        <v>0.31809470970839288</v>
      </c>
      <c r="K93" s="157">
        <v>0.20356186952082825</v>
      </c>
      <c r="L93" s="168">
        <v>0.29622778365753077</v>
      </c>
      <c r="M93" s="157">
        <v>0.21949031322296711</v>
      </c>
    </row>
    <row r="94" spans="1:13" customFormat="1" x14ac:dyDescent="0.2">
      <c r="A94" s="169" t="s">
        <v>121</v>
      </c>
      <c r="B94" s="168">
        <v>0.45769046857727302</v>
      </c>
      <c r="C94" s="157">
        <v>0.38880234486621879</v>
      </c>
      <c r="D94" s="156"/>
      <c r="E94" s="17">
        <f t="shared" si="25"/>
        <v>2.4022446379693585E-2</v>
      </c>
      <c r="F94" s="213">
        <f t="shared" si="26"/>
        <v>4.1798566796304781E-2</v>
      </c>
      <c r="G94" s="19"/>
      <c r="H94" s="168">
        <v>0.43366802219757944</v>
      </c>
      <c r="I94" s="157">
        <v>0.347003778069914</v>
      </c>
      <c r="J94" s="168">
        <v>0.23346782179592307</v>
      </c>
      <c r="K94" s="157">
        <v>0.21239045128283573</v>
      </c>
      <c r="L94" s="168">
        <v>0.26689503610391618</v>
      </c>
      <c r="M94" s="157">
        <v>0.21427914220188174</v>
      </c>
    </row>
    <row r="95" spans="1:13" customFormat="1" x14ac:dyDescent="0.2">
      <c r="A95" s="169" t="s">
        <v>122</v>
      </c>
      <c r="B95" s="73">
        <v>0.34459707013776086</v>
      </c>
      <c r="C95" s="74">
        <v>0.24741624740877546</v>
      </c>
      <c r="D95" s="20"/>
      <c r="E95" s="17">
        <f t="shared" si="25"/>
        <v>3.8556824014980506E-2</v>
      </c>
      <c r="F95" s="213">
        <f t="shared" si="26"/>
        <v>4.1622071993418774E-3</v>
      </c>
      <c r="G95" s="19"/>
      <c r="H95" s="73">
        <v>0.30604024612278036</v>
      </c>
      <c r="I95" s="74">
        <v>0.24325404020943359</v>
      </c>
      <c r="J95" s="73">
        <v>0.2237226089220965</v>
      </c>
      <c r="K95" s="74">
        <v>0.18829199057098403</v>
      </c>
      <c r="L95" s="73">
        <v>0.37904545900673448</v>
      </c>
      <c r="M95" s="74">
        <v>0.27847076955443356</v>
      </c>
    </row>
    <row r="96" spans="1:13" customFormat="1" x14ac:dyDescent="0.2">
      <c r="A96" s="169" t="s">
        <v>123</v>
      </c>
      <c r="B96" s="73">
        <v>0.1890557373823108</v>
      </c>
      <c r="C96" s="74">
        <v>0.1713115419703525</v>
      </c>
      <c r="D96" s="20"/>
      <c r="E96" s="17">
        <f t="shared" si="25"/>
        <v>-1.8431300335509243E-2</v>
      </c>
      <c r="F96" s="213">
        <f t="shared" si="26"/>
        <v>2.9236094733107759E-2</v>
      </c>
      <c r="G96" s="19"/>
      <c r="H96" s="73">
        <v>0.20748703771782004</v>
      </c>
      <c r="I96" s="74">
        <v>0.14207544723724475</v>
      </c>
      <c r="J96" s="73">
        <v>0.27552997505655136</v>
      </c>
      <c r="K96" s="74">
        <v>0.20943655925932542</v>
      </c>
      <c r="L96" s="73">
        <v>0.21628168691879748</v>
      </c>
      <c r="M96" s="74">
        <v>0.16821845986249068</v>
      </c>
    </row>
    <row r="97" spans="1:13" customFormat="1" x14ac:dyDescent="0.2">
      <c r="A97" s="158"/>
      <c r="B97" s="168"/>
      <c r="C97" s="157"/>
      <c r="D97" s="162"/>
      <c r="E97" s="17"/>
      <c r="F97" s="213"/>
      <c r="G97" s="163"/>
      <c r="H97" s="168"/>
      <c r="I97" s="157"/>
      <c r="J97" s="168"/>
      <c r="K97" s="157"/>
      <c r="L97" s="168"/>
      <c r="M97" s="157"/>
    </row>
    <row r="98" spans="1:13" customFormat="1" x14ac:dyDescent="0.2">
      <c r="A98" s="3" t="s">
        <v>62</v>
      </c>
      <c r="B98" s="168"/>
      <c r="C98" s="157"/>
      <c r="D98" s="162"/>
      <c r="E98" s="17"/>
      <c r="F98" s="213"/>
      <c r="G98" s="163"/>
      <c r="H98" s="168"/>
      <c r="I98" s="157"/>
      <c r="J98" s="168"/>
      <c r="K98" s="157"/>
      <c r="L98" s="168"/>
      <c r="M98" s="157"/>
    </row>
    <row r="99" spans="1:13" customFormat="1" x14ac:dyDescent="0.2">
      <c r="A99" s="169" t="s">
        <v>114</v>
      </c>
      <c r="B99" s="160">
        <v>0.36221502158532604</v>
      </c>
      <c r="C99" s="161">
        <v>0.30131167044060159</v>
      </c>
      <c r="D99" s="162"/>
      <c r="E99" s="17">
        <f>B99-H99</f>
        <v>0.11648559645043702</v>
      </c>
      <c r="F99" s="213">
        <f>C99-I99</f>
        <v>0.12046997002202409</v>
      </c>
      <c r="G99" s="163"/>
      <c r="H99" s="160">
        <v>0.24572942513488902</v>
      </c>
      <c r="I99" s="161">
        <v>0.1808417004185775</v>
      </c>
      <c r="J99" s="160" t="s">
        <v>3</v>
      </c>
      <c r="K99" s="161" t="s">
        <v>3</v>
      </c>
      <c r="L99" s="160" t="s">
        <v>3</v>
      </c>
      <c r="M99" s="161" t="s">
        <v>3</v>
      </c>
    </row>
    <row r="100" spans="1:13" customFormat="1" x14ac:dyDescent="0.2">
      <c r="A100" s="169" t="s">
        <v>115</v>
      </c>
      <c r="B100" s="168">
        <v>0.31050823424469637</v>
      </c>
      <c r="C100" s="157">
        <v>0.21845106932365604</v>
      </c>
      <c r="D100" s="162"/>
      <c r="E100" s="17">
        <f t="shared" ref="E100:E101" si="27">B100-H100</f>
        <v>0.11077413720938259</v>
      </c>
      <c r="F100" s="213">
        <f t="shared" ref="F100:F101" si="28">C100-I100</f>
        <v>7.0332391623745188E-2</v>
      </c>
      <c r="G100" s="163"/>
      <c r="H100" s="168">
        <v>0.19973409703531378</v>
      </c>
      <c r="I100" s="157">
        <v>0.14811867769991086</v>
      </c>
      <c r="J100" s="168">
        <v>0.24638993440497911</v>
      </c>
      <c r="K100" s="157">
        <v>0.17089471157168323</v>
      </c>
      <c r="L100" s="168">
        <v>0.13030866856471535</v>
      </c>
      <c r="M100" s="157">
        <v>9.7500451313631026E-2</v>
      </c>
    </row>
    <row r="101" spans="1:13" customFormat="1" x14ac:dyDescent="0.2">
      <c r="A101" s="169" t="s">
        <v>124</v>
      </c>
      <c r="B101" s="168">
        <v>0.45702882720691157</v>
      </c>
      <c r="C101" s="157">
        <v>0.34068677467568126</v>
      </c>
      <c r="D101" s="162"/>
      <c r="E101" s="17">
        <f t="shared" si="27"/>
        <v>0.28098428977348588</v>
      </c>
      <c r="F101" s="213">
        <f t="shared" si="28"/>
        <v>0.21766048073992</v>
      </c>
      <c r="G101" s="163"/>
      <c r="H101" s="168">
        <v>0.17604453743342566</v>
      </c>
      <c r="I101" s="157">
        <v>0.12302629393576127</v>
      </c>
      <c r="J101" s="168">
        <v>0.24035629285764776</v>
      </c>
      <c r="K101" s="157">
        <v>0.1679720258369394</v>
      </c>
      <c r="L101" s="168">
        <v>0.17892274817277173</v>
      </c>
      <c r="M101" s="157">
        <v>0.12806680295192269</v>
      </c>
    </row>
    <row r="102" spans="1:13" customFormat="1" x14ac:dyDescent="0.2">
      <c r="A102" s="169" t="s">
        <v>116</v>
      </c>
      <c r="B102" s="160" t="s">
        <v>3</v>
      </c>
      <c r="C102" s="161" t="s">
        <v>3</v>
      </c>
      <c r="D102" s="162"/>
      <c r="E102" s="160" t="s">
        <v>3</v>
      </c>
      <c r="F102" s="160" t="s">
        <v>3</v>
      </c>
      <c r="G102" s="163"/>
      <c r="H102" s="160" t="s">
        <v>3</v>
      </c>
      <c r="I102" s="161" t="s">
        <v>3</v>
      </c>
      <c r="J102" s="160" t="s">
        <v>3</v>
      </c>
      <c r="K102" s="161" t="s">
        <v>3</v>
      </c>
      <c r="L102" s="160" t="s">
        <v>3</v>
      </c>
      <c r="M102" s="161" t="s">
        <v>3</v>
      </c>
    </row>
    <row r="103" spans="1:13" customFormat="1" x14ac:dyDescent="0.2">
      <c r="A103" s="169" t="s">
        <v>117</v>
      </c>
      <c r="B103" s="168">
        <v>0.41733630581272541</v>
      </c>
      <c r="C103" s="157">
        <v>0.3614927902348809</v>
      </c>
      <c r="D103" s="162"/>
      <c r="E103" s="17">
        <f t="shared" ref="E103:E109" si="29">B103-H103</f>
        <v>0.10324154453761147</v>
      </c>
      <c r="F103" s="213">
        <f t="shared" ref="F103:F109" si="30">C103-I103</f>
        <v>0.10029941706912443</v>
      </c>
      <c r="G103" s="163"/>
      <c r="H103" s="168">
        <v>0.31409476127511393</v>
      </c>
      <c r="I103" s="157">
        <v>0.26119337316575647</v>
      </c>
      <c r="J103" s="168">
        <v>0.36054919512605205</v>
      </c>
      <c r="K103" s="157">
        <v>0.27621861202097792</v>
      </c>
      <c r="L103" s="168">
        <v>0.29680835635815078</v>
      </c>
      <c r="M103" s="157">
        <v>0.23316125982822544</v>
      </c>
    </row>
    <row r="104" spans="1:13" customFormat="1" x14ac:dyDescent="0.2">
      <c r="A104" s="169" t="s">
        <v>119</v>
      </c>
      <c r="B104" s="168">
        <v>0.30335246206969663</v>
      </c>
      <c r="C104" s="157">
        <v>0.21932340465583333</v>
      </c>
      <c r="D104" s="162"/>
      <c r="E104" s="17">
        <f t="shared" si="29"/>
        <v>0.15695569075512203</v>
      </c>
      <c r="F104" s="213">
        <f t="shared" si="30"/>
        <v>0.10495827809673323</v>
      </c>
      <c r="G104" s="163"/>
      <c r="H104" s="168">
        <v>0.1463967713145746</v>
      </c>
      <c r="I104" s="157">
        <v>0.1143651265591001</v>
      </c>
      <c r="J104" s="168">
        <v>0.30954847822183057</v>
      </c>
      <c r="K104" s="157">
        <v>0.22509696147598857</v>
      </c>
      <c r="L104" s="168">
        <v>0.18561452933356268</v>
      </c>
      <c r="M104" s="157">
        <v>0.14471035802211035</v>
      </c>
    </row>
    <row r="105" spans="1:13" customFormat="1" x14ac:dyDescent="0.2">
      <c r="A105" s="169" t="s">
        <v>118</v>
      </c>
      <c r="B105" s="168">
        <v>0.35665962753540048</v>
      </c>
      <c r="C105" s="157">
        <v>0.22943252176249029</v>
      </c>
      <c r="D105" s="162"/>
      <c r="E105" s="17">
        <f t="shared" si="29"/>
        <v>3.2899170543783607E-2</v>
      </c>
      <c r="F105" s="213">
        <f t="shared" si="30"/>
        <v>-1.9340115474445752E-3</v>
      </c>
      <c r="G105" s="163"/>
      <c r="H105" s="168">
        <v>0.32376045699161687</v>
      </c>
      <c r="I105" s="157">
        <v>0.23136653330993487</v>
      </c>
      <c r="J105" s="168">
        <v>0.26914745536305257</v>
      </c>
      <c r="K105" s="157">
        <v>0.18480594014440813</v>
      </c>
      <c r="L105" s="168">
        <v>0.29899940839092759</v>
      </c>
      <c r="M105" s="157">
        <v>0.22532229117789351</v>
      </c>
    </row>
    <row r="106" spans="1:13" customFormat="1" x14ac:dyDescent="0.2">
      <c r="A106" s="169" t="s">
        <v>120</v>
      </c>
      <c r="B106" s="168">
        <v>0.48897949325451129</v>
      </c>
      <c r="C106" s="157">
        <v>0.3733626123008848</v>
      </c>
      <c r="D106" s="162"/>
      <c r="E106" s="17">
        <f t="shared" si="29"/>
        <v>9.5283037993960318E-2</v>
      </c>
      <c r="F106" s="213">
        <f t="shared" si="30"/>
        <v>7.1526433955805935E-2</v>
      </c>
      <c r="G106" s="163"/>
      <c r="H106" s="168">
        <v>0.39369645526055097</v>
      </c>
      <c r="I106" s="157">
        <v>0.30183617834507886</v>
      </c>
      <c r="J106" s="168">
        <v>0.31206010048035088</v>
      </c>
      <c r="K106" s="157">
        <v>0.19943189964632285</v>
      </c>
      <c r="L106" s="168">
        <v>0.29216839464341765</v>
      </c>
      <c r="M106" s="157">
        <v>0.21663741771482772</v>
      </c>
    </row>
    <row r="107" spans="1:13" customFormat="1" x14ac:dyDescent="0.2">
      <c r="A107" s="169" t="s">
        <v>121</v>
      </c>
      <c r="B107" s="168">
        <v>0.45415102222988651</v>
      </c>
      <c r="C107" s="157">
        <v>0.38777941007640854</v>
      </c>
      <c r="D107" s="162"/>
      <c r="E107" s="17">
        <f t="shared" si="29"/>
        <v>1.5447854009829731E-2</v>
      </c>
      <c r="F107" s="213">
        <f t="shared" si="30"/>
        <v>4.0889686042987372E-2</v>
      </c>
      <c r="G107" s="163"/>
      <c r="H107" s="168">
        <v>0.43870316822005678</v>
      </c>
      <c r="I107" s="157">
        <v>0.34688972403342117</v>
      </c>
      <c r="J107" s="168">
        <v>0.23868943798601114</v>
      </c>
      <c r="K107" s="157">
        <v>0.2149892106846561</v>
      </c>
      <c r="L107" s="168">
        <v>0.25798857813950721</v>
      </c>
      <c r="M107" s="157">
        <v>0.20664853043212683</v>
      </c>
    </row>
    <row r="108" spans="1:13" customFormat="1" x14ac:dyDescent="0.2">
      <c r="A108" s="169" t="s">
        <v>122</v>
      </c>
      <c r="B108" s="168">
        <v>0.33105504578030853</v>
      </c>
      <c r="C108" s="157">
        <v>0.24016090423598152</v>
      </c>
      <c r="D108" s="162"/>
      <c r="E108" s="17">
        <f t="shared" si="29"/>
        <v>2.917125243891705E-2</v>
      </c>
      <c r="F108" s="213">
        <f t="shared" si="30"/>
        <v>3.2141579598755354E-3</v>
      </c>
      <c r="G108" s="163"/>
      <c r="H108" s="168">
        <v>0.30188379334139148</v>
      </c>
      <c r="I108" s="157">
        <v>0.23694674627610599</v>
      </c>
      <c r="J108" s="168">
        <v>0.21189753880024376</v>
      </c>
      <c r="K108" s="157">
        <v>0.18073554228768682</v>
      </c>
      <c r="L108" s="168">
        <v>0.37106098172666491</v>
      </c>
      <c r="M108" s="157">
        <v>0.27800424839172982</v>
      </c>
    </row>
    <row r="109" spans="1:13" customFormat="1" x14ac:dyDescent="0.2">
      <c r="A109" s="169" t="s">
        <v>123</v>
      </c>
      <c r="B109" s="168">
        <v>0.18565257383069195</v>
      </c>
      <c r="C109" s="157">
        <v>0.16602892653042173</v>
      </c>
      <c r="D109" s="162"/>
      <c r="E109" s="17">
        <f t="shared" si="29"/>
        <v>-1.6192301310506557E-2</v>
      </c>
      <c r="F109" s="213">
        <f t="shared" si="30"/>
        <v>2.7300119061672123E-2</v>
      </c>
      <c r="G109" s="163"/>
      <c r="H109" s="168">
        <v>0.2018448751411985</v>
      </c>
      <c r="I109" s="157">
        <v>0.1387288074687496</v>
      </c>
      <c r="J109" s="168">
        <v>0.27183701528029641</v>
      </c>
      <c r="K109" s="157">
        <v>0.20471615350546987</v>
      </c>
      <c r="L109" s="168">
        <v>0.22105053446777326</v>
      </c>
      <c r="M109" s="157">
        <v>0.16981793917684426</v>
      </c>
    </row>
    <row r="110" spans="1:13" customFormat="1" x14ac:dyDescent="0.2">
      <c r="A110" s="158"/>
      <c r="B110" s="168"/>
      <c r="C110" s="157"/>
      <c r="D110" s="162"/>
      <c r="E110" s="17"/>
      <c r="F110" s="213"/>
      <c r="G110" s="163"/>
      <c r="H110" s="168"/>
      <c r="I110" s="157"/>
      <c r="J110" s="168"/>
      <c r="K110" s="157"/>
      <c r="L110" s="168"/>
      <c r="M110" s="157"/>
    </row>
    <row r="111" spans="1:13" customFormat="1" x14ac:dyDescent="0.2">
      <c r="A111" s="3" t="s">
        <v>63</v>
      </c>
      <c r="B111" s="168"/>
      <c r="C111" s="157"/>
      <c r="D111" s="162"/>
      <c r="E111" s="17"/>
      <c r="F111" s="213"/>
      <c r="G111" s="163"/>
      <c r="H111" s="168"/>
      <c r="I111" s="157"/>
      <c r="J111" s="168"/>
      <c r="K111" s="157"/>
      <c r="L111" s="168"/>
      <c r="M111" s="157"/>
    </row>
    <row r="112" spans="1:13" customFormat="1" x14ac:dyDescent="0.2">
      <c r="A112" s="169" t="s">
        <v>114</v>
      </c>
      <c r="B112" s="160">
        <v>0.3666775266355457</v>
      </c>
      <c r="C112" s="161">
        <v>0.30020875239743644</v>
      </c>
      <c r="D112" s="162"/>
      <c r="E112" s="17">
        <f>B112-H112</f>
        <v>0.1256968473989574</v>
      </c>
      <c r="F112" s="213">
        <f>C112-I112</f>
        <v>0.1214254357503057</v>
      </c>
      <c r="G112" s="163"/>
      <c r="H112" s="160">
        <v>0.24098067923658831</v>
      </c>
      <c r="I112" s="161">
        <v>0.17878331664713074</v>
      </c>
      <c r="J112" s="160" t="s">
        <v>3</v>
      </c>
      <c r="K112" s="161" t="s">
        <v>3</v>
      </c>
      <c r="L112" s="160" t="s">
        <v>3</v>
      </c>
      <c r="M112" s="161" t="s">
        <v>3</v>
      </c>
    </row>
    <row r="113" spans="1:13" customFormat="1" x14ac:dyDescent="0.2">
      <c r="A113" s="169" t="s">
        <v>115</v>
      </c>
      <c r="B113" s="168">
        <v>0.30402409849255946</v>
      </c>
      <c r="C113" s="157">
        <v>0.21376628316078292</v>
      </c>
      <c r="D113" s="162"/>
      <c r="E113" s="17">
        <f t="shared" ref="E113:E114" si="31">B113-H113</f>
        <v>0.11331580844989922</v>
      </c>
      <c r="F113" s="213">
        <f t="shared" ref="F113:F114" si="32">C113-I113</f>
        <v>7.2160077511979892E-2</v>
      </c>
      <c r="G113" s="163"/>
      <c r="H113" s="168">
        <v>0.19070829004266024</v>
      </c>
      <c r="I113" s="157">
        <v>0.14160620564880302</v>
      </c>
      <c r="J113" s="168">
        <v>0.2279970672659922</v>
      </c>
      <c r="K113" s="157">
        <v>0.15750084986702351</v>
      </c>
      <c r="L113" s="168">
        <v>0.1288434630432958</v>
      </c>
      <c r="M113" s="157">
        <v>9.6685523099570653E-2</v>
      </c>
    </row>
    <row r="114" spans="1:13" customFormat="1" x14ac:dyDescent="0.2">
      <c r="A114" s="169" t="s">
        <v>124</v>
      </c>
      <c r="B114" s="168">
        <v>0.45198780026433588</v>
      </c>
      <c r="C114" s="157">
        <v>0.33236012325146025</v>
      </c>
      <c r="D114" s="162"/>
      <c r="E114" s="17">
        <f t="shared" si="31"/>
        <v>0.28464505963082931</v>
      </c>
      <c r="F114" s="213">
        <f t="shared" si="32"/>
        <v>0.21642769715783416</v>
      </c>
      <c r="G114" s="163"/>
      <c r="H114" s="168">
        <v>0.1673427406335066</v>
      </c>
      <c r="I114" s="157">
        <v>0.11593242609362608</v>
      </c>
      <c r="J114" s="168">
        <v>0.24305095497631657</v>
      </c>
      <c r="K114" s="157">
        <v>0.16714427354767303</v>
      </c>
      <c r="L114" s="168">
        <v>0.172769116884741</v>
      </c>
      <c r="M114" s="157">
        <v>0.12220696492292156</v>
      </c>
    </row>
    <row r="115" spans="1:13" customFormat="1" x14ac:dyDescent="0.2">
      <c r="A115" s="169" t="s">
        <v>116</v>
      </c>
      <c r="B115" s="160" t="s">
        <v>3</v>
      </c>
      <c r="C115" s="161" t="s">
        <v>3</v>
      </c>
      <c r="D115" s="162"/>
      <c r="E115" s="160" t="s">
        <v>3</v>
      </c>
      <c r="F115" s="160" t="s">
        <v>3</v>
      </c>
      <c r="G115" s="163"/>
      <c r="H115" s="160" t="s">
        <v>3</v>
      </c>
      <c r="I115" s="161" t="s">
        <v>3</v>
      </c>
      <c r="J115" s="160" t="s">
        <v>3</v>
      </c>
      <c r="K115" s="161" t="s">
        <v>3</v>
      </c>
      <c r="L115" s="160" t="s">
        <v>3</v>
      </c>
      <c r="M115" s="161" t="s">
        <v>3</v>
      </c>
    </row>
    <row r="116" spans="1:13" customFormat="1" x14ac:dyDescent="0.2">
      <c r="A116" s="169" t="s">
        <v>117</v>
      </c>
      <c r="B116" s="168">
        <v>0.39587974552720434</v>
      </c>
      <c r="C116" s="157">
        <v>0.3413646219584125</v>
      </c>
      <c r="D116" s="162"/>
      <c r="E116" s="17">
        <f t="shared" ref="E116:E122" si="33">B116-H116</f>
        <v>9.8655302880031603E-2</v>
      </c>
      <c r="F116" s="213">
        <f t="shared" ref="F116:F122" si="34">C116-I116</f>
        <v>9.5071831894858266E-2</v>
      </c>
      <c r="G116" s="163"/>
      <c r="H116" s="168">
        <v>0.29722444264717274</v>
      </c>
      <c r="I116" s="157">
        <v>0.24629279006355423</v>
      </c>
      <c r="J116" s="168">
        <v>0.35143505249810808</v>
      </c>
      <c r="K116" s="157">
        <v>0.26787707146104484</v>
      </c>
      <c r="L116" s="168">
        <v>0.29270658306687208</v>
      </c>
      <c r="M116" s="157">
        <v>0.2228141682922074</v>
      </c>
    </row>
    <row r="117" spans="1:13" customFormat="1" x14ac:dyDescent="0.2">
      <c r="A117" s="169" t="s">
        <v>119</v>
      </c>
      <c r="B117" s="168">
        <v>0.30220082710087298</v>
      </c>
      <c r="C117" s="157">
        <v>0.21279362875718794</v>
      </c>
      <c r="D117" s="162"/>
      <c r="E117" s="17">
        <f t="shared" si="33"/>
        <v>0.16580842670813298</v>
      </c>
      <c r="F117" s="213">
        <f t="shared" si="34"/>
        <v>0.10654651749001597</v>
      </c>
      <c r="G117" s="163"/>
      <c r="H117" s="168">
        <v>0.13639240039274</v>
      </c>
      <c r="I117" s="157">
        <v>0.10624711126717197</v>
      </c>
      <c r="J117" s="168">
        <v>0.28242272946740599</v>
      </c>
      <c r="K117" s="157">
        <v>0.20332467847720734</v>
      </c>
      <c r="L117" s="168">
        <v>0.18250487512422495</v>
      </c>
      <c r="M117" s="157">
        <v>0.13209083618347014</v>
      </c>
    </row>
    <row r="118" spans="1:13" customFormat="1" x14ac:dyDescent="0.2">
      <c r="A118" s="169" t="s">
        <v>118</v>
      </c>
      <c r="B118" s="168">
        <v>0.35769334849921564</v>
      </c>
      <c r="C118" s="157">
        <v>0.23610761732560256</v>
      </c>
      <c r="D118" s="162"/>
      <c r="E118" s="17">
        <f t="shared" si="33"/>
        <v>4.40641222347532E-2</v>
      </c>
      <c r="F118" s="213">
        <f t="shared" si="34"/>
        <v>1.465278372419343E-2</v>
      </c>
      <c r="G118" s="163"/>
      <c r="H118" s="168">
        <v>0.31362922626446244</v>
      </c>
      <c r="I118" s="157">
        <v>0.22145483360140913</v>
      </c>
      <c r="J118" s="168">
        <v>0.26196073475867837</v>
      </c>
      <c r="K118" s="157">
        <v>0.17788479089552711</v>
      </c>
      <c r="L118" s="168">
        <v>0.28813334764028464</v>
      </c>
      <c r="M118" s="157">
        <v>0.21475257825723348</v>
      </c>
    </row>
    <row r="119" spans="1:13" customFormat="1" x14ac:dyDescent="0.2">
      <c r="A119" s="169" t="s">
        <v>120</v>
      </c>
      <c r="B119" s="168">
        <v>0.48412533210602288</v>
      </c>
      <c r="C119" s="157">
        <v>0.36906681697819393</v>
      </c>
      <c r="D119" s="162"/>
      <c r="E119" s="17">
        <f t="shared" si="33"/>
        <v>8.9196716399689679E-2</v>
      </c>
      <c r="F119" s="213">
        <f t="shared" si="34"/>
        <v>7.0160324030590471E-2</v>
      </c>
      <c r="G119" s="163"/>
      <c r="H119" s="168">
        <v>0.3949286157063332</v>
      </c>
      <c r="I119" s="157">
        <v>0.29890649294760346</v>
      </c>
      <c r="J119" s="168">
        <v>0.30689121419228371</v>
      </c>
      <c r="K119" s="157">
        <v>0.19687870294816759</v>
      </c>
      <c r="L119" s="168">
        <v>0.28617587857648913</v>
      </c>
      <c r="M119" s="157">
        <v>0.21321631604964553</v>
      </c>
    </row>
    <row r="120" spans="1:13" customFormat="1" x14ac:dyDescent="0.2">
      <c r="A120" s="169" t="s">
        <v>121</v>
      </c>
      <c r="B120" s="168">
        <v>0.43664925460121978</v>
      </c>
      <c r="C120" s="157">
        <v>0.37153766354623347</v>
      </c>
      <c r="D120" s="162"/>
      <c r="E120" s="17">
        <f t="shared" si="33"/>
        <v>-4.0644202454307998E-3</v>
      </c>
      <c r="F120" s="213">
        <f t="shared" si="34"/>
        <v>2.7464183676511877E-2</v>
      </c>
      <c r="G120" s="163"/>
      <c r="H120" s="168">
        <v>0.44071367484665058</v>
      </c>
      <c r="I120" s="157">
        <v>0.34407347986972159</v>
      </c>
      <c r="J120" s="168">
        <v>0.23056820401934305</v>
      </c>
      <c r="K120" s="157">
        <v>0.20535320586377179</v>
      </c>
      <c r="L120" s="168">
        <v>0.2469132332930703</v>
      </c>
      <c r="M120" s="157">
        <v>0.19544777575586766</v>
      </c>
    </row>
    <row r="121" spans="1:13" customFormat="1" x14ac:dyDescent="0.2">
      <c r="A121" s="169" t="s">
        <v>122</v>
      </c>
      <c r="B121" s="168">
        <v>0.32148779928433824</v>
      </c>
      <c r="C121" s="157">
        <v>0.23842886729039264</v>
      </c>
      <c r="D121" s="162"/>
      <c r="E121" s="17">
        <f t="shared" si="33"/>
        <v>2.9702000844537058E-2</v>
      </c>
      <c r="F121" s="213">
        <f t="shared" si="34"/>
        <v>1.3920325645169596E-2</v>
      </c>
      <c r="G121" s="163"/>
      <c r="H121" s="168">
        <v>0.29178579843980118</v>
      </c>
      <c r="I121" s="157">
        <v>0.22450854164522305</v>
      </c>
      <c r="J121" s="168">
        <v>0.21015193299189799</v>
      </c>
      <c r="K121" s="157">
        <v>0.17563679825759179</v>
      </c>
      <c r="L121" s="168">
        <v>0.35556927727867715</v>
      </c>
      <c r="M121" s="157">
        <v>0.26722791642796295</v>
      </c>
    </row>
    <row r="122" spans="1:13" customFormat="1" x14ac:dyDescent="0.2">
      <c r="A122" s="169" t="s">
        <v>123</v>
      </c>
      <c r="B122" s="168">
        <v>0.1797169793081915</v>
      </c>
      <c r="C122" s="157">
        <v>0.16071610509028633</v>
      </c>
      <c r="D122" s="162"/>
      <c r="E122" s="17">
        <f t="shared" si="33"/>
        <v>-8.1618991625322102E-3</v>
      </c>
      <c r="F122" s="213">
        <f t="shared" si="34"/>
        <v>2.9928820034195197E-2</v>
      </c>
      <c r="G122" s="163"/>
      <c r="H122" s="168">
        <v>0.18787887847072371</v>
      </c>
      <c r="I122" s="157">
        <v>0.13078728505609113</v>
      </c>
      <c r="J122" s="168">
        <v>0.26411358808688074</v>
      </c>
      <c r="K122" s="157">
        <v>0.19721442712698625</v>
      </c>
      <c r="L122" s="168">
        <v>0.20630191215481153</v>
      </c>
      <c r="M122" s="157">
        <v>0.15643984011288406</v>
      </c>
    </row>
    <row r="123" spans="1:13" customFormat="1" x14ac:dyDescent="0.2">
      <c r="A123" s="158"/>
      <c r="B123" s="168"/>
      <c r="C123" s="157"/>
      <c r="D123" s="162"/>
      <c r="E123" s="17"/>
      <c r="F123" s="213"/>
      <c r="G123" s="163"/>
      <c r="H123" s="168"/>
      <c r="I123" s="157"/>
      <c r="J123" s="168"/>
      <c r="K123" s="157"/>
      <c r="L123" s="168"/>
      <c r="M123" s="157"/>
    </row>
    <row r="124" spans="1:13" customFormat="1" x14ac:dyDescent="0.2">
      <c r="A124" s="3" t="s">
        <v>64</v>
      </c>
      <c r="B124" s="168"/>
      <c r="C124" s="157"/>
      <c r="D124" s="162"/>
      <c r="E124" s="17"/>
      <c r="F124" s="40"/>
      <c r="G124" s="163"/>
      <c r="H124" s="168"/>
      <c r="I124" s="157"/>
      <c r="J124" s="168"/>
      <c r="K124" s="157"/>
      <c r="L124" s="168"/>
      <c r="M124" s="157"/>
    </row>
    <row r="125" spans="1:13" customFormat="1" x14ac:dyDescent="0.2">
      <c r="A125" s="169" t="s">
        <v>114</v>
      </c>
      <c r="B125" s="160">
        <v>0.33708082077051926</v>
      </c>
      <c r="C125" s="161">
        <v>0.27642306248307197</v>
      </c>
      <c r="D125" s="162"/>
      <c r="E125" s="17">
        <f>B125-H125</f>
        <v>0.10549868412001165</v>
      </c>
      <c r="F125" s="213">
        <f>C125-I125</f>
        <v>0.10425092977880274</v>
      </c>
      <c r="G125" s="163"/>
      <c r="H125" s="160">
        <v>0.23158213665050761</v>
      </c>
      <c r="I125" s="161">
        <v>0.17217213270426923</v>
      </c>
      <c r="J125" s="160" t="s">
        <v>3</v>
      </c>
      <c r="K125" s="161" t="s">
        <v>3</v>
      </c>
      <c r="L125" s="160" t="s">
        <v>3</v>
      </c>
      <c r="M125" s="161" t="s">
        <v>3</v>
      </c>
    </row>
    <row r="126" spans="1:13" customFormat="1" x14ac:dyDescent="0.2">
      <c r="A126" s="169" t="s">
        <v>115</v>
      </c>
      <c r="B126" s="168">
        <v>0.29763730013432965</v>
      </c>
      <c r="C126" s="157">
        <v>0.2124742624760621</v>
      </c>
      <c r="D126" s="162"/>
      <c r="E126" s="17">
        <f t="shared" ref="E126:E127" si="35">B126-H126</f>
        <v>0.1171617146798514</v>
      </c>
      <c r="F126" s="213">
        <f t="shared" ref="F126:F127" si="36">C126-I126</f>
        <v>7.7803342436918582E-2</v>
      </c>
      <c r="G126" s="163"/>
      <c r="H126" s="168">
        <v>0.18047558545447825</v>
      </c>
      <c r="I126" s="157">
        <v>0.13467092003914352</v>
      </c>
      <c r="J126" s="168">
        <v>0.21086243925732109</v>
      </c>
      <c r="K126" s="157">
        <v>0.14516114624183227</v>
      </c>
      <c r="L126" s="168">
        <v>0.12500855159307256</v>
      </c>
      <c r="M126" s="157">
        <v>9.4017274688301858E-2</v>
      </c>
    </row>
    <row r="127" spans="1:13" customFormat="1" x14ac:dyDescent="0.2">
      <c r="A127" s="169" t="s">
        <v>124</v>
      </c>
      <c r="B127" s="168">
        <v>0.42999871725128497</v>
      </c>
      <c r="C127" s="157">
        <v>0.3149090435530284</v>
      </c>
      <c r="D127" s="162"/>
      <c r="E127" s="17">
        <f t="shared" si="35"/>
        <v>0.26955033605807005</v>
      </c>
      <c r="F127" s="213">
        <f t="shared" si="36"/>
        <v>0.2051891766974806</v>
      </c>
      <c r="G127" s="163"/>
      <c r="H127" s="168">
        <v>0.16044838119321492</v>
      </c>
      <c r="I127" s="157">
        <v>0.1097198668555478</v>
      </c>
      <c r="J127" s="168">
        <v>0.23474098787540854</v>
      </c>
      <c r="K127" s="157">
        <v>0.16003450105184217</v>
      </c>
      <c r="L127" s="168">
        <v>0.16755496414962165</v>
      </c>
      <c r="M127" s="157">
        <v>0.11680658303625698</v>
      </c>
    </row>
    <row r="128" spans="1:13" customFormat="1" x14ac:dyDescent="0.2">
      <c r="A128" s="169" t="s">
        <v>116</v>
      </c>
      <c r="B128" s="160" t="s">
        <v>3</v>
      </c>
      <c r="C128" s="161" t="s">
        <v>3</v>
      </c>
      <c r="D128" s="162"/>
      <c r="E128" s="160" t="s">
        <v>3</v>
      </c>
      <c r="F128" s="160" t="s">
        <v>3</v>
      </c>
      <c r="G128" s="163"/>
      <c r="H128" s="160" t="s">
        <v>3</v>
      </c>
      <c r="I128" s="161" t="s">
        <v>3</v>
      </c>
      <c r="J128" s="160" t="s">
        <v>3</v>
      </c>
      <c r="K128" s="161" t="s">
        <v>3</v>
      </c>
      <c r="L128" s="160" t="s">
        <v>3</v>
      </c>
      <c r="M128" s="161" t="s">
        <v>3</v>
      </c>
    </row>
    <row r="129" spans="1:13" customFormat="1" x14ac:dyDescent="0.2">
      <c r="A129" s="169" t="s">
        <v>117</v>
      </c>
      <c r="B129" s="168">
        <v>0.37741348781338457</v>
      </c>
      <c r="C129" s="157">
        <v>0.31984887832503367</v>
      </c>
      <c r="D129" s="162"/>
      <c r="E129" s="17">
        <f t="shared" ref="E129:E135" si="37">B129-H129</f>
        <v>9.3877394857787844E-2</v>
      </c>
      <c r="F129" s="213">
        <f t="shared" ref="F129:F135" si="38">C129-I129</f>
        <v>8.6686513557944822E-2</v>
      </c>
      <c r="G129" s="163"/>
      <c r="H129" s="168">
        <v>0.28353609295559673</v>
      </c>
      <c r="I129" s="157">
        <v>0.23316236476708885</v>
      </c>
      <c r="J129" s="168">
        <v>0.33482653743728746</v>
      </c>
      <c r="K129" s="157">
        <v>0.25526274706276636</v>
      </c>
      <c r="L129" s="168">
        <v>0.27712636227223625</v>
      </c>
      <c r="M129" s="157">
        <v>0.21053538057063173</v>
      </c>
    </row>
    <row r="130" spans="1:13" customFormat="1" x14ac:dyDescent="0.2">
      <c r="A130" s="169" t="s">
        <v>119</v>
      </c>
      <c r="B130" s="168">
        <v>0.287363036301858</v>
      </c>
      <c r="C130" s="157">
        <v>0.19949819307114319</v>
      </c>
      <c r="D130" s="162"/>
      <c r="E130" s="17">
        <f t="shared" si="37"/>
        <v>0.15664366285855585</v>
      </c>
      <c r="F130" s="213">
        <f t="shared" si="38"/>
        <v>9.694123434276268E-2</v>
      </c>
      <c r="G130" s="163"/>
      <c r="H130" s="168">
        <v>0.13071937344330214</v>
      </c>
      <c r="I130" s="157">
        <v>0.10255695872838051</v>
      </c>
      <c r="J130" s="168">
        <v>0.27550637647085752</v>
      </c>
      <c r="K130" s="157">
        <v>0.20028547368456545</v>
      </c>
      <c r="L130" s="168">
        <v>0.1803138158047782</v>
      </c>
      <c r="M130" s="157">
        <v>0.12460268729338525</v>
      </c>
    </row>
    <row r="131" spans="1:13" customFormat="1" x14ac:dyDescent="0.2">
      <c r="A131" s="169" t="s">
        <v>118</v>
      </c>
      <c r="B131" s="168">
        <v>0.3513456297994722</v>
      </c>
      <c r="C131" s="157">
        <v>0.23096692871176661</v>
      </c>
      <c r="D131" s="162"/>
      <c r="E131" s="17">
        <f t="shared" si="37"/>
        <v>4.6669872450819494E-2</v>
      </c>
      <c r="F131" s="213">
        <f t="shared" si="38"/>
        <v>1.6527832558863309E-2</v>
      </c>
      <c r="G131" s="163"/>
      <c r="H131" s="168">
        <v>0.30467575734865271</v>
      </c>
      <c r="I131" s="157">
        <v>0.2144390961529033</v>
      </c>
      <c r="J131" s="168">
        <v>0.25806858236653518</v>
      </c>
      <c r="K131" s="157">
        <v>0.17432602924879578</v>
      </c>
      <c r="L131" s="168">
        <v>0.27468580668921605</v>
      </c>
      <c r="M131" s="157">
        <v>0.20421377183967118</v>
      </c>
    </row>
    <row r="132" spans="1:13" customFormat="1" x14ac:dyDescent="0.2">
      <c r="A132" s="169" t="s">
        <v>120</v>
      </c>
      <c r="B132" s="168">
        <v>0.48079698210468857</v>
      </c>
      <c r="C132" s="157">
        <v>0.3634635551257005</v>
      </c>
      <c r="D132" s="162"/>
      <c r="E132" s="17">
        <f t="shared" si="37"/>
        <v>9.0957738037191427E-2</v>
      </c>
      <c r="F132" s="213">
        <f t="shared" si="38"/>
        <v>6.8306795135583354E-2</v>
      </c>
      <c r="G132" s="163"/>
      <c r="H132" s="168">
        <v>0.38983924406749715</v>
      </c>
      <c r="I132" s="157">
        <v>0.29515675999011715</v>
      </c>
      <c r="J132" s="168">
        <v>0.30227820944280226</v>
      </c>
      <c r="K132" s="157">
        <v>0.19324160278437785</v>
      </c>
      <c r="L132" s="168">
        <v>0.27679461408731132</v>
      </c>
      <c r="M132" s="157">
        <v>0.20785245794391788</v>
      </c>
    </row>
    <row r="133" spans="1:13" customFormat="1" x14ac:dyDescent="0.2">
      <c r="A133" s="169" t="s">
        <v>121</v>
      </c>
      <c r="B133" s="168">
        <v>0.41498389117541618</v>
      </c>
      <c r="C133" s="157">
        <v>0.35439760795698444</v>
      </c>
      <c r="D133" s="162"/>
      <c r="E133" s="17">
        <f t="shared" si="37"/>
        <v>-2.0555651154413823E-2</v>
      </c>
      <c r="F133" s="213">
        <f t="shared" si="38"/>
        <v>1.3009918088442485E-2</v>
      </c>
      <c r="G133" s="163"/>
      <c r="H133" s="168">
        <v>0.43553954232983</v>
      </c>
      <c r="I133" s="157">
        <v>0.34138768986854195</v>
      </c>
      <c r="J133" s="168">
        <v>0.22650183505362806</v>
      </c>
      <c r="K133" s="157">
        <v>0.20547725447430432</v>
      </c>
      <c r="L133" s="168">
        <v>0.24408157139108438</v>
      </c>
      <c r="M133" s="157">
        <v>0.19033253533934993</v>
      </c>
    </row>
    <row r="134" spans="1:13" customFormat="1" x14ac:dyDescent="0.2">
      <c r="A134" s="169" t="s">
        <v>122</v>
      </c>
      <c r="B134" s="168">
        <v>0.30957973180337972</v>
      </c>
      <c r="C134" s="157">
        <v>0.22484218036005327</v>
      </c>
      <c r="D134" s="162"/>
      <c r="E134" s="17">
        <f t="shared" si="37"/>
        <v>3.066926117010349E-2</v>
      </c>
      <c r="F134" s="213">
        <f t="shared" si="38"/>
        <v>1.2336083022697369E-2</v>
      </c>
      <c r="G134" s="163"/>
      <c r="H134" s="168">
        <v>0.27891047063327623</v>
      </c>
      <c r="I134" s="157">
        <v>0.2125060973373559</v>
      </c>
      <c r="J134" s="168">
        <v>0.19042890994020795</v>
      </c>
      <c r="K134" s="157">
        <v>0.15885887783335101</v>
      </c>
      <c r="L134" s="168">
        <v>0.33634772006424313</v>
      </c>
      <c r="M134" s="157">
        <v>0.25458077897731074</v>
      </c>
    </row>
    <row r="135" spans="1:13" customFormat="1" x14ac:dyDescent="0.2">
      <c r="A135" s="169" t="s">
        <v>123</v>
      </c>
      <c r="B135" s="168">
        <v>0.17123199500223368</v>
      </c>
      <c r="C135" s="157">
        <v>0.15223194426542491</v>
      </c>
      <c r="D135" s="162"/>
      <c r="E135" s="17">
        <f t="shared" si="37"/>
        <v>-2.6002220674571641E-3</v>
      </c>
      <c r="F135" s="213">
        <f t="shared" si="38"/>
        <v>3.0578884064786552E-2</v>
      </c>
      <c r="G135" s="163"/>
      <c r="H135" s="168">
        <v>0.17383221706969085</v>
      </c>
      <c r="I135" s="157">
        <v>0.12165306020063836</v>
      </c>
      <c r="J135" s="168">
        <v>0.25173617374189228</v>
      </c>
      <c r="K135" s="157">
        <v>0.18691952622995281</v>
      </c>
      <c r="L135" s="168">
        <v>0.1950526006561196</v>
      </c>
      <c r="M135" s="157">
        <v>0.14518951322863341</v>
      </c>
    </row>
    <row r="136" spans="1:13" customFormat="1" ht="13.5" thickBot="1" x14ac:dyDescent="0.25">
      <c r="A136" s="91"/>
      <c r="B136" s="97"/>
      <c r="C136" s="98"/>
      <c r="D136" s="95"/>
      <c r="E136" s="114"/>
      <c r="F136" s="114"/>
      <c r="G136" s="115"/>
      <c r="H136" s="95"/>
      <c r="I136" s="95"/>
      <c r="J136" s="95"/>
      <c r="K136" s="95"/>
      <c r="L136" s="97"/>
      <c r="M136" s="98"/>
    </row>
    <row r="137" spans="1:13" customFormat="1" ht="13.5" thickTop="1" x14ac:dyDescent="0.2">
      <c r="A137" s="4"/>
      <c r="B137" s="41"/>
      <c r="C137" s="41"/>
      <c r="D137" s="18"/>
      <c r="E137" s="113"/>
      <c r="F137" s="113"/>
      <c r="G137" s="18"/>
      <c r="H137" s="18"/>
      <c r="I137" s="18"/>
      <c r="J137" s="18"/>
      <c r="K137" s="18"/>
      <c r="L137" s="73"/>
      <c r="M137" s="73"/>
    </row>
    <row r="138" spans="1:13" x14ac:dyDescent="0.2">
      <c r="A138" s="127" t="s">
        <v>111</v>
      </c>
    </row>
    <row r="139" spans="1:13" x14ac:dyDescent="0.2">
      <c r="A139" s="127" t="s">
        <v>107</v>
      </c>
    </row>
    <row r="140" spans="1:13" x14ac:dyDescent="0.2">
      <c r="A140" s="127" t="s">
        <v>79</v>
      </c>
      <c r="B140"/>
      <c r="C140"/>
      <c r="D140"/>
    </row>
    <row r="141" spans="1:13" x14ac:dyDescent="0.2">
      <c r="A141" s="30" t="s">
        <v>112</v>
      </c>
      <c r="B141"/>
      <c r="C141"/>
      <c r="D141"/>
    </row>
    <row r="142" spans="1:13" x14ac:dyDescent="0.2">
      <c r="A142" s="218" t="s">
        <v>200</v>
      </c>
      <c r="B142"/>
      <c r="C142"/>
      <c r="D142"/>
    </row>
    <row r="143" spans="1:13" x14ac:dyDescent="0.2">
      <c r="A143" s="136" t="s">
        <v>258</v>
      </c>
      <c r="B143" s="123"/>
      <c r="C143" s="123"/>
      <c r="D143" s="123"/>
    </row>
    <row r="144" spans="1:13" x14ac:dyDescent="0.2">
      <c r="A144" s="127"/>
      <c r="B144" s="123"/>
      <c r="C144" s="123"/>
      <c r="D144" s="123"/>
    </row>
    <row r="145" spans="1:15" ht="17.25" customHeight="1" x14ac:dyDescent="0.2">
      <c r="A145" s="281" t="s">
        <v>138</v>
      </c>
      <c r="B145" s="281"/>
      <c r="C145" s="123"/>
      <c r="D145" s="123"/>
    </row>
    <row r="146" spans="1:15" x14ac:dyDescent="0.2">
      <c r="A146" s="126" t="s">
        <v>125</v>
      </c>
      <c r="B146" s="125"/>
      <c r="C146"/>
      <c r="D146"/>
    </row>
    <row r="147" spans="1:15" x14ac:dyDescent="0.2">
      <c r="A147" s="126" t="s">
        <v>127</v>
      </c>
      <c r="B147" s="223"/>
      <c r="C147" s="122"/>
      <c r="D147" s="122"/>
    </row>
    <row r="148" spans="1:15" x14ac:dyDescent="0.2">
      <c r="A148" s="126" t="s">
        <v>128</v>
      </c>
      <c r="B148" s="223"/>
      <c r="C148" s="122"/>
      <c r="D148" s="122"/>
    </row>
    <row r="149" spans="1:15" x14ac:dyDescent="0.2">
      <c r="A149" s="126" t="s">
        <v>129</v>
      </c>
      <c r="B149" s="223"/>
      <c r="C149" s="122"/>
      <c r="D149" s="122"/>
    </row>
    <row r="150" spans="1:15" s="113" customFormat="1" x14ac:dyDescent="0.2">
      <c r="A150" s="126" t="s">
        <v>130</v>
      </c>
      <c r="B150" s="125"/>
      <c r="C150"/>
      <c r="D150"/>
      <c r="G150" s="18"/>
      <c r="H150" s="18"/>
      <c r="I150" s="18"/>
      <c r="J150" s="18"/>
      <c r="K150" s="18"/>
      <c r="L150" s="73"/>
      <c r="M150" s="73"/>
      <c r="N150" s="4"/>
      <c r="O150" s="4"/>
    </row>
    <row r="151" spans="1:15" s="113" customFormat="1" x14ac:dyDescent="0.2">
      <c r="A151" s="126" t="s">
        <v>131</v>
      </c>
      <c r="B151" s="223"/>
      <c r="C151" s="122"/>
      <c r="D151" s="122"/>
      <c r="G151" s="18"/>
      <c r="H151" s="18"/>
      <c r="I151" s="18"/>
      <c r="J151" s="18"/>
      <c r="K151" s="18"/>
      <c r="L151" s="73"/>
      <c r="M151" s="73"/>
      <c r="N151" s="4"/>
      <c r="O151" s="4"/>
    </row>
    <row r="152" spans="1:15" s="113" customFormat="1" x14ac:dyDescent="0.2">
      <c r="A152" s="126" t="s">
        <v>132</v>
      </c>
      <c r="B152" s="223"/>
      <c r="C152" s="122"/>
      <c r="D152" s="122"/>
      <c r="G152" s="18"/>
      <c r="H152" s="18"/>
      <c r="I152" s="18"/>
      <c r="J152" s="18"/>
      <c r="K152" s="18"/>
      <c r="L152" s="73"/>
      <c r="M152" s="73"/>
      <c r="N152" s="4"/>
      <c r="O152" s="4"/>
    </row>
    <row r="153" spans="1:15" x14ac:dyDescent="0.2">
      <c r="A153" s="126" t="s">
        <v>133</v>
      </c>
      <c r="B153" s="73"/>
    </row>
    <row r="154" spans="1:15" x14ac:dyDescent="0.2">
      <c r="A154" s="126" t="s">
        <v>134</v>
      </c>
      <c r="B154" s="73"/>
    </row>
    <row r="155" spans="1:15" x14ac:dyDescent="0.2">
      <c r="A155" s="126" t="s">
        <v>135</v>
      </c>
      <c r="B155" s="73"/>
    </row>
    <row r="156" spans="1:15" x14ac:dyDescent="0.2">
      <c r="A156" s="126" t="s">
        <v>126</v>
      </c>
      <c r="B156" s="73"/>
    </row>
    <row r="158" spans="1:15" x14ac:dyDescent="0.2">
      <c r="A158" s="126"/>
    </row>
    <row r="159" spans="1:15" x14ac:dyDescent="0.2">
      <c r="A159" s="126"/>
    </row>
    <row r="160" spans="1:15" x14ac:dyDescent="0.2">
      <c r="A160" s="126"/>
    </row>
    <row r="161" spans="1:1" x14ac:dyDescent="0.2">
      <c r="A161" s="126"/>
    </row>
    <row r="162" spans="1:1" x14ac:dyDescent="0.2">
      <c r="A162" s="126"/>
    </row>
    <row r="163" spans="1:1" x14ac:dyDescent="0.2">
      <c r="A163" s="126"/>
    </row>
    <row r="164" spans="1:1" x14ac:dyDescent="0.2">
      <c r="A164" s="126"/>
    </row>
    <row r="165" spans="1:1" x14ac:dyDescent="0.2">
      <c r="A165" s="126"/>
    </row>
    <row r="166" spans="1:1" x14ac:dyDescent="0.2">
      <c r="A166" s="126"/>
    </row>
    <row r="167" spans="1:1" x14ac:dyDescent="0.2">
      <c r="A167" s="126"/>
    </row>
    <row r="168" spans="1:1" x14ac:dyDescent="0.2">
      <c r="A168" s="126"/>
    </row>
  </sheetData>
  <mergeCells count="6">
    <mergeCell ref="A145:B145"/>
    <mergeCell ref="B4:C4"/>
    <mergeCell ref="D4:G4"/>
    <mergeCell ref="L4:M4"/>
    <mergeCell ref="J4:K4"/>
    <mergeCell ref="H4:I4"/>
  </mergeCells>
  <hyperlinks>
    <hyperlink ref="A1" location="Contents!A1" display="Contents"/>
    <hyperlink ref="A143" location="'Background Notes'!A1" display="Further information on methodology is available in the Background Notes"/>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85" zoomScaleNormal="85" workbookViewId="0">
      <selection activeCell="A3" sqref="A3"/>
    </sheetView>
  </sheetViews>
  <sheetFormatPr defaultRowHeight="12.75" x14ac:dyDescent="0.2"/>
  <cols>
    <col min="1" max="1" width="20.5703125" style="137" customWidth="1"/>
    <col min="2" max="3" width="16.7109375" style="183" customWidth="1"/>
    <col min="4" max="4" width="9.140625" style="183"/>
    <col min="5" max="6" width="13.42578125" style="184" customWidth="1"/>
    <col min="7" max="7" width="9.140625" style="183"/>
    <col min="8" max="11" width="16.7109375" style="183" customWidth="1"/>
    <col min="12" max="13" width="16.7109375" style="195" customWidth="1"/>
    <col min="14" max="16384" width="9.140625" style="137"/>
  </cols>
  <sheetData>
    <row r="1" spans="1:14" x14ac:dyDescent="0.2">
      <c r="A1" s="194" t="s">
        <v>89</v>
      </c>
    </row>
    <row r="2" spans="1:14" x14ac:dyDescent="0.2">
      <c r="A2" s="128" t="s">
        <v>242</v>
      </c>
    </row>
    <row r="3" spans="1:14" ht="13.5" thickBot="1" x14ac:dyDescent="0.25">
      <c r="A3" s="196"/>
      <c r="B3" s="193"/>
      <c r="C3" s="193"/>
      <c r="D3" s="193"/>
      <c r="E3" s="198"/>
      <c r="F3" s="198"/>
      <c r="G3" s="193"/>
      <c r="H3" s="193"/>
      <c r="I3" s="193"/>
      <c r="J3" s="193"/>
      <c r="K3" s="193"/>
      <c r="L3" s="187"/>
      <c r="M3" s="187"/>
    </row>
    <row r="4" spans="1:14" s="2" customFormat="1" ht="15" thickTop="1" x14ac:dyDescent="0.2">
      <c r="A4" s="3"/>
      <c r="B4" s="282">
        <v>2016</v>
      </c>
      <c r="C4" s="283"/>
      <c r="D4" s="276" t="s">
        <v>197</v>
      </c>
      <c r="E4" s="278"/>
      <c r="F4" s="278"/>
      <c r="G4" s="277"/>
      <c r="H4" s="282">
        <v>2015</v>
      </c>
      <c r="I4" s="283"/>
      <c r="J4" s="274">
        <v>2014</v>
      </c>
      <c r="K4" s="275"/>
      <c r="L4" s="284">
        <v>2013</v>
      </c>
      <c r="M4" s="285"/>
    </row>
    <row r="5" spans="1:14" s="2" customFormat="1" ht="39" thickBot="1" x14ac:dyDescent="0.25">
      <c r="A5" s="89"/>
      <c r="B5" s="117" t="s">
        <v>2</v>
      </c>
      <c r="C5" s="110" t="s">
        <v>76</v>
      </c>
      <c r="D5" s="43"/>
      <c r="E5" s="116" t="s">
        <v>194</v>
      </c>
      <c r="F5" s="108" t="s">
        <v>195</v>
      </c>
      <c r="G5" s="219"/>
      <c r="H5" s="117" t="s">
        <v>2</v>
      </c>
      <c r="I5" s="110" t="s">
        <v>76</v>
      </c>
      <c r="J5" s="117" t="s">
        <v>2</v>
      </c>
      <c r="K5" s="110" t="s">
        <v>76</v>
      </c>
      <c r="L5" s="118" t="s">
        <v>2</v>
      </c>
      <c r="M5" s="110" t="s">
        <v>76</v>
      </c>
    </row>
    <row r="6" spans="1:14" s="2" customFormat="1" ht="13.5" thickTop="1" x14ac:dyDescent="0.2">
      <c r="A6" s="3"/>
      <c r="B6" s="21"/>
      <c r="C6" s="60"/>
      <c r="D6" s="23"/>
      <c r="E6" s="52"/>
      <c r="F6" s="52"/>
      <c r="G6" s="60"/>
      <c r="H6" s="21"/>
      <c r="I6" s="60"/>
      <c r="J6" s="21"/>
      <c r="K6" s="60"/>
      <c r="L6" s="82"/>
      <c r="M6" s="83"/>
    </row>
    <row r="7" spans="1:14" s="31" customFormat="1" x14ac:dyDescent="0.2">
      <c r="A7" s="3" t="s">
        <v>55</v>
      </c>
      <c r="B7" s="195"/>
      <c r="C7" s="190"/>
      <c r="D7" s="188"/>
      <c r="E7" s="40"/>
      <c r="F7" s="40"/>
      <c r="G7" s="197"/>
      <c r="H7" s="195"/>
      <c r="I7" s="190"/>
      <c r="J7" s="195"/>
      <c r="K7" s="190"/>
      <c r="L7" s="195"/>
      <c r="M7" s="190"/>
    </row>
    <row r="8" spans="1:14" s="31" customFormat="1" x14ac:dyDescent="0.2">
      <c r="A8" s="143" t="s">
        <v>4</v>
      </c>
      <c r="B8" s="33" t="s">
        <v>3</v>
      </c>
      <c r="C8" s="32" t="s">
        <v>3</v>
      </c>
      <c r="D8" s="33"/>
      <c r="E8" s="33" t="s">
        <v>3</v>
      </c>
      <c r="F8" s="33" t="s">
        <v>3</v>
      </c>
      <c r="G8" s="32"/>
      <c r="H8" s="33" t="s">
        <v>3</v>
      </c>
      <c r="I8" s="32" t="s">
        <v>3</v>
      </c>
      <c r="J8" s="53" t="s">
        <v>3</v>
      </c>
      <c r="K8" s="54" t="s">
        <v>3</v>
      </c>
      <c r="L8" s="53" t="s">
        <v>3</v>
      </c>
      <c r="M8" s="54" t="s">
        <v>3</v>
      </c>
      <c r="N8" s="199"/>
    </row>
    <row r="9" spans="1:14" s="31" customFormat="1" x14ac:dyDescent="0.2">
      <c r="A9" s="143" t="s">
        <v>5</v>
      </c>
      <c r="B9" s="201">
        <v>7.9613280882324389E-2</v>
      </c>
      <c r="C9" s="203">
        <v>4.6037112215810763E-2</v>
      </c>
      <c r="D9" s="185"/>
      <c r="E9" s="40">
        <f>B9-H9</f>
        <v>-3.8506238266592635E-2</v>
      </c>
      <c r="F9" s="40">
        <f>C9-I9</f>
        <v>-3.0383243407504562E-2</v>
      </c>
      <c r="G9" s="32"/>
      <c r="H9" s="201">
        <v>0.11811951914891702</v>
      </c>
      <c r="I9" s="203">
        <v>7.6420355623315325E-2</v>
      </c>
      <c r="J9" s="201">
        <v>0.20278635216709229</v>
      </c>
      <c r="K9" s="203">
        <v>0.10020813095901941</v>
      </c>
      <c r="L9" s="200">
        <v>0.33607801058977049</v>
      </c>
      <c r="M9" s="202">
        <v>0.21726932358753834</v>
      </c>
    </row>
    <row r="10" spans="1:14" s="31" customFormat="1" x14ac:dyDescent="0.2">
      <c r="A10" s="143" t="s">
        <v>6</v>
      </c>
      <c r="B10" s="201">
        <v>0.22722703772458747</v>
      </c>
      <c r="C10" s="203">
        <v>0.15919247242443149</v>
      </c>
      <c r="D10" s="185"/>
      <c r="E10" s="40">
        <f>B10-H10</f>
        <v>3.2830137150782479E-3</v>
      </c>
      <c r="F10" s="40">
        <f>C10-I10</f>
        <v>9.4137483404116984E-3</v>
      </c>
      <c r="G10" s="32"/>
      <c r="H10" s="201">
        <v>0.22394402400950922</v>
      </c>
      <c r="I10" s="203">
        <v>0.14977872408401979</v>
      </c>
      <c r="J10" s="201">
        <v>0.16353042913965846</v>
      </c>
      <c r="K10" s="203">
        <v>0.10812516391732789</v>
      </c>
      <c r="L10" s="200">
        <v>0.22724153394051685</v>
      </c>
      <c r="M10" s="202">
        <v>0.1557118015958017</v>
      </c>
    </row>
    <row r="11" spans="1:14" s="31" customFormat="1" x14ac:dyDescent="0.2">
      <c r="A11" s="55"/>
      <c r="B11" s="53"/>
      <c r="C11" s="54"/>
      <c r="D11" s="185"/>
      <c r="E11" s="40"/>
      <c r="F11" s="40"/>
      <c r="G11" s="32"/>
      <c r="H11" s="53"/>
      <c r="I11" s="54"/>
      <c r="J11" s="53"/>
      <c r="K11" s="54"/>
      <c r="L11" s="53"/>
      <c r="M11" s="54"/>
    </row>
    <row r="12" spans="1:14" s="31" customFormat="1" x14ac:dyDescent="0.2">
      <c r="A12" s="3" t="s">
        <v>56</v>
      </c>
      <c r="B12" s="195"/>
      <c r="C12" s="190"/>
      <c r="D12" s="188"/>
      <c r="E12" s="40"/>
      <c r="F12" s="40"/>
      <c r="G12" s="197"/>
      <c r="H12" s="195"/>
      <c r="I12" s="190"/>
      <c r="J12" s="195"/>
      <c r="K12" s="190"/>
      <c r="L12" s="195"/>
      <c r="M12" s="190"/>
    </row>
    <row r="13" spans="1:14" s="31" customFormat="1" x14ac:dyDescent="0.2">
      <c r="A13" s="55" t="s">
        <v>4</v>
      </c>
      <c r="B13" s="33" t="s">
        <v>3</v>
      </c>
      <c r="C13" s="32" t="s">
        <v>3</v>
      </c>
      <c r="D13" s="33"/>
      <c r="E13" s="33" t="s">
        <v>3</v>
      </c>
      <c r="F13" s="33" t="s">
        <v>3</v>
      </c>
      <c r="G13" s="32"/>
      <c r="H13" s="33" t="s">
        <v>3</v>
      </c>
      <c r="I13" s="32" t="s">
        <v>3</v>
      </c>
      <c r="J13" s="53" t="s">
        <v>3</v>
      </c>
      <c r="K13" s="54" t="s">
        <v>3</v>
      </c>
      <c r="L13" s="53" t="s">
        <v>3</v>
      </c>
      <c r="M13" s="53" t="s">
        <v>3</v>
      </c>
      <c r="N13" s="199"/>
    </row>
    <row r="14" spans="1:14" s="31" customFormat="1" x14ac:dyDescent="0.2">
      <c r="A14" s="55" t="s">
        <v>5</v>
      </c>
      <c r="B14" s="201">
        <v>0.11732529405502617</v>
      </c>
      <c r="C14" s="203">
        <v>7.6357748948663998E-2</v>
      </c>
      <c r="D14" s="185"/>
      <c r="E14" s="40">
        <f t="shared" ref="E14:E15" si="0">B14-H14</f>
        <v>2.549584906564567E-3</v>
      </c>
      <c r="F14" s="40">
        <f t="shared" ref="F14:F15" si="1">C14-I14</f>
        <v>-4.0507453338177873E-3</v>
      </c>
      <c r="G14" s="32"/>
      <c r="H14" s="201">
        <v>0.11477570914846161</v>
      </c>
      <c r="I14" s="203">
        <v>8.0408494282481785E-2</v>
      </c>
      <c r="J14" s="201">
        <v>0.21750553664377578</v>
      </c>
      <c r="K14" s="203">
        <v>0.12795180381456064</v>
      </c>
      <c r="L14" s="201">
        <v>0.33313426946760322</v>
      </c>
      <c r="M14" s="203">
        <v>0.21982034170089407</v>
      </c>
    </row>
    <row r="15" spans="1:14" s="31" customFormat="1" x14ac:dyDescent="0.2">
      <c r="A15" s="55" t="s">
        <v>6</v>
      </c>
      <c r="B15" s="201">
        <v>0.25564628419916874</v>
      </c>
      <c r="C15" s="203">
        <v>0.18050622492926657</v>
      </c>
      <c r="D15" s="185"/>
      <c r="E15" s="40">
        <f t="shared" si="0"/>
        <v>1.8512402542966266E-2</v>
      </c>
      <c r="F15" s="40">
        <f t="shared" si="1"/>
        <v>2.1209139147449541E-2</v>
      </c>
      <c r="G15" s="32"/>
      <c r="H15" s="201">
        <v>0.23713388165620247</v>
      </c>
      <c r="I15" s="203">
        <v>0.15929708578181703</v>
      </c>
      <c r="J15" s="201">
        <v>0.17741422914775873</v>
      </c>
      <c r="K15" s="203">
        <v>0.1219077853201366</v>
      </c>
      <c r="L15" s="201">
        <v>0.22695781369734239</v>
      </c>
      <c r="M15" s="203">
        <v>0.16173001381769744</v>
      </c>
    </row>
    <row r="16" spans="1:14" s="31" customFormat="1" x14ac:dyDescent="0.2">
      <c r="A16" s="55"/>
      <c r="B16" s="53"/>
      <c r="C16" s="54"/>
      <c r="D16" s="185"/>
      <c r="E16" s="40"/>
      <c r="F16" s="40"/>
      <c r="G16" s="32"/>
      <c r="H16" s="53"/>
      <c r="I16" s="54"/>
      <c r="J16" s="53"/>
      <c r="K16" s="54"/>
      <c r="L16" s="53"/>
      <c r="M16" s="54"/>
    </row>
    <row r="17" spans="1:14" s="31" customFormat="1" x14ac:dyDescent="0.2">
      <c r="A17" s="3" t="s">
        <v>65</v>
      </c>
      <c r="B17" s="195"/>
      <c r="C17" s="190"/>
      <c r="D17" s="188"/>
      <c r="E17" s="40"/>
      <c r="F17" s="40"/>
      <c r="G17" s="197"/>
      <c r="H17" s="195"/>
      <c r="I17" s="190"/>
      <c r="J17" s="195"/>
      <c r="K17" s="190"/>
      <c r="L17" s="195"/>
      <c r="M17" s="190"/>
    </row>
    <row r="18" spans="1:14" s="31" customFormat="1" x14ac:dyDescent="0.2">
      <c r="A18" s="55" t="s">
        <v>4</v>
      </c>
      <c r="B18" s="33" t="s">
        <v>3</v>
      </c>
      <c r="C18" s="32" t="s">
        <v>3</v>
      </c>
      <c r="D18" s="33"/>
      <c r="E18" s="33" t="s">
        <v>3</v>
      </c>
      <c r="F18" s="33" t="s">
        <v>3</v>
      </c>
      <c r="G18" s="32"/>
      <c r="H18" s="33" t="s">
        <v>3</v>
      </c>
      <c r="I18" s="32" t="s">
        <v>3</v>
      </c>
      <c r="J18" s="53" t="s">
        <v>3</v>
      </c>
      <c r="K18" s="54" t="s">
        <v>3</v>
      </c>
      <c r="L18" s="53" t="s">
        <v>3</v>
      </c>
      <c r="M18" s="54" t="s">
        <v>3</v>
      </c>
      <c r="N18" s="199"/>
    </row>
    <row r="19" spans="1:14" s="31" customFormat="1" x14ac:dyDescent="0.2">
      <c r="A19" s="55" t="s">
        <v>5</v>
      </c>
      <c r="B19" s="201">
        <v>0.13027173806907252</v>
      </c>
      <c r="C19" s="203">
        <v>8.8775165945929602E-2</v>
      </c>
      <c r="D19" s="185"/>
      <c r="E19" s="40">
        <f t="shared" ref="E19:E20" si="2">B19-H19</f>
        <v>-1.2152661113360358E-2</v>
      </c>
      <c r="F19" s="40">
        <f t="shared" ref="F19:F20" si="3">C19-I19</f>
        <v>-1.4273342148717449E-2</v>
      </c>
      <c r="G19" s="32"/>
      <c r="H19" s="201">
        <v>0.14242439918243288</v>
      </c>
      <c r="I19" s="203">
        <v>0.10304850809464705</v>
      </c>
      <c r="J19" s="201">
        <v>0.25041501562495549</v>
      </c>
      <c r="K19" s="203">
        <v>0.17391809539895478</v>
      </c>
      <c r="L19" s="201">
        <v>0.40556031375024598</v>
      </c>
      <c r="M19" s="203">
        <v>0.27906957301022656</v>
      </c>
    </row>
    <row r="20" spans="1:14" s="31" customFormat="1" x14ac:dyDescent="0.2">
      <c r="A20" s="55" t="s">
        <v>6</v>
      </c>
      <c r="B20" s="201">
        <v>0.29105582473177222</v>
      </c>
      <c r="C20" s="203">
        <v>0.21540192219089657</v>
      </c>
      <c r="D20" s="185"/>
      <c r="E20" s="40">
        <f t="shared" si="2"/>
        <v>2.7208620494075131E-2</v>
      </c>
      <c r="F20" s="40">
        <f t="shared" si="3"/>
        <v>3.0189419996147576E-2</v>
      </c>
      <c r="G20" s="32"/>
      <c r="H20" s="201">
        <v>0.26384720423769709</v>
      </c>
      <c r="I20" s="203">
        <v>0.185212502194749</v>
      </c>
      <c r="J20" s="201">
        <v>0.20705714590168817</v>
      </c>
      <c r="K20" s="203">
        <v>0.14473305198606426</v>
      </c>
      <c r="L20" s="201">
        <v>0.2426104131845695</v>
      </c>
      <c r="M20" s="203">
        <v>0.17787059647925624</v>
      </c>
    </row>
    <row r="21" spans="1:14" s="31" customFormat="1" x14ac:dyDescent="0.2">
      <c r="A21" s="55"/>
      <c r="B21" s="53"/>
      <c r="C21" s="54"/>
      <c r="D21" s="185"/>
      <c r="E21" s="40"/>
      <c r="F21" s="40"/>
      <c r="G21" s="32"/>
      <c r="H21" s="53"/>
      <c r="I21" s="54"/>
      <c r="J21" s="53"/>
      <c r="K21" s="54"/>
      <c r="L21" s="53"/>
      <c r="M21" s="54"/>
    </row>
    <row r="22" spans="1:14" s="31" customFormat="1" x14ac:dyDescent="0.2">
      <c r="A22" s="3" t="s">
        <v>58</v>
      </c>
      <c r="B22" s="195"/>
      <c r="C22" s="190"/>
      <c r="D22" s="188"/>
      <c r="E22" s="40"/>
      <c r="F22" s="40"/>
      <c r="G22" s="197"/>
      <c r="H22" s="195"/>
      <c r="I22" s="190"/>
      <c r="J22" s="195"/>
      <c r="K22" s="190"/>
      <c r="L22" s="195"/>
      <c r="M22" s="190"/>
    </row>
    <row r="23" spans="1:14" s="31" customFormat="1" x14ac:dyDescent="0.2">
      <c r="A23" s="55" t="s">
        <v>4</v>
      </c>
      <c r="B23" s="33" t="s">
        <v>3</v>
      </c>
      <c r="C23" s="32" t="s">
        <v>3</v>
      </c>
      <c r="D23" s="33"/>
      <c r="E23" s="33" t="s">
        <v>3</v>
      </c>
      <c r="F23" s="33" t="s">
        <v>3</v>
      </c>
      <c r="G23" s="32"/>
      <c r="H23" s="33" t="s">
        <v>3</v>
      </c>
      <c r="I23" s="32" t="s">
        <v>3</v>
      </c>
      <c r="J23" s="53" t="s">
        <v>3</v>
      </c>
      <c r="K23" s="54" t="s">
        <v>3</v>
      </c>
      <c r="L23" s="53" t="s">
        <v>3</v>
      </c>
      <c r="M23" s="53" t="s">
        <v>3</v>
      </c>
      <c r="N23" s="199"/>
    </row>
    <row r="24" spans="1:14" s="31" customFormat="1" x14ac:dyDescent="0.2">
      <c r="A24" s="55" t="s">
        <v>5</v>
      </c>
      <c r="B24" s="201">
        <v>0.15370438790788654</v>
      </c>
      <c r="C24" s="203">
        <v>9.8887235725995878E-2</v>
      </c>
      <c r="D24" s="185"/>
      <c r="E24" s="40">
        <f t="shared" ref="E24:E25" si="4">B24-H24</f>
        <v>-4.0306034457384121E-3</v>
      </c>
      <c r="F24" s="40">
        <f t="shared" ref="F24:F25" si="5">C24-I24</f>
        <v>-1.9127693024608497E-2</v>
      </c>
      <c r="G24" s="32"/>
      <c r="H24" s="201">
        <v>0.15773499135362495</v>
      </c>
      <c r="I24" s="203">
        <v>0.11801492875060438</v>
      </c>
      <c r="J24" s="201">
        <v>0.28777313647143221</v>
      </c>
      <c r="K24" s="203">
        <v>0.19261522594881778</v>
      </c>
      <c r="L24" s="201">
        <v>0.35908232562397924</v>
      </c>
      <c r="M24" s="203">
        <v>0.2567639315042638</v>
      </c>
    </row>
    <row r="25" spans="1:14" s="31" customFormat="1" x14ac:dyDescent="0.2">
      <c r="A25" s="55" t="s">
        <v>6</v>
      </c>
      <c r="B25" s="201">
        <v>0.32071226059283031</v>
      </c>
      <c r="C25" s="203">
        <v>0.24022671626091455</v>
      </c>
      <c r="D25" s="185"/>
      <c r="E25" s="40">
        <f t="shared" si="4"/>
        <v>3.5880795079935246E-2</v>
      </c>
      <c r="F25" s="40">
        <f t="shared" si="5"/>
        <v>3.8288720115348784E-2</v>
      </c>
      <c r="G25" s="32"/>
      <c r="H25" s="201">
        <v>0.28483146551289507</v>
      </c>
      <c r="I25" s="203">
        <v>0.20193799614556576</v>
      </c>
      <c r="J25" s="201">
        <v>0.23236733535800355</v>
      </c>
      <c r="K25" s="203">
        <v>0.16593671535786678</v>
      </c>
      <c r="L25" s="201">
        <v>0.25927251760383208</v>
      </c>
      <c r="M25" s="203">
        <v>0.19154252741702893</v>
      </c>
    </row>
    <row r="26" spans="1:14" s="31" customFormat="1" x14ac:dyDescent="0.2">
      <c r="A26" s="55"/>
      <c r="B26" s="53"/>
      <c r="C26" s="54"/>
      <c r="D26" s="185"/>
      <c r="E26" s="40"/>
      <c r="F26" s="40"/>
      <c r="G26" s="32"/>
      <c r="H26" s="53"/>
      <c r="I26" s="54"/>
      <c r="J26" s="53"/>
      <c r="K26" s="54"/>
      <c r="L26" s="53"/>
      <c r="M26" s="54"/>
    </row>
    <row r="27" spans="1:14" s="31" customFormat="1" x14ac:dyDescent="0.2">
      <c r="A27" s="3" t="s">
        <v>59</v>
      </c>
      <c r="B27" s="195"/>
      <c r="C27" s="190"/>
      <c r="D27" s="188"/>
      <c r="E27" s="40"/>
      <c r="F27" s="40"/>
      <c r="G27" s="197"/>
      <c r="H27" s="195"/>
      <c r="I27" s="190"/>
      <c r="J27" s="195"/>
      <c r="K27" s="190"/>
      <c r="L27" s="195"/>
      <c r="M27" s="190"/>
    </row>
    <row r="28" spans="1:14" s="31" customFormat="1" x14ac:dyDescent="0.2">
      <c r="A28" s="55" t="s">
        <v>4</v>
      </c>
      <c r="B28" s="33" t="s">
        <v>3</v>
      </c>
      <c r="C28" s="32" t="s">
        <v>3</v>
      </c>
      <c r="D28" s="185"/>
      <c r="E28" s="33" t="s">
        <v>3</v>
      </c>
      <c r="F28" s="33" t="s">
        <v>3</v>
      </c>
      <c r="G28" s="32"/>
      <c r="H28" s="33" t="s">
        <v>3</v>
      </c>
      <c r="I28" s="32" t="s">
        <v>3</v>
      </c>
      <c r="J28" s="53" t="s">
        <v>3</v>
      </c>
      <c r="K28" s="54" t="s">
        <v>3</v>
      </c>
      <c r="L28" s="204" t="s">
        <v>3</v>
      </c>
      <c r="M28" s="54" t="s">
        <v>3</v>
      </c>
      <c r="N28" s="137"/>
    </row>
    <row r="29" spans="1:14" s="31" customFormat="1" x14ac:dyDescent="0.2">
      <c r="A29" s="55" t="s">
        <v>5</v>
      </c>
      <c r="B29" s="201">
        <v>0.17336695064458932</v>
      </c>
      <c r="C29" s="203">
        <v>0.11916860484849856</v>
      </c>
      <c r="D29" s="185"/>
      <c r="E29" s="40">
        <f t="shared" ref="E29:E30" si="6">B29-H29</f>
        <v>2.1581164143228693E-3</v>
      </c>
      <c r="F29" s="40">
        <f t="shared" ref="F29:F30" si="7">C29-I29</f>
        <v>-8.2424362668521434E-3</v>
      </c>
      <c r="G29" s="32"/>
      <c r="H29" s="201">
        <v>0.17120883423026645</v>
      </c>
      <c r="I29" s="203">
        <v>0.1274110411153507</v>
      </c>
      <c r="J29" s="201">
        <v>0.30154047816801283</v>
      </c>
      <c r="K29" s="203">
        <v>0.21253830125051296</v>
      </c>
      <c r="L29" s="201">
        <v>0.33682749899146663</v>
      </c>
      <c r="M29" s="203">
        <v>0.244803888418682</v>
      </c>
    </row>
    <row r="30" spans="1:14" s="31" customFormat="1" x14ac:dyDescent="0.2">
      <c r="A30" s="55" t="s">
        <v>6</v>
      </c>
      <c r="B30" s="201">
        <v>0.35366617082164736</v>
      </c>
      <c r="C30" s="203">
        <v>0.27144981016704905</v>
      </c>
      <c r="D30" s="185"/>
      <c r="E30" s="40">
        <f t="shared" si="6"/>
        <v>5.0521882342371149E-2</v>
      </c>
      <c r="F30" s="40">
        <f t="shared" si="7"/>
        <v>4.9189530480241356E-2</v>
      </c>
      <c r="G30" s="32"/>
      <c r="H30" s="201">
        <v>0.30314428847927621</v>
      </c>
      <c r="I30" s="203">
        <v>0.2222602796868077</v>
      </c>
      <c r="J30" s="201">
        <v>0.25658535380923464</v>
      </c>
      <c r="K30" s="203">
        <v>0.18978770581286838</v>
      </c>
      <c r="L30" s="201">
        <v>0.2805996269825512</v>
      </c>
      <c r="M30" s="203">
        <v>0.21339973841207538</v>
      </c>
    </row>
    <row r="31" spans="1:14" s="31" customFormat="1" x14ac:dyDescent="0.2">
      <c r="A31" s="55"/>
      <c r="B31" s="53"/>
      <c r="C31" s="54"/>
      <c r="D31" s="185"/>
      <c r="E31" s="40"/>
      <c r="F31" s="40"/>
      <c r="G31" s="32"/>
      <c r="H31" s="53"/>
      <c r="I31" s="54"/>
      <c r="J31" s="53"/>
      <c r="K31" s="54"/>
      <c r="L31" s="53"/>
      <c r="M31" s="54"/>
    </row>
    <row r="32" spans="1:14" s="31" customFormat="1" x14ac:dyDescent="0.2">
      <c r="A32" s="3" t="s">
        <v>60</v>
      </c>
      <c r="B32" s="195"/>
      <c r="C32" s="190"/>
      <c r="D32" s="188"/>
      <c r="E32" s="40"/>
      <c r="F32" s="40"/>
      <c r="G32" s="197"/>
      <c r="H32" s="195"/>
      <c r="I32" s="190"/>
      <c r="J32" s="195"/>
      <c r="K32" s="190"/>
      <c r="L32" s="195"/>
      <c r="M32" s="190"/>
    </row>
    <row r="33" spans="1:14" s="31" customFormat="1" x14ac:dyDescent="0.2">
      <c r="A33" s="55" t="s">
        <v>4</v>
      </c>
      <c r="B33" s="33" t="s">
        <v>3</v>
      </c>
      <c r="C33" s="32" t="s">
        <v>3</v>
      </c>
      <c r="D33" s="185"/>
      <c r="E33" s="33" t="s">
        <v>3</v>
      </c>
      <c r="F33" s="33" t="s">
        <v>3</v>
      </c>
      <c r="G33" s="32"/>
      <c r="H33" s="33" t="s">
        <v>3</v>
      </c>
      <c r="I33" s="32" t="s">
        <v>3</v>
      </c>
      <c r="J33" s="53" t="s">
        <v>3</v>
      </c>
      <c r="K33" s="54" t="s">
        <v>3</v>
      </c>
      <c r="L33" s="204" t="s">
        <v>3</v>
      </c>
      <c r="M33" s="54" t="s">
        <v>3</v>
      </c>
      <c r="N33" s="199"/>
    </row>
    <row r="34" spans="1:14" s="31" customFormat="1" x14ac:dyDescent="0.2">
      <c r="A34" s="55" t="s">
        <v>5</v>
      </c>
      <c r="B34" s="201">
        <v>0.18839786536919656</v>
      </c>
      <c r="C34" s="203">
        <v>0.13904763945800025</v>
      </c>
      <c r="D34" s="185"/>
      <c r="E34" s="40">
        <f t="shared" ref="E34:E35" si="8">B34-H34</f>
        <v>-2.4822449493873411E-3</v>
      </c>
      <c r="F34" s="40">
        <f t="shared" ref="F34:F35" si="9">C34-I34</f>
        <v>-1.0422735250713661E-2</v>
      </c>
      <c r="G34" s="32"/>
      <c r="H34" s="201">
        <v>0.1908801103185839</v>
      </c>
      <c r="I34" s="203">
        <v>0.14947037470871391</v>
      </c>
      <c r="J34" s="201">
        <v>0.31466321017608745</v>
      </c>
      <c r="K34" s="203">
        <v>0.22616840742809582</v>
      </c>
      <c r="L34" s="201">
        <v>0.34256550467855135</v>
      </c>
      <c r="M34" s="203">
        <v>0.26176378274130724</v>
      </c>
    </row>
    <row r="35" spans="1:14" s="31" customFormat="1" x14ac:dyDescent="0.2">
      <c r="A35" s="55" t="s">
        <v>6</v>
      </c>
      <c r="B35" s="201">
        <v>0.38330711240328047</v>
      </c>
      <c r="C35" s="203">
        <v>0.29855488912764883</v>
      </c>
      <c r="D35" s="185"/>
      <c r="E35" s="40">
        <f t="shared" si="8"/>
        <v>5.6630196327793592E-2</v>
      </c>
      <c r="F35" s="40">
        <f t="shared" si="9"/>
        <v>5.5466388259945737E-2</v>
      </c>
      <c r="G35" s="32"/>
      <c r="H35" s="201">
        <v>0.32667691607548688</v>
      </c>
      <c r="I35" s="203">
        <v>0.24308850086770309</v>
      </c>
      <c r="J35" s="201">
        <v>0.29106419636742947</v>
      </c>
      <c r="K35" s="203">
        <v>0.22056241620100744</v>
      </c>
      <c r="L35" s="201">
        <v>0.2909344678671541</v>
      </c>
      <c r="M35" s="203">
        <v>0.22238187243977758</v>
      </c>
    </row>
    <row r="36" spans="1:14" s="31" customFormat="1" x14ac:dyDescent="0.2">
      <c r="A36" s="55"/>
      <c r="B36" s="53"/>
      <c r="C36" s="54"/>
      <c r="D36" s="185"/>
      <c r="E36" s="40"/>
      <c r="F36" s="40"/>
      <c r="G36" s="32"/>
      <c r="H36" s="53"/>
      <c r="I36" s="54"/>
      <c r="J36" s="53"/>
      <c r="K36" s="54"/>
      <c r="L36" s="53"/>
      <c r="M36" s="54"/>
    </row>
    <row r="37" spans="1:14" s="31" customFormat="1" x14ac:dyDescent="0.2">
      <c r="A37" s="3" t="s">
        <v>61</v>
      </c>
      <c r="B37" s="195"/>
      <c r="C37" s="190"/>
      <c r="D37" s="188"/>
      <c r="E37" s="40"/>
      <c r="F37" s="40"/>
      <c r="G37" s="197"/>
      <c r="H37" s="195"/>
      <c r="I37" s="190"/>
      <c r="J37" s="195"/>
      <c r="K37" s="190"/>
      <c r="L37" s="195"/>
      <c r="M37" s="190"/>
    </row>
    <row r="38" spans="1:14" s="31" customFormat="1" x14ac:dyDescent="0.2">
      <c r="A38" s="55" t="s">
        <v>4</v>
      </c>
      <c r="B38" s="33" t="s">
        <v>3</v>
      </c>
      <c r="C38" s="32" t="s">
        <v>3</v>
      </c>
      <c r="D38" s="185"/>
      <c r="E38" s="33" t="s">
        <v>3</v>
      </c>
      <c r="F38" s="33" t="s">
        <v>3</v>
      </c>
      <c r="G38" s="32"/>
      <c r="H38" s="33" t="s">
        <v>3</v>
      </c>
      <c r="I38" s="32" t="s">
        <v>3</v>
      </c>
      <c r="J38" s="53" t="s">
        <v>3</v>
      </c>
      <c r="K38" s="54" t="s">
        <v>3</v>
      </c>
      <c r="L38" s="204" t="s">
        <v>3</v>
      </c>
      <c r="M38" s="54" t="s">
        <v>3</v>
      </c>
      <c r="N38" s="199"/>
    </row>
    <row r="39" spans="1:14" s="31" customFormat="1" x14ac:dyDescent="0.2">
      <c r="A39" s="55" t="s">
        <v>5</v>
      </c>
      <c r="B39" s="201">
        <v>0.1959255389532214</v>
      </c>
      <c r="C39" s="203">
        <v>0.14090810602044296</v>
      </c>
      <c r="D39" s="185"/>
      <c r="E39" s="40">
        <f t="shared" ref="E39:E40" si="10">B39-H39</f>
        <v>-1.8099010116839898E-4</v>
      </c>
      <c r="F39" s="40">
        <f t="shared" ref="F39:F40" si="11">C39-I39</f>
        <v>-1.5680852374732157E-2</v>
      </c>
      <c r="G39" s="32"/>
      <c r="H39" s="201">
        <v>0.1961065290543898</v>
      </c>
      <c r="I39" s="203">
        <v>0.15658895839517512</v>
      </c>
      <c r="J39" s="201">
        <v>0.3399016087409239</v>
      </c>
      <c r="K39" s="203">
        <v>0.23712724424303008</v>
      </c>
      <c r="L39" s="201">
        <v>0.3422187927523398</v>
      </c>
      <c r="M39" s="203">
        <v>0.2637259093351228</v>
      </c>
    </row>
    <row r="40" spans="1:14" s="31" customFormat="1" x14ac:dyDescent="0.2">
      <c r="A40" s="55" t="s">
        <v>6</v>
      </c>
      <c r="B40" s="201">
        <v>0.389781568468825</v>
      </c>
      <c r="C40" s="203">
        <v>0.30253992565225984</v>
      </c>
      <c r="D40" s="185"/>
      <c r="E40" s="40">
        <f t="shared" si="10"/>
        <v>6.1320216570702746E-2</v>
      </c>
      <c r="F40" s="40">
        <f t="shared" si="11"/>
        <v>5.8216319758494256E-2</v>
      </c>
      <c r="G40" s="32"/>
      <c r="H40" s="201">
        <v>0.32846135189812226</v>
      </c>
      <c r="I40" s="203">
        <v>0.24432360589376559</v>
      </c>
      <c r="J40" s="201">
        <v>0.29895152014043058</v>
      </c>
      <c r="K40" s="203">
        <v>0.22498408685825902</v>
      </c>
      <c r="L40" s="201">
        <v>0.29188259658358029</v>
      </c>
      <c r="M40" s="203">
        <v>0.22139434529182475</v>
      </c>
    </row>
    <row r="41" spans="1:14" s="31" customFormat="1" x14ac:dyDescent="0.2">
      <c r="A41" s="55"/>
      <c r="B41" s="53"/>
      <c r="C41" s="54"/>
      <c r="D41" s="185"/>
      <c r="E41" s="40"/>
      <c r="F41" s="40"/>
      <c r="G41" s="32"/>
      <c r="H41" s="53"/>
      <c r="I41" s="54"/>
      <c r="J41" s="53"/>
      <c r="K41" s="54"/>
      <c r="L41" s="53"/>
      <c r="M41" s="54"/>
    </row>
    <row r="42" spans="1:14" s="31" customFormat="1" x14ac:dyDescent="0.2">
      <c r="A42" s="3" t="s">
        <v>62</v>
      </c>
      <c r="B42" s="195"/>
      <c r="C42" s="190"/>
      <c r="D42" s="188"/>
      <c r="E42" s="40"/>
      <c r="F42" s="40"/>
      <c r="G42" s="197"/>
      <c r="H42" s="195"/>
      <c r="I42" s="190"/>
      <c r="J42" s="195"/>
      <c r="K42" s="190"/>
      <c r="L42" s="195"/>
      <c r="M42" s="190"/>
    </row>
    <row r="43" spans="1:14" s="31" customFormat="1" x14ac:dyDescent="0.2">
      <c r="A43" s="55" t="s">
        <v>4</v>
      </c>
      <c r="B43" s="33" t="s">
        <v>3</v>
      </c>
      <c r="C43" s="32" t="s">
        <v>3</v>
      </c>
      <c r="D43" s="185"/>
      <c r="E43" s="33" t="s">
        <v>3</v>
      </c>
      <c r="F43" s="33" t="s">
        <v>3</v>
      </c>
      <c r="G43" s="32"/>
      <c r="H43" s="33" t="s">
        <v>3</v>
      </c>
      <c r="I43" s="32" t="s">
        <v>3</v>
      </c>
      <c r="J43" s="53" t="s">
        <v>3</v>
      </c>
      <c r="K43" s="54" t="s">
        <v>3</v>
      </c>
      <c r="L43" s="204" t="s">
        <v>3</v>
      </c>
      <c r="M43" s="54" t="s">
        <v>3</v>
      </c>
      <c r="N43" s="199"/>
    </row>
    <row r="44" spans="1:14" s="31" customFormat="1" x14ac:dyDescent="0.2">
      <c r="A44" s="55" t="s">
        <v>5</v>
      </c>
      <c r="B44" s="201">
        <v>0.19661140197003721</v>
      </c>
      <c r="C44" s="203">
        <v>0.14140018517360931</v>
      </c>
      <c r="D44" s="185"/>
      <c r="E44" s="40">
        <f t="shared" ref="E44:E45" si="12">B44-H44</f>
        <v>5.4390958174405091E-4</v>
      </c>
      <c r="F44" s="40">
        <f t="shared" ref="F44:F45" si="13">C44-I44</f>
        <v>-1.7072578528142007E-2</v>
      </c>
      <c r="G44" s="32"/>
      <c r="H44" s="201">
        <v>0.19606749238829316</v>
      </c>
      <c r="I44" s="203">
        <v>0.15847276370175131</v>
      </c>
      <c r="J44" s="201">
        <v>0.32367650231486478</v>
      </c>
      <c r="K44" s="203">
        <v>0.22697527834264392</v>
      </c>
      <c r="L44" s="201">
        <v>0.37069702983145292</v>
      </c>
      <c r="M44" s="203">
        <v>0.28499198017162625</v>
      </c>
    </row>
    <row r="45" spans="1:14" s="31" customFormat="1" x14ac:dyDescent="0.2">
      <c r="A45" s="55" t="s">
        <v>6</v>
      </c>
      <c r="B45" s="201">
        <v>0.38313493261108084</v>
      </c>
      <c r="C45" s="203">
        <v>0.29714330524635046</v>
      </c>
      <c r="D45" s="185"/>
      <c r="E45" s="40">
        <f t="shared" si="12"/>
        <v>6.176366549814033E-2</v>
      </c>
      <c r="F45" s="40">
        <f t="shared" si="13"/>
        <v>5.7744146865348067E-2</v>
      </c>
      <c r="G45" s="32"/>
      <c r="H45" s="201">
        <v>0.32137126711294051</v>
      </c>
      <c r="I45" s="203">
        <v>0.2393991583810024</v>
      </c>
      <c r="J45" s="201">
        <v>0.29662688111795044</v>
      </c>
      <c r="K45" s="203">
        <v>0.22168657634419825</v>
      </c>
      <c r="L45" s="201">
        <v>0.28786439996068319</v>
      </c>
      <c r="M45" s="203">
        <v>0.2181730005634126</v>
      </c>
    </row>
    <row r="46" spans="1:14" s="31" customFormat="1" x14ac:dyDescent="0.2">
      <c r="A46" s="55"/>
      <c r="B46" s="53"/>
      <c r="C46" s="54"/>
      <c r="D46" s="185"/>
      <c r="E46" s="40"/>
      <c r="F46" s="40"/>
      <c r="G46" s="32"/>
      <c r="H46" s="53"/>
      <c r="I46" s="54"/>
      <c r="J46" s="53"/>
      <c r="K46" s="54"/>
      <c r="L46" s="53"/>
      <c r="M46" s="54"/>
    </row>
    <row r="47" spans="1:14" s="31" customFormat="1" x14ac:dyDescent="0.2">
      <c r="A47" s="3" t="s">
        <v>63</v>
      </c>
      <c r="B47" s="195"/>
      <c r="C47" s="190"/>
      <c r="D47" s="188"/>
      <c r="E47" s="40"/>
      <c r="F47" s="40"/>
      <c r="G47" s="197"/>
      <c r="H47" s="195"/>
      <c r="I47" s="190"/>
      <c r="J47" s="195"/>
      <c r="K47" s="190"/>
      <c r="L47" s="195"/>
      <c r="M47" s="190"/>
    </row>
    <row r="48" spans="1:14" s="31" customFormat="1" x14ac:dyDescent="0.2">
      <c r="A48" s="55" t="s">
        <v>4</v>
      </c>
      <c r="B48" s="33" t="s">
        <v>3</v>
      </c>
      <c r="C48" s="32" t="s">
        <v>3</v>
      </c>
      <c r="D48" s="185"/>
      <c r="E48" s="33" t="s">
        <v>3</v>
      </c>
      <c r="F48" s="33" t="s">
        <v>3</v>
      </c>
      <c r="G48" s="32"/>
      <c r="H48" s="33" t="s">
        <v>3</v>
      </c>
      <c r="I48" s="32" t="s">
        <v>3</v>
      </c>
      <c r="J48" s="189" t="s">
        <v>3</v>
      </c>
      <c r="K48" s="54" t="s">
        <v>3</v>
      </c>
      <c r="L48" s="53" t="s">
        <v>3</v>
      </c>
      <c r="M48" s="54" t="s">
        <v>3</v>
      </c>
    </row>
    <row r="49" spans="1:14" s="31" customFormat="1" x14ac:dyDescent="0.2">
      <c r="A49" s="55" t="s">
        <v>5</v>
      </c>
      <c r="B49" s="201">
        <v>0.19337146019969698</v>
      </c>
      <c r="C49" s="203">
        <v>0.1380783297560802</v>
      </c>
      <c r="D49" s="185"/>
      <c r="E49" s="40">
        <f t="shared" ref="E49:E50" si="14">B49-H49</f>
        <v>4.2827997168384813E-4</v>
      </c>
      <c r="F49" s="40">
        <f t="shared" ref="F49:F50" si="15">C49-I49</f>
        <v>-1.8025325900706324E-2</v>
      </c>
      <c r="G49" s="32"/>
      <c r="H49" s="201">
        <v>0.19294318022801313</v>
      </c>
      <c r="I49" s="203">
        <v>0.15610365565678652</v>
      </c>
      <c r="J49" s="201">
        <v>0.31612032480358099</v>
      </c>
      <c r="K49" s="203">
        <v>0.22369213904352125</v>
      </c>
      <c r="L49" s="201">
        <v>0.39599506010662522</v>
      </c>
      <c r="M49" s="203">
        <v>0.29467614146850379</v>
      </c>
    </row>
    <row r="50" spans="1:14" s="31" customFormat="1" x14ac:dyDescent="0.2">
      <c r="A50" s="55" t="s">
        <v>6</v>
      </c>
      <c r="B50" s="201">
        <v>0.37465152216902003</v>
      </c>
      <c r="C50" s="203">
        <v>0.28950645176839596</v>
      </c>
      <c r="D50" s="185"/>
      <c r="E50" s="40">
        <f t="shared" si="14"/>
        <v>6.6520705229707933E-2</v>
      </c>
      <c r="F50" s="40">
        <f t="shared" si="15"/>
        <v>6.1722936097211245E-2</v>
      </c>
      <c r="G50" s="32"/>
      <c r="H50" s="201">
        <v>0.3081308169393121</v>
      </c>
      <c r="I50" s="203">
        <v>0.22778351567118471</v>
      </c>
      <c r="J50" s="201">
        <v>0.28806659672562079</v>
      </c>
      <c r="K50" s="203">
        <v>0.21352139262446737</v>
      </c>
      <c r="L50" s="201">
        <v>0.27745113797067256</v>
      </c>
      <c r="M50" s="203">
        <v>0.20827810818836548</v>
      </c>
    </row>
    <row r="51" spans="1:14" s="31" customFormat="1" x14ac:dyDescent="0.2">
      <c r="A51" s="55"/>
      <c r="B51" s="53"/>
      <c r="C51" s="54"/>
      <c r="D51" s="185"/>
      <c r="E51" s="40"/>
      <c r="F51" s="40"/>
      <c r="G51" s="32"/>
      <c r="H51" s="53"/>
      <c r="I51" s="54"/>
      <c r="J51" s="53"/>
      <c r="K51" s="54"/>
      <c r="L51" s="53"/>
      <c r="M51" s="54"/>
    </row>
    <row r="52" spans="1:14" s="31" customFormat="1" x14ac:dyDescent="0.2">
      <c r="A52" s="3" t="s">
        <v>64</v>
      </c>
      <c r="B52" s="195"/>
      <c r="C52" s="190"/>
      <c r="D52" s="188"/>
      <c r="E52" s="40"/>
      <c r="F52" s="40"/>
      <c r="G52" s="197"/>
      <c r="H52" s="195"/>
      <c r="I52" s="190"/>
      <c r="J52" s="195"/>
      <c r="K52" s="190"/>
      <c r="L52" s="195"/>
      <c r="M52" s="190"/>
    </row>
    <row r="53" spans="1:14" s="31" customFormat="1" x14ac:dyDescent="0.2">
      <c r="A53" s="55" t="s">
        <v>4</v>
      </c>
      <c r="B53" s="33" t="s">
        <v>3</v>
      </c>
      <c r="C53" s="32" t="s">
        <v>3</v>
      </c>
      <c r="D53" s="185"/>
      <c r="E53" s="33" t="s">
        <v>3</v>
      </c>
      <c r="F53" s="33" t="s">
        <v>3</v>
      </c>
      <c r="G53" s="32"/>
      <c r="H53" s="33" t="s">
        <v>3</v>
      </c>
      <c r="I53" s="32" t="s">
        <v>3</v>
      </c>
      <c r="J53" s="189" t="s">
        <v>3</v>
      </c>
      <c r="K53" s="54" t="s">
        <v>3</v>
      </c>
      <c r="L53" s="204" t="s">
        <v>3</v>
      </c>
      <c r="M53" s="54" t="s">
        <v>3</v>
      </c>
      <c r="N53" s="137"/>
    </row>
    <row r="54" spans="1:14" s="31" customFormat="1" x14ac:dyDescent="0.2">
      <c r="A54" s="55" t="s">
        <v>5</v>
      </c>
      <c r="B54" s="201">
        <v>0.18173031622970875</v>
      </c>
      <c r="C54" s="203">
        <v>0.12654613855449703</v>
      </c>
      <c r="D54" s="185"/>
      <c r="E54" s="40">
        <f t="shared" ref="E54:E55" si="16">B54-H54</f>
        <v>-4.7508262484522168E-3</v>
      </c>
      <c r="F54" s="40">
        <f t="shared" ref="F54:F55" si="17">C54-I54</f>
        <v>-2.5101683155191873E-2</v>
      </c>
      <c r="G54" s="32"/>
      <c r="H54" s="201">
        <v>0.18648114247816097</v>
      </c>
      <c r="I54" s="203">
        <v>0.15164782170968891</v>
      </c>
      <c r="J54" s="201">
        <v>0.300867313541957</v>
      </c>
      <c r="K54" s="203">
        <v>0.21756990076181271</v>
      </c>
      <c r="L54" s="201">
        <v>0.41170795083098766</v>
      </c>
      <c r="M54" s="203">
        <v>0.29288459484270368</v>
      </c>
    </row>
    <row r="55" spans="1:14" s="31" customFormat="1" x14ac:dyDescent="0.2">
      <c r="A55" s="55" t="s">
        <v>6</v>
      </c>
      <c r="B55" s="201">
        <v>0.36141133265345232</v>
      </c>
      <c r="C55" s="203">
        <v>0.27652962913417051</v>
      </c>
      <c r="D55" s="185"/>
      <c r="E55" s="40">
        <f t="shared" si="16"/>
        <v>6.6424726719284677E-2</v>
      </c>
      <c r="F55" s="40">
        <f t="shared" si="17"/>
        <v>5.871066747500242E-2</v>
      </c>
      <c r="G55" s="32"/>
      <c r="H55" s="201">
        <v>0.29498660593416764</v>
      </c>
      <c r="I55" s="203">
        <v>0.21781896165916809</v>
      </c>
      <c r="J55" s="201">
        <v>0.27849914839490575</v>
      </c>
      <c r="K55" s="203">
        <v>0.2056488188799537</v>
      </c>
      <c r="L55" s="201">
        <v>0.26465981990257093</v>
      </c>
      <c r="M55" s="203">
        <v>0.19756628577220242</v>
      </c>
    </row>
    <row r="56" spans="1:14" s="31" customFormat="1" ht="13.5" thickBot="1" x14ac:dyDescent="0.25">
      <c r="A56" s="186"/>
      <c r="B56" s="193"/>
      <c r="C56" s="182"/>
      <c r="D56" s="193"/>
      <c r="E56" s="198"/>
      <c r="F56" s="198"/>
      <c r="G56" s="182"/>
      <c r="H56" s="193"/>
      <c r="I56" s="193"/>
      <c r="J56" s="193"/>
      <c r="K56" s="193"/>
      <c r="L56" s="191"/>
      <c r="M56" s="192"/>
    </row>
    <row r="57" spans="1:14" ht="13.5" thickTop="1" x14ac:dyDescent="0.2"/>
    <row r="58" spans="1:14" x14ac:dyDescent="0.2">
      <c r="A58" s="127" t="s">
        <v>111</v>
      </c>
    </row>
    <row r="59" spans="1:14" x14ac:dyDescent="0.2">
      <c r="A59" s="127" t="s">
        <v>107</v>
      </c>
    </row>
    <row r="60" spans="1:14" x14ac:dyDescent="0.2">
      <c r="A60" s="127" t="s">
        <v>79</v>
      </c>
    </row>
    <row r="61" spans="1:14" x14ac:dyDescent="0.2">
      <c r="A61" s="138" t="s">
        <v>112</v>
      </c>
    </row>
    <row r="62" spans="1:14" x14ac:dyDescent="0.2">
      <c r="A62" s="218" t="s">
        <v>200</v>
      </c>
    </row>
    <row r="63" spans="1:14" x14ac:dyDescent="0.2">
      <c r="A63" s="136" t="s">
        <v>258</v>
      </c>
    </row>
  </sheetData>
  <mergeCells count="5">
    <mergeCell ref="B4:C4"/>
    <mergeCell ref="L4:M4"/>
    <mergeCell ref="D4:G4"/>
    <mergeCell ref="J4:K4"/>
    <mergeCell ref="H4:I4"/>
  </mergeCells>
  <hyperlinks>
    <hyperlink ref="A1" location="Contents!A1" display="Contents"/>
    <hyperlink ref="A63" location="'Background Notes'!A1" display="Further information on methodology is available in the Background Note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zoomScaleNormal="100" workbookViewId="0">
      <selection activeCell="A3" sqref="A3"/>
    </sheetView>
  </sheetViews>
  <sheetFormatPr defaultRowHeight="12.75" x14ac:dyDescent="0.2"/>
  <cols>
    <col min="2" max="2" width="28.85546875" customWidth="1"/>
    <col min="4" max="4" width="10" customWidth="1"/>
    <col min="5" max="5" width="11.7109375" customWidth="1"/>
    <col min="7" max="7" width="10.42578125" customWidth="1"/>
    <col min="8" max="8" width="11" customWidth="1"/>
    <col min="10" max="11" width="10.42578125" customWidth="1"/>
    <col min="13" max="13" width="10.140625" customWidth="1"/>
    <col min="14" max="14" width="10.42578125" customWidth="1"/>
    <col min="16" max="16" width="10.140625" customWidth="1"/>
    <col min="17" max="20" width="10.42578125" customWidth="1"/>
    <col min="22" max="22" width="10.7109375" customWidth="1"/>
    <col min="23" max="23" width="10" customWidth="1"/>
  </cols>
  <sheetData>
    <row r="1" spans="1:23" x14ac:dyDescent="0.2">
      <c r="A1" s="133" t="s">
        <v>89</v>
      </c>
    </row>
    <row r="2" spans="1:23" ht="14.25" customHeight="1" x14ac:dyDescent="0.2">
      <c r="A2" s="205" t="s">
        <v>259</v>
      </c>
      <c r="C2" s="125"/>
      <c r="D2" s="125"/>
      <c r="E2" s="125"/>
      <c r="F2" s="125"/>
      <c r="G2" s="125"/>
      <c r="H2" s="125"/>
      <c r="I2" s="125"/>
      <c r="J2" s="125"/>
      <c r="K2" s="125"/>
      <c r="L2" s="125"/>
      <c r="O2" s="125"/>
    </row>
    <row r="3" spans="1:23" ht="14.25" customHeight="1" thickBot="1" x14ac:dyDescent="0.25">
      <c r="B3" s="125"/>
      <c r="C3" s="125"/>
      <c r="D3" s="125"/>
      <c r="E3" s="125"/>
      <c r="F3" s="125"/>
      <c r="G3" s="125"/>
      <c r="H3" s="125"/>
      <c r="I3" s="125"/>
      <c r="J3" s="125"/>
      <c r="K3" s="125"/>
      <c r="L3" s="125"/>
      <c r="O3" s="125"/>
    </row>
    <row r="4" spans="1:23" ht="14.25" thickTop="1" thickBot="1" x14ac:dyDescent="0.25">
      <c r="C4" s="286">
        <v>2011</v>
      </c>
      <c r="D4" s="287"/>
      <c r="E4" s="288"/>
      <c r="F4" s="286">
        <v>2012</v>
      </c>
      <c r="G4" s="287"/>
      <c r="H4" s="288"/>
      <c r="I4" s="286">
        <v>2013</v>
      </c>
      <c r="J4" s="287"/>
      <c r="K4" s="288"/>
      <c r="L4" s="287">
        <v>2014</v>
      </c>
      <c r="M4" s="287"/>
      <c r="N4" s="288"/>
      <c r="O4" s="287">
        <v>2015</v>
      </c>
      <c r="P4" s="287"/>
      <c r="Q4" s="288"/>
      <c r="R4" s="287">
        <v>2016</v>
      </c>
      <c r="S4" s="287"/>
      <c r="T4" s="288"/>
      <c r="U4" s="286" t="s">
        <v>205</v>
      </c>
      <c r="V4" s="287"/>
      <c r="W4" s="288"/>
    </row>
    <row r="5" spans="1:23" ht="39.75" thickTop="1" thickBot="1" x14ac:dyDescent="0.25">
      <c r="B5" s="142" t="s">
        <v>98</v>
      </c>
      <c r="C5" s="140" t="s">
        <v>99</v>
      </c>
      <c r="D5" s="144" t="s">
        <v>100</v>
      </c>
      <c r="E5" s="141" t="s">
        <v>101</v>
      </c>
      <c r="F5" s="140" t="s">
        <v>99</v>
      </c>
      <c r="G5" s="144" t="s">
        <v>100</v>
      </c>
      <c r="H5" s="141" t="s">
        <v>101</v>
      </c>
      <c r="I5" s="140" t="s">
        <v>99</v>
      </c>
      <c r="J5" s="144" t="s">
        <v>100</v>
      </c>
      <c r="K5" s="141" t="s">
        <v>101</v>
      </c>
      <c r="L5" s="140" t="s">
        <v>99</v>
      </c>
      <c r="M5" s="144" t="s">
        <v>100</v>
      </c>
      <c r="N5" s="141" t="s">
        <v>101</v>
      </c>
      <c r="O5" s="140" t="s">
        <v>99</v>
      </c>
      <c r="P5" s="144" t="s">
        <v>100</v>
      </c>
      <c r="Q5" s="141" t="s">
        <v>101</v>
      </c>
      <c r="R5" s="140" t="s">
        <v>99</v>
      </c>
      <c r="S5" s="144" t="s">
        <v>100</v>
      </c>
      <c r="T5" s="141" t="s">
        <v>101</v>
      </c>
      <c r="U5" s="112" t="s">
        <v>99</v>
      </c>
      <c r="V5" s="257" t="s">
        <v>100</v>
      </c>
      <c r="W5" s="258" t="s">
        <v>101</v>
      </c>
    </row>
    <row r="6" spans="1:23" ht="13.5" thickTop="1" x14ac:dyDescent="0.2">
      <c r="A6" s="292"/>
      <c r="B6" s="143" t="s">
        <v>102</v>
      </c>
      <c r="C6" s="147">
        <v>117</v>
      </c>
      <c r="D6" s="147">
        <v>948</v>
      </c>
      <c r="E6" s="147">
        <v>2152.9999999999995</v>
      </c>
      <c r="F6" s="147">
        <v>112</v>
      </c>
      <c r="G6" s="147">
        <v>881.99999999999977</v>
      </c>
      <c r="H6" s="147">
        <v>2010.0000000000005</v>
      </c>
      <c r="I6" s="147">
        <v>106</v>
      </c>
      <c r="J6" s="147">
        <v>837</v>
      </c>
      <c r="K6" s="147">
        <v>1920</v>
      </c>
      <c r="L6" s="147">
        <v>92</v>
      </c>
      <c r="M6" s="147">
        <v>721</v>
      </c>
      <c r="N6" s="147">
        <v>1670.0000000000002</v>
      </c>
      <c r="O6" s="147">
        <v>87</v>
      </c>
      <c r="P6" s="147">
        <v>717</v>
      </c>
      <c r="Q6" s="147">
        <v>1655.0000000000002</v>
      </c>
      <c r="R6" s="147">
        <v>85</v>
      </c>
      <c r="S6" s="147">
        <v>727.99999999999966</v>
      </c>
      <c r="T6" s="256">
        <v>1683</v>
      </c>
      <c r="U6" s="261">
        <v>-2.2988505747126436E-2</v>
      </c>
      <c r="V6" s="209">
        <v>1.5341701534169678E-2</v>
      </c>
      <c r="W6" s="259">
        <v>1.6918429003021009E-2</v>
      </c>
    </row>
    <row r="7" spans="1:23" x14ac:dyDescent="0.2">
      <c r="A7" s="293"/>
      <c r="B7" s="143" t="s">
        <v>103</v>
      </c>
      <c r="C7" s="147">
        <v>605</v>
      </c>
      <c r="D7" s="147">
        <v>2028.9999999999995</v>
      </c>
      <c r="E7" s="147">
        <v>4632</v>
      </c>
      <c r="F7" s="146">
        <v>582</v>
      </c>
      <c r="G7" s="147">
        <v>1944.0000000000018</v>
      </c>
      <c r="H7" s="147">
        <v>4437.9999999999991</v>
      </c>
      <c r="I7" s="146">
        <v>581</v>
      </c>
      <c r="J7" s="147">
        <v>1925.0000000000005</v>
      </c>
      <c r="K7" s="147">
        <v>4375.9999999999982</v>
      </c>
      <c r="L7" s="146">
        <v>560</v>
      </c>
      <c r="M7" s="147">
        <v>1893.0000000000016</v>
      </c>
      <c r="N7" s="147">
        <v>4279.0000000000055</v>
      </c>
      <c r="O7" s="146">
        <v>549</v>
      </c>
      <c r="P7" s="147">
        <v>1872.0000000000009</v>
      </c>
      <c r="Q7" s="147">
        <v>4240.0000000000018</v>
      </c>
      <c r="R7" s="147">
        <v>581</v>
      </c>
      <c r="S7" s="147">
        <v>1908.9999999999984</v>
      </c>
      <c r="T7" s="256">
        <v>4312.9999999999991</v>
      </c>
      <c r="U7" s="262">
        <v>5.8287795992714025E-2</v>
      </c>
      <c r="V7" s="207">
        <v>1.9764957264955918E-2</v>
      </c>
      <c r="W7" s="260">
        <v>1.7216981132074819E-2</v>
      </c>
    </row>
    <row r="8" spans="1:23" ht="13.5" thickBot="1" x14ac:dyDescent="0.25">
      <c r="A8" s="294"/>
      <c r="B8" s="143" t="s">
        <v>104</v>
      </c>
      <c r="C8" s="206">
        <v>7</v>
      </c>
      <c r="D8" s="206">
        <v>150</v>
      </c>
      <c r="E8" s="206">
        <v>340.00000000000006</v>
      </c>
      <c r="F8" s="147">
        <v>12</v>
      </c>
      <c r="G8" s="147">
        <v>187</v>
      </c>
      <c r="H8" s="147">
        <v>427</v>
      </c>
      <c r="I8" s="147">
        <v>22</v>
      </c>
      <c r="J8" s="147">
        <v>283.00000000000006</v>
      </c>
      <c r="K8" s="147">
        <v>652.00000000000011</v>
      </c>
      <c r="L8" s="147">
        <v>36</v>
      </c>
      <c r="M8" s="147">
        <v>364</v>
      </c>
      <c r="N8" s="147">
        <v>865.99999999999989</v>
      </c>
      <c r="O8" s="147">
        <v>50</v>
      </c>
      <c r="P8" s="147">
        <v>410.00000000000006</v>
      </c>
      <c r="Q8" s="147">
        <v>981</v>
      </c>
      <c r="R8" s="147">
        <v>73</v>
      </c>
      <c r="S8" s="147">
        <v>521</v>
      </c>
      <c r="T8" s="256">
        <v>1228</v>
      </c>
      <c r="U8" s="262">
        <v>0.46</v>
      </c>
      <c r="V8" s="207">
        <v>0.27073170731707297</v>
      </c>
      <c r="W8" s="260">
        <v>0.25178389398572887</v>
      </c>
    </row>
    <row r="9" spans="1:23" ht="14.25" thickTop="1" thickBot="1" x14ac:dyDescent="0.25">
      <c r="A9" s="297"/>
      <c r="B9" s="298"/>
      <c r="C9" s="264"/>
      <c r="D9" s="264"/>
      <c r="E9" s="264"/>
      <c r="F9" s="264"/>
      <c r="G9" s="264"/>
      <c r="H9" s="264"/>
      <c r="I9" s="264"/>
      <c r="J9" s="264"/>
      <c r="K9" s="264"/>
      <c r="L9" s="264"/>
      <c r="M9" s="264"/>
      <c r="N9" s="264"/>
      <c r="O9" s="264"/>
      <c r="P9" s="264"/>
      <c r="Q9" s="264"/>
      <c r="R9" s="264"/>
      <c r="S9" s="264"/>
      <c r="T9" s="264"/>
      <c r="U9" s="264"/>
      <c r="V9" s="264"/>
      <c r="W9" s="265"/>
    </row>
    <row r="10" spans="1:23" ht="13.5" thickTop="1" x14ac:dyDescent="0.2">
      <c r="A10" s="292"/>
      <c r="B10" s="263" t="s">
        <v>206</v>
      </c>
      <c r="C10" s="147">
        <v>36</v>
      </c>
      <c r="D10" s="147">
        <v>155.00000000000003</v>
      </c>
      <c r="E10" s="147">
        <v>341</v>
      </c>
      <c r="F10" s="147">
        <v>32</v>
      </c>
      <c r="G10" s="147">
        <v>122.00000000000003</v>
      </c>
      <c r="H10" s="147">
        <v>266.99999999999994</v>
      </c>
      <c r="I10" s="147">
        <v>33</v>
      </c>
      <c r="J10" s="147">
        <v>123</v>
      </c>
      <c r="K10" s="147">
        <v>270</v>
      </c>
      <c r="L10" s="147">
        <v>30</v>
      </c>
      <c r="M10" s="147">
        <v>117.00000000000003</v>
      </c>
      <c r="N10" s="147">
        <v>261</v>
      </c>
      <c r="O10" s="147">
        <v>29</v>
      </c>
      <c r="P10" s="147">
        <v>104.00000000000001</v>
      </c>
      <c r="Q10" s="147">
        <v>239.00000000000006</v>
      </c>
      <c r="R10" s="147">
        <v>32</v>
      </c>
      <c r="S10" s="147">
        <v>111</v>
      </c>
      <c r="T10" s="147">
        <v>257</v>
      </c>
      <c r="U10" s="207">
        <v>0.10344827586206896</v>
      </c>
      <c r="V10" s="207">
        <v>6.7307692307692166E-2</v>
      </c>
      <c r="W10" s="207">
        <v>7.5313807531380492E-2</v>
      </c>
    </row>
    <row r="11" spans="1:23" x14ac:dyDescent="0.2">
      <c r="A11" s="293"/>
      <c r="B11" s="263" t="s">
        <v>207</v>
      </c>
      <c r="C11" s="147">
        <v>61</v>
      </c>
      <c r="D11" s="147">
        <v>206.00000000000006</v>
      </c>
      <c r="E11" s="147">
        <v>438.00000000000011</v>
      </c>
      <c r="F11" s="147">
        <v>55</v>
      </c>
      <c r="G11" s="147">
        <v>185.99999999999994</v>
      </c>
      <c r="H11" s="147">
        <v>400.00000000000006</v>
      </c>
      <c r="I11" s="147">
        <v>49</v>
      </c>
      <c r="J11" s="147">
        <v>180.99999999999997</v>
      </c>
      <c r="K11" s="147">
        <v>392.00000000000011</v>
      </c>
      <c r="L11" s="147">
        <v>45</v>
      </c>
      <c r="M11" s="147">
        <v>173.00000000000003</v>
      </c>
      <c r="N11" s="147">
        <v>376</v>
      </c>
      <c r="O11" s="147">
        <v>47</v>
      </c>
      <c r="P11" s="147">
        <v>189.00000000000006</v>
      </c>
      <c r="Q11" s="147">
        <v>413.00000000000006</v>
      </c>
      <c r="R11" s="147">
        <v>58</v>
      </c>
      <c r="S11" s="147">
        <v>209</v>
      </c>
      <c r="T11" s="147">
        <v>455.99999999999994</v>
      </c>
      <c r="U11" s="207">
        <v>0.23404255319148937</v>
      </c>
      <c r="V11" s="207">
        <v>0.10582010582010548</v>
      </c>
      <c r="W11" s="207">
        <v>0.10411622276029027</v>
      </c>
    </row>
    <row r="12" spans="1:23" x14ac:dyDescent="0.2">
      <c r="A12" s="293"/>
      <c r="B12" s="263" t="s">
        <v>208</v>
      </c>
      <c r="C12" s="147">
        <v>39</v>
      </c>
      <c r="D12" s="147">
        <v>136.00000000000003</v>
      </c>
      <c r="E12" s="147">
        <v>313</v>
      </c>
      <c r="F12" s="147">
        <v>37</v>
      </c>
      <c r="G12" s="147">
        <v>129</v>
      </c>
      <c r="H12" s="147">
        <v>297</v>
      </c>
      <c r="I12" s="147">
        <v>39</v>
      </c>
      <c r="J12" s="147">
        <v>140.00000000000003</v>
      </c>
      <c r="K12" s="147">
        <v>323.99999999999994</v>
      </c>
      <c r="L12" s="147">
        <v>39</v>
      </c>
      <c r="M12" s="147">
        <v>141.00000000000003</v>
      </c>
      <c r="N12" s="147">
        <v>323.99999999999983</v>
      </c>
      <c r="O12" s="147">
        <v>36</v>
      </c>
      <c r="P12" s="147">
        <v>133</v>
      </c>
      <c r="Q12" s="147">
        <v>308.00000000000006</v>
      </c>
      <c r="R12" s="147">
        <v>44</v>
      </c>
      <c r="S12" s="147">
        <v>160</v>
      </c>
      <c r="T12" s="147">
        <v>368</v>
      </c>
      <c r="U12" s="207">
        <v>0.22222222222222221</v>
      </c>
      <c r="V12" s="207">
        <v>0.20300751879699247</v>
      </c>
      <c r="W12" s="207">
        <v>0.19480519480519459</v>
      </c>
    </row>
    <row r="13" spans="1:23" x14ac:dyDescent="0.2">
      <c r="A13" s="293"/>
      <c r="B13" s="263" t="s">
        <v>209</v>
      </c>
      <c r="C13" s="147">
        <v>34</v>
      </c>
      <c r="D13" s="147">
        <v>301.00000000000011</v>
      </c>
      <c r="E13" s="147">
        <v>592.00000000000023</v>
      </c>
      <c r="F13" s="147">
        <v>33</v>
      </c>
      <c r="G13" s="147">
        <v>298</v>
      </c>
      <c r="H13" s="147">
        <v>589.99999999999989</v>
      </c>
      <c r="I13" s="147">
        <v>30</v>
      </c>
      <c r="J13" s="147">
        <v>245.99999999999997</v>
      </c>
      <c r="K13" s="147">
        <v>496.99999999999989</v>
      </c>
      <c r="L13" s="147">
        <v>32</v>
      </c>
      <c r="M13" s="147">
        <v>270.00000000000006</v>
      </c>
      <c r="N13" s="147">
        <v>547</v>
      </c>
      <c r="O13" s="147">
        <v>36</v>
      </c>
      <c r="P13" s="147">
        <v>283</v>
      </c>
      <c r="Q13" s="147">
        <v>575.00000000000011</v>
      </c>
      <c r="R13" s="147">
        <v>52</v>
      </c>
      <c r="S13" s="147">
        <v>309.00000000000011</v>
      </c>
      <c r="T13" s="147">
        <v>630.99999999999989</v>
      </c>
      <c r="U13" s="207">
        <v>0.44444444444444442</v>
      </c>
      <c r="V13" s="207">
        <v>9.1872791519435032E-2</v>
      </c>
      <c r="W13" s="207">
        <v>9.7391304347825669E-2</v>
      </c>
    </row>
    <row r="14" spans="1:23" x14ac:dyDescent="0.2">
      <c r="A14" s="293"/>
      <c r="B14" s="263" t="s">
        <v>210</v>
      </c>
      <c r="C14" s="147">
        <v>198</v>
      </c>
      <c r="D14" s="147">
        <v>839.99999999999966</v>
      </c>
      <c r="E14" s="147">
        <v>1976</v>
      </c>
      <c r="F14" s="147">
        <v>203</v>
      </c>
      <c r="G14" s="147">
        <v>848.00000000000045</v>
      </c>
      <c r="H14" s="147">
        <v>1979.0000000000005</v>
      </c>
      <c r="I14" s="147">
        <v>193</v>
      </c>
      <c r="J14" s="147">
        <v>825.00000000000057</v>
      </c>
      <c r="K14" s="147">
        <v>1935.0000000000014</v>
      </c>
      <c r="L14" s="147">
        <v>193</v>
      </c>
      <c r="M14" s="147">
        <v>813.00000000000034</v>
      </c>
      <c r="N14" s="147">
        <v>1901.9999999999993</v>
      </c>
      <c r="O14" s="147">
        <v>182</v>
      </c>
      <c r="P14" s="147">
        <v>795.00000000000011</v>
      </c>
      <c r="Q14" s="147">
        <v>1875.9999999999995</v>
      </c>
      <c r="R14" s="147">
        <v>185</v>
      </c>
      <c r="S14" s="147">
        <v>829.00000000000034</v>
      </c>
      <c r="T14" s="147">
        <v>1948.9999999999998</v>
      </c>
      <c r="U14" s="207">
        <v>1.6483516483516484E-2</v>
      </c>
      <c r="V14" s="207">
        <v>4.2767295597484559E-2</v>
      </c>
      <c r="W14" s="207">
        <v>3.8912579957356204E-2</v>
      </c>
    </row>
    <row r="15" spans="1:23" x14ac:dyDescent="0.2">
      <c r="A15" s="293"/>
      <c r="B15" s="263" t="s">
        <v>211</v>
      </c>
      <c r="C15" s="147">
        <v>48</v>
      </c>
      <c r="D15" s="147">
        <v>211.00000000000006</v>
      </c>
      <c r="E15" s="147">
        <v>506.00000000000011</v>
      </c>
      <c r="F15" s="147">
        <v>50</v>
      </c>
      <c r="G15" s="147">
        <v>196</v>
      </c>
      <c r="H15" s="147">
        <v>477.00000000000011</v>
      </c>
      <c r="I15" s="147">
        <v>64</v>
      </c>
      <c r="J15" s="147">
        <v>229.00000000000003</v>
      </c>
      <c r="K15" s="147">
        <v>542</v>
      </c>
      <c r="L15" s="147">
        <v>64</v>
      </c>
      <c r="M15" s="147">
        <v>231</v>
      </c>
      <c r="N15" s="147">
        <v>543</v>
      </c>
      <c r="O15" s="147">
        <v>60</v>
      </c>
      <c r="P15" s="147">
        <v>215.99999999999997</v>
      </c>
      <c r="Q15" s="147">
        <v>502.00000000000011</v>
      </c>
      <c r="R15" s="147">
        <v>68</v>
      </c>
      <c r="S15" s="147">
        <v>234.99999999999991</v>
      </c>
      <c r="T15" s="147">
        <v>539.00000000000011</v>
      </c>
      <c r="U15" s="207">
        <v>0.13333333333333333</v>
      </c>
      <c r="V15" s="207">
        <v>8.7962962962962715E-2</v>
      </c>
      <c r="W15" s="207">
        <v>7.3705179282868516E-2</v>
      </c>
    </row>
    <row r="16" spans="1:23" x14ac:dyDescent="0.2">
      <c r="A16" s="293"/>
      <c r="B16" s="263" t="s">
        <v>212</v>
      </c>
      <c r="C16" s="147">
        <v>97</v>
      </c>
      <c r="D16" s="147">
        <v>469.00000000000017</v>
      </c>
      <c r="E16" s="147">
        <v>1141.9999999999998</v>
      </c>
      <c r="F16" s="147">
        <v>88</v>
      </c>
      <c r="G16" s="147">
        <v>428.00000000000011</v>
      </c>
      <c r="H16" s="147">
        <v>1046</v>
      </c>
      <c r="I16" s="147">
        <v>87</v>
      </c>
      <c r="J16" s="147">
        <v>443.00000000000006</v>
      </c>
      <c r="K16" s="147">
        <v>1059</v>
      </c>
      <c r="L16" s="147">
        <v>80</v>
      </c>
      <c r="M16" s="147">
        <v>419.99999999999989</v>
      </c>
      <c r="N16" s="147">
        <v>1010</v>
      </c>
      <c r="O16" s="147">
        <v>74</v>
      </c>
      <c r="P16" s="147">
        <v>395.00000000000011</v>
      </c>
      <c r="Q16" s="147">
        <v>951</v>
      </c>
      <c r="R16" s="147">
        <v>74</v>
      </c>
      <c r="S16" s="147">
        <v>419.00000000000006</v>
      </c>
      <c r="T16" s="147">
        <v>1003.0000000000003</v>
      </c>
      <c r="U16" s="207">
        <v>0</v>
      </c>
      <c r="V16" s="207">
        <v>6.0759493670885914E-2</v>
      </c>
      <c r="W16" s="207">
        <v>5.4679284963196996E-2</v>
      </c>
    </row>
    <row r="17" spans="1:23" x14ac:dyDescent="0.2">
      <c r="A17" s="293"/>
      <c r="B17" s="263" t="s">
        <v>213</v>
      </c>
      <c r="C17" s="147">
        <v>32</v>
      </c>
      <c r="D17" s="147">
        <v>125.00000000000003</v>
      </c>
      <c r="E17" s="147">
        <v>274.99999999999994</v>
      </c>
      <c r="F17" s="147">
        <v>31</v>
      </c>
      <c r="G17" s="147">
        <v>123</v>
      </c>
      <c r="H17" s="147">
        <v>276.00000000000006</v>
      </c>
      <c r="I17" s="147">
        <v>32</v>
      </c>
      <c r="J17" s="147">
        <v>124.00000000000001</v>
      </c>
      <c r="K17" s="147">
        <v>273</v>
      </c>
      <c r="L17" s="147">
        <v>32</v>
      </c>
      <c r="M17" s="147">
        <v>124.00000000000003</v>
      </c>
      <c r="N17" s="147">
        <v>277</v>
      </c>
      <c r="O17" s="147">
        <v>26</v>
      </c>
      <c r="P17" s="147">
        <v>108.00000000000001</v>
      </c>
      <c r="Q17" s="147">
        <v>242.00000000000003</v>
      </c>
      <c r="R17" s="147">
        <v>29</v>
      </c>
      <c r="S17" s="147">
        <v>106.00000000000001</v>
      </c>
      <c r="T17" s="147">
        <v>235</v>
      </c>
      <c r="U17" s="266">
        <v>0.11538461538461539</v>
      </c>
      <c r="V17" s="266">
        <v>-1.8518518518518517E-2</v>
      </c>
      <c r="W17" s="266">
        <v>-2.8925619834710859E-2</v>
      </c>
    </row>
    <row r="18" spans="1:23" x14ac:dyDescent="0.2">
      <c r="A18" s="293"/>
      <c r="B18" s="143" t="s">
        <v>214</v>
      </c>
      <c r="C18" s="147">
        <v>56</v>
      </c>
      <c r="D18" s="147">
        <v>193</v>
      </c>
      <c r="E18" s="147">
        <v>435</v>
      </c>
      <c r="F18" s="147">
        <v>55</v>
      </c>
      <c r="G18" s="147">
        <v>184.99999999999997</v>
      </c>
      <c r="H18" s="147">
        <v>421</v>
      </c>
      <c r="I18" s="147">
        <v>54</v>
      </c>
      <c r="J18" s="147">
        <v>179.00000000000006</v>
      </c>
      <c r="K18" s="147">
        <v>411</v>
      </c>
      <c r="L18" s="147">
        <v>48</v>
      </c>
      <c r="M18" s="147">
        <v>143</v>
      </c>
      <c r="N18" s="147">
        <v>326</v>
      </c>
      <c r="O18" s="147">
        <v>52</v>
      </c>
      <c r="P18" s="147">
        <v>159</v>
      </c>
      <c r="Q18" s="147">
        <v>358.99999999999994</v>
      </c>
      <c r="R18" s="147">
        <v>51</v>
      </c>
      <c r="S18" s="147">
        <v>158</v>
      </c>
      <c r="T18" s="147">
        <v>365</v>
      </c>
      <c r="U18" s="207">
        <v>-1.9230769230769232E-2</v>
      </c>
      <c r="V18" s="207">
        <v>-6.2893081761006293E-3</v>
      </c>
      <c r="W18" s="207">
        <v>1.6713091922005732E-2</v>
      </c>
    </row>
    <row r="19" spans="1:23" x14ac:dyDescent="0.2">
      <c r="A19" s="293"/>
      <c r="B19" s="143" t="s">
        <v>215</v>
      </c>
      <c r="C19" s="147">
        <v>34</v>
      </c>
      <c r="D19" s="147">
        <v>134.99999999999997</v>
      </c>
      <c r="E19" s="147">
        <v>305</v>
      </c>
      <c r="F19" s="146">
        <v>33</v>
      </c>
      <c r="G19" s="147">
        <v>131</v>
      </c>
      <c r="H19" s="147">
        <v>297.00000000000006</v>
      </c>
      <c r="I19" s="146">
        <v>32</v>
      </c>
      <c r="J19" s="147">
        <v>120.99999999999997</v>
      </c>
      <c r="K19" s="147">
        <v>274.00000000000006</v>
      </c>
      <c r="L19" s="146">
        <v>29</v>
      </c>
      <c r="M19" s="147">
        <v>123</v>
      </c>
      <c r="N19" s="147">
        <v>280</v>
      </c>
      <c r="O19" s="146">
        <v>30</v>
      </c>
      <c r="P19" s="147">
        <v>131.99999999999997</v>
      </c>
      <c r="Q19" s="147">
        <v>301</v>
      </c>
      <c r="R19" s="147">
        <v>32</v>
      </c>
      <c r="S19" s="147">
        <v>139</v>
      </c>
      <c r="T19" s="147">
        <v>320</v>
      </c>
      <c r="U19" s="207">
        <v>6.6666666666666666E-2</v>
      </c>
      <c r="V19" s="207">
        <v>5.3030303030303254E-2</v>
      </c>
      <c r="W19" s="207">
        <v>6.3122923588039864E-2</v>
      </c>
    </row>
    <row r="20" spans="1:23" ht="13.5" thickBot="1" x14ac:dyDescent="0.25">
      <c r="A20" s="294"/>
      <c r="B20" s="143" t="s">
        <v>216</v>
      </c>
      <c r="C20" s="206">
        <v>94</v>
      </c>
      <c r="D20" s="206">
        <v>356.00000000000011</v>
      </c>
      <c r="E20" s="206">
        <v>802</v>
      </c>
      <c r="F20" s="147">
        <v>89</v>
      </c>
      <c r="G20" s="147">
        <v>367.00000000000017</v>
      </c>
      <c r="H20" s="147">
        <v>825.00000000000034</v>
      </c>
      <c r="I20" s="147">
        <v>96</v>
      </c>
      <c r="J20" s="147">
        <v>434.00000000000023</v>
      </c>
      <c r="K20" s="147">
        <v>971.00000000000057</v>
      </c>
      <c r="L20" s="147">
        <v>96</v>
      </c>
      <c r="M20" s="147">
        <v>423</v>
      </c>
      <c r="N20" s="147">
        <v>968.99999999999966</v>
      </c>
      <c r="O20" s="147">
        <v>114</v>
      </c>
      <c r="P20" s="147">
        <v>485.0000000000004</v>
      </c>
      <c r="Q20" s="147">
        <v>1109.9999999999995</v>
      </c>
      <c r="R20" s="147">
        <v>114</v>
      </c>
      <c r="S20" s="147">
        <v>482.99999999999994</v>
      </c>
      <c r="T20" s="147">
        <v>1101</v>
      </c>
      <c r="U20" s="207">
        <v>0</v>
      </c>
      <c r="V20" s="207">
        <v>-4.1237113402071198E-3</v>
      </c>
      <c r="W20" s="207">
        <v>-8.1081081081077009E-3</v>
      </c>
    </row>
    <row r="21" spans="1:23" ht="14.25" thickTop="1" thickBot="1" x14ac:dyDescent="0.25">
      <c r="A21" s="295"/>
      <c r="B21" s="289"/>
      <c r="C21" s="290"/>
      <c r="D21" s="290"/>
      <c r="E21" s="290"/>
      <c r="F21" s="290"/>
      <c r="G21" s="290"/>
      <c r="H21" s="290"/>
      <c r="I21" s="290"/>
      <c r="J21" s="290"/>
      <c r="K21" s="290"/>
      <c r="L21" s="290"/>
      <c r="M21" s="290"/>
      <c r="N21" s="290"/>
      <c r="O21" s="290"/>
      <c r="P21" s="290"/>
      <c r="Q21" s="290"/>
      <c r="R21" s="290"/>
      <c r="S21" s="290"/>
      <c r="T21" s="290"/>
      <c r="U21" s="290"/>
      <c r="V21" s="290"/>
      <c r="W21" s="291"/>
    </row>
    <row r="22" spans="1:23" ht="14.25" thickTop="1" thickBot="1" x14ac:dyDescent="0.25">
      <c r="A22" s="296"/>
      <c r="B22" s="148" t="s">
        <v>105</v>
      </c>
      <c r="C22" s="149">
        <v>729</v>
      </c>
      <c r="D22" s="149">
        <v>3127</v>
      </c>
      <c r="E22" s="153">
        <v>7125</v>
      </c>
      <c r="F22" s="149">
        <v>706</v>
      </c>
      <c r="G22" s="149">
        <v>3013.0000000000005</v>
      </c>
      <c r="H22" s="153">
        <v>6875</v>
      </c>
      <c r="I22" s="149">
        <v>709</v>
      </c>
      <c r="J22" s="149">
        <v>3045.0000000000009</v>
      </c>
      <c r="K22" s="153">
        <v>6948.0000000000027</v>
      </c>
      <c r="L22" s="149">
        <v>688</v>
      </c>
      <c r="M22" s="149">
        <v>2978.0000000000005</v>
      </c>
      <c r="N22" s="153">
        <v>6814.9999999999991</v>
      </c>
      <c r="O22" s="149">
        <v>686</v>
      </c>
      <c r="P22" s="149">
        <v>2999.0000000000005</v>
      </c>
      <c r="Q22" s="153">
        <v>6876</v>
      </c>
      <c r="R22" s="153">
        <v>739</v>
      </c>
      <c r="S22" s="153">
        <v>3158.0000000000005</v>
      </c>
      <c r="T22" s="153">
        <v>7224</v>
      </c>
      <c r="U22" s="208">
        <v>7.7259475218658891E-2</v>
      </c>
      <c r="V22" s="208">
        <v>5.3017672557519165E-2</v>
      </c>
      <c r="W22" s="208">
        <v>5.06108202443281E-2</v>
      </c>
    </row>
    <row r="23" spans="1:23" ht="13.5" thickTop="1" x14ac:dyDescent="0.2"/>
    <row r="24" spans="1:23" x14ac:dyDescent="0.2">
      <c r="B24" s="31" t="s">
        <v>140</v>
      </c>
      <c r="C24" s="145"/>
      <c r="D24" s="145"/>
      <c r="E24" s="145"/>
    </row>
    <row r="25" spans="1:23" x14ac:dyDescent="0.2">
      <c r="B25" s="127" t="s">
        <v>106</v>
      </c>
      <c r="C25" s="145"/>
      <c r="D25" s="145"/>
      <c r="E25" s="145"/>
    </row>
    <row r="26" spans="1:23" x14ac:dyDescent="0.2">
      <c r="B26" s="127" t="s">
        <v>141</v>
      </c>
    </row>
    <row r="27" spans="1:23" x14ac:dyDescent="0.2">
      <c r="B27" s="218" t="s">
        <v>200</v>
      </c>
    </row>
    <row r="28" spans="1:23" x14ac:dyDescent="0.2">
      <c r="B28" s="136" t="s">
        <v>258</v>
      </c>
    </row>
  </sheetData>
  <mergeCells count="12">
    <mergeCell ref="B21:W21"/>
    <mergeCell ref="A10:A20"/>
    <mergeCell ref="A6:A8"/>
    <mergeCell ref="A21:A22"/>
    <mergeCell ref="A9:B9"/>
    <mergeCell ref="C4:E4"/>
    <mergeCell ref="F4:H4"/>
    <mergeCell ref="I4:K4"/>
    <mergeCell ref="L4:N4"/>
    <mergeCell ref="U4:W4"/>
    <mergeCell ref="O4:Q4"/>
    <mergeCell ref="R4:T4"/>
  </mergeCells>
  <hyperlinks>
    <hyperlink ref="A1" location="Contents!A1" display="Contents"/>
    <hyperlink ref="B28" location="'Background Notes'!A1" display="Further information on methodology is available in the Background Note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Contact</vt:lpstr>
      <vt:lpstr>Contents</vt:lpstr>
      <vt:lpstr>Table 1.1</vt:lpstr>
      <vt:lpstr>Table 1.2</vt:lpstr>
      <vt:lpstr>Table 1.3</vt:lpstr>
      <vt:lpstr>Table 1.4</vt:lpstr>
      <vt:lpstr>Table 1.5</vt:lpstr>
      <vt:lpstr>Table 1.6</vt:lpstr>
      <vt:lpstr>Table 1.7</vt:lpstr>
      <vt:lpstr>Figure 1.1a &amp; 1.1b</vt:lpstr>
      <vt:lpstr>Figure 1.2a &amp; 1.2b</vt:lpstr>
      <vt:lpstr>Figure 1.3a &amp; 1.3b</vt:lpstr>
      <vt:lpstr>Figure 1.4a &amp; 1.4b</vt:lpstr>
      <vt:lpstr>Figure 1.5a, 1.5b &amp; 1.5c</vt:lpstr>
      <vt:lpstr>Background Notes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1397585</dc:creator>
  <cp:lastModifiedBy>Sarah McAuley</cp:lastModifiedBy>
  <cp:lastPrinted>2012-10-09T09:26:31Z</cp:lastPrinted>
  <dcterms:created xsi:type="dcterms:W3CDTF">2011-03-09T10:59:42Z</dcterms:created>
  <dcterms:modified xsi:type="dcterms:W3CDTF">2018-07-26T07:26:41Z</dcterms:modified>
</cp:coreProperties>
</file>